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0"/>
  </bookViews>
  <sheets>
    <sheet name="投票結果" sheetId="1" r:id="rId1"/>
  </sheets>
  <definedNames>
    <definedName name="Print_Area_MI" localSheetId="0">'投票結果'!$B$1:$O$9</definedName>
  </definedNames>
  <calcPr fullCalcOnLoad="1"/>
</workbook>
</file>

<file path=xl/sharedStrings.xml><?xml version="1.0" encoding="utf-8"?>
<sst xmlns="http://schemas.openxmlformats.org/spreadsheetml/2006/main" count="27" uniqueCount="18">
  <si>
    <t>棄権者数</t>
  </si>
  <si>
    <t>投 票 率</t>
  </si>
  <si>
    <t>確  定</t>
  </si>
  <si>
    <t>男</t>
  </si>
  <si>
    <t>女</t>
  </si>
  <si>
    <t>計</t>
  </si>
  <si>
    <t>時  刻</t>
  </si>
  <si>
    <t>投票者数</t>
  </si>
  <si>
    <t>山形県選挙管理委員会</t>
  </si>
  <si>
    <t>選挙区計</t>
  </si>
  <si>
    <t>平成29年1月22日執行　山形県議会議員補欠選挙（西村山郡選挙区）投票結果速報</t>
  </si>
  <si>
    <t>町名</t>
  </si>
  <si>
    <t>河北町</t>
  </si>
  <si>
    <t>西川町</t>
  </si>
  <si>
    <t>朝日町</t>
  </si>
  <si>
    <t>大江町</t>
  </si>
  <si>
    <t>選挙当日有権者数
【 確定 】</t>
  </si>
  <si>
    <t>【21時17分確定】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</si>
</sst>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0_ 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2"/>
      <color indexed="12"/>
      <name val="ＭＳ ゴシック"/>
      <family val="3"/>
    </font>
    <font>
      <sz val="24"/>
      <color indexed="22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3333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 style="double"/>
      <top>
        <color indexed="63"/>
      </top>
      <bottom style="double"/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>
        <color indexed="8"/>
      </right>
      <top style="thin">
        <color indexed="8"/>
      </top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medium"/>
      <top style="thin">
        <color indexed="8"/>
      </top>
      <bottom style="thin">
        <color indexed="8"/>
      </bottom>
    </border>
    <border>
      <left style="double"/>
      <right style="medium"/>
      <top style="thin">
        <color indexed="8"/>
      </top>
      <bottom style="double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ouble"/>
      <right>
        <color indexed="63"/>
      </right>
      <top style="medium"/>
      <bottom style="thin">
        <color indexed="8"/>
      </bottom>
    </border>
    <border>
      <left>
        <color indexed="63"/>
      </left>
      <right style="double"/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62">
    <xf numFmtId="37" fontId="0" fillId="0" borderId="0" xfId="0" applyAlignment="1">
      <alignment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Fill="1" applyBorder="1" applyAlignment="1" applyProtection="1">
      <alignment vertical="center"/>
      <protection/>
    </xf>
    <xf numFmtId="20" fontId="3" fillId="0" borderId="0" xfId="0" applyNumberFormat="1" applyFont="1" applyFill="1" applyAlignment="1" applyProtection="1">
      <alignment vertical="center"/>
      <protection/>
    </xf>
    <xf numFmtId="37" fontId="3" fillId="0" borderId="0" xfId="0" applyFont="1" applyFill="1" applyBorder="1" applyAlignment="1" applyProtection="1">
      <alignment horizontal="center" vertical="center"/>
      <protection locked="0"/>
    </xf>
    <xf numFmtId="20" fontId="3" fillId="0" borderId="0" xfId="0" applyNumberFormat="1" applyFont="1" applyFill="1" applyBorder="1" applyAlignment="1" applyProtection="1">
      <alignment vertical="center"/>
      <protection/>
    </xf>
    <xf numFmtId="37" fontId="3" fillId="0" borderId="10" xfId="0" applyFont="1" applyFill="1" applyBorder="1" applyAlignment="1" applyProtection="1">
      <alignment horizontal="center" vertical="center"/>
      <protection/>
    </xf>
    <xf numFmtId="37" fontId="3" fillId="0" borderId="11" xfId="0" applyFont="1" applyFill="1" applyBorder="1" applyAlignment="1" applyProtection="1">
      <alignment horizontal="center" vertical="center"/>
      <protection/>
    </xf>
    <xf numFmtId="37" fontId="4" fillId="0" borderId="0" xfId="0" applyFont="1" applyFill="1" applyAlignment="1" applyProtection="1">
      <alignment horizontal="center" vertical="center"/>
      <protection/>
    </xf>
    <xf numFmtId="37" fontId="5" fillId="0" borderId="0" xfId="0" applyFont="1" applyAlignment="1">
      <alignment vertical="center"/>
    </xf>
    <xf numFmtId="177" fontId="6" fillId="0" borderId="12" xfId="0" applyNumberFormat="1" applyFont="1" applyFill="1" applyBorder="1" applyAlignment="1" applyProtection="1">
      <alignment vertical="center"/>
      <protection locked="0"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 locked="0"/>
    </xf>
    <xf numFmtId="177" fontId="3" fillId="0" borderId="14" xfId="0" applyNumberFormat="1" applyFont="1" applyFill="1" applyBorder="1" applyAlignment="1" applyProtection="1">
      <alignment vertical="center"/>
      <protection/>
    </xf>
    <xf numFmtId="37" fontId="3" fillId="0" borderId="15" xfId="0" applyFont="1" applyFill="1" applyBorder="1" applyAlignment="1" applyProtection="1">
      <alignment vertical="center"/>
      <protection/>
    </xf>
    <xf numFmtId="177" fontId="3" fillId="0" borderId="16" xfId="0" applyNumberFormat="1" applyFont="1" applyFill="1" applyBorder="1" applyAlignment="1" applyProtection="1">
      <alignment vertical="center"/>
      <protection/>
    </xf>
    <xf numFmtId="177" fontId="3" fillId="0" borderId="17" xfId="0" applyNumberFormat="1" applyFont="1" applyFill="1" applyBorder="1" applyAlignment="1" applyProtection="1">
      <alignment vertical="center"/>
      <protection/>
    </xf>
    <xf numFmtId="177" fontId="6" fillId="0" borderId="18" xfId="0" applyNumberFormat="1" applyFont="1" applyFill="1" applyBorder="1" applyAlignment="1" applyProtection="1">
      <alignment vertical="center"/>
      <protection locked="0"/>
    </xf>
    <xf numFmtId="177" fontId="3" fillId="0" borderId="19" xfId="0" applyNumberFormat="1" applyFont="1" applyFill="1" applyBorder="1" applyAlignment="1" applyProtection="1">
      <alignment vertical="center"/>
      <protection/>
    </xf>
    <xf numFmtId="177" fontId="6" fillId="0" borderId="19" xfId="0" applyNumberFormat="1" applyFont="1" applyFill="1" applyBorder="1" applyAlignment="1" applyProtection="1">
      <alignment vertical="center"/>
      <protection locked="0"/>
    </xf>
    <xf numFmtId="177" fontId="3" fillId="0" borderId="20" xfId="0" applyNumberFormat="1" applyFont="1" applyFill="1" applyBorder="1" applyAlignment="1" applyProtection="1">
      <alignment vertical="center"/>
      <protection/>
    </xf>
    <xf numFmtId="37" fontId="3" fillId="0" borderId="21" xfId="0" applyFont="1" applyFill="1" applyBorder="1" applyAlignment="1" applyProtection="1">
      <alignment horizontal="center" vertical="center"/>
      <protection/>
    </xf>
    <xf numFmtId="37" fontId="3" fillId="0" borderId="22" xfId="0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vertical="center"/>
      <protection/>
    </xf>
    <xf numFmtId="10" fontId="3" fillId="0" borderId="24" xfId="0" applyNumberFormat="1" applyFont="1" applyFill="1" applyBorder="1" applyAlignment="1" applyProtection="1">
      <alignment vertical="center"/>
      <protection/>
    </xf>
    <xf numFmtId="37" fontId="3" fillId="0" borderId="25" xfId="0" applyFont="1" applyFill="1" applyBorder="1" applyAlignment="1" applyProtection="1">
      <alignment horizontal="center" vertical="center"/>
      <protection/>
    </xf>
    <xf numFmtId="37" fontId="3" fillId="0" borderId="26" xfId="0" applyFont="1" applyFill="1" applyBorder="1" applyAlignment="1" applyProtection="1">
      <alignment horizontal="center" vertical="center"/>
      <protection/>
    </xf>
    <xf numFmtId="37" fontId="3" fillId="0" borderId="27" xfId="0" applyFont="1" applyFill="1" applyBorder="1" applyAlignment="1" applyProtection="1">
      <alignment horizontal="center" vertical="center" shrinkToFit="1"/>
      <protection/>
    </xf>
    <xf numFmtId="37" fontId="3" fillId="0" borderId="28" xfId="0" applyFont="1" applyFill="1" applyBorder="1" applyAlignment="1" applyProtection="1">
      <alignment horizontal="center" vertical="center"/>
      <protection/>
    </xf>
    <xf numFmtId="177" fontId="6" fillId="0" borderId="29" xfId="0" applyNumberFormat="1" applyFont="1" applyFill="1" applyBorder="1" applyAlignment="1" applyProtection="1">
      <alignment vertical="center"/>
      <protection locked="0"/>
    </xf>
    <xf numFmtId="177" fontId="6" fillId="0" borderId="28" xfId="0" applyNumberFormat="1" applyFont="1" applyFill="1" applyBorder="1" applyAlignment="1" applyProtection="1">
      <alignment vertical="center"/>
      <protection locked="0"/>
    </xf>
    <xf numFmtId="177" fontId="3" fillId="0" borderId="30" xfId="0" applyNumberFormat="1" applyFont="1" applyFill="1" applyBorder="1" applyAlignment="1" applyProtection="1">
      <alignment vertical="center"/>
      <protection/>
    </xf>
    <xf numFmtId="37" fontId="7" fillId="0" borderId="0" xfId="0" applyFont="1" applyAlignment="1">
      <alignment vertical="center"/>
    </xf>
    <xf numFmtId="37" fontId="3" fillId="0" borderId="0" xfId="0" applyFont="1" applyAlignment="1">
      <alignment horizontal="right" vertical="center"/>
    </xf>
    <xf numFmtId="20" fontId="3" fillId="0" borderId="31" xfId="0" applyNumberFormat="1" applyFont="1" applyFill="1" applyBorder="1" applyAlignment="1" applyProtection="1">
      <alignment horizontal="center" vertical="center"/>
      <protection/>
    </xf>
    <xf numFmtId="20" fontId="3" fillId="0" borderId="32" xfId="0" applyNumberFormat="1" applyFont="1" applyFill="1" applyBorder="1" applyAlignment="1" applyProtection="1">
      <alignment horizontal="center" vertical="center"/>
      <protection/>
    </xf>
    <xf numFmtId="37" fontId="3" fillId="0" borderId="33" xfId="0" applyFont="1" applyFill="1" applyBorder="1" applyAlignment="1" applyProtection="1">
      <alignment horizontal="center" vertical="center"/>
      <protection/>
    </xf>
    <xf numFmtId="10" fontId="3" fillId="0" borderId="34" xfId="0" applyNumberFormat="1" applyFont="1" applyFill="1" applyBorder="1" applyAlignment="1" applyProtection="1">
      <alignment vertical="center"/>
      <protection/>
    </xf>
    <xf numFmtId="10" fontId="3" fillId="0" borderId="35" xfId="0" applyNumberFormat="1" applyFont="1" applyFill="1" applyBorder="1" applyAlignment="1" applyProtection="1">
      <alignment vertical="center"/>
      <protection/>
    </xf>
    <xf numFmtId="37" fontId="3" fillId="0" borderId="36" xfId="0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vertical="center"/>
      <protection/>
    </xf>
    <xf numFmtId="10" fontId="3" fillId="0" borderId="36" xfId="0" applyNumberFormat="1" applyFont="1" applyFill="1" applyBorder="1" applyAlignment="1" applyProtection="1">
      <alignment vertical="center"/>
      <protection/>
    </xf>
    <xf numFmtId="177" fontId="3" fillId="0" borderId="12" xfId="0" applyNumberFormat="1" applyFont="1" applyFill="1" applyBorder="1" applyAlignment="1" applyProtection="1">
      <alignment vertical="center"/>
      <protection/>
    </xf>
    <xf numFmtId="177" fontId="3" fillId="0" borderId="18" xfId="0" applyNumberFormat="1" applyFont="1" applyFill="1" applyBorder="1" applyAlignment="1" applyProtection="1">
      <alignment vertical="center"/>
      <protection/>
    </xf>
    <xf numFmtId="177" fontId="3" fillId="0" borderId="38" xfId="0" applyNumberFormat="1" applyFont="1" applyFill="1" applyBorder="1" applyAlignment="1" applyProtection="1">
      <alignment vertical="center"/>
      <protection/>
    </xf>
    <xf numFmtId="177" fontId="6" fillId="0" borderId="23" xfId="0" applyNumberFormat="1" applyFont="1" applyFill="1" applyBorder="1" applyAlignment="1" applyProtection="1">
      <alignment vertical="center"/>
      <protection locked="0"/>
    </xf>
    <xf numFmtId="177" fontId="3" fillId="0" borderId="39" xfId="0" applyNumberFormat="1" applyFont="1" applyFill="1" applyBorder="1" applyAlignment="1" applyProtection="1">
      <alignment vertical="center"/>
      <protection/>
    </xf>
    <xf numFmtId="177" fontId="6" fillId="0" borderId="24" xfId="0" applyNumberFormat="1" applyFont="1" applyFill="1" applyBorder="1" applyAlignment="1" applyProtection="1">
      <alignment vertical="center"/>
      <protection locked="0"/>
    </xf>
    <xf numFmtId="177" fontId="3" fillId="0" borderId="40" xfId="0" applyNumberFormat="1" applyFont="1" applyFill="1" applyBorder="1" applyAlignment="1" applyProtection="1">
      <alignment vertical="center"/>
      <protection/>
    </xf>
    <xf numFmtId="177" fontId="3" fillId="0" borderId="41" xfId="0" applyNumberFormat="1" applyFont="1" applyFill="1" applyBorder="1" applyAlignment="1" applyProtection="1">
      <alignment vertical="center"/>
      <protection/>
    </xf>
    <xf numFmtId="20" fontId="43" fillId="0" borderId="42" xfId="0" applyNumberFormat="1" applyFont="1" applyFill="1" applyBorder="1" applyAlignment="1" applyProtection="1">
      <alignment horizontal="center" vertical="center"/>
      <protection locked="0"/>
    </xf>
    <xf numFmtId="20" fontId="43" fillId="0" borderId="43" xfId="0" applyNumberFormat="1" applyFont="1" applyFill="1" applyBorder="1" applyAlignment="1" applyProtection="1">
      <alignment horizontal="center" vertical="center"/>
      <protection locked="0"/>
    </xf>
    <xf numFmtId="20" fontId="43" fillId="0" borderId="44" xfId="0" applyNumberFormat="1" applyFont="1" applyFill="1" applyBorder="1" applyAlignment="1" applyProtection="1">
      <alignment horizontal="center" vertical="center"/>
      <protection/>
    </xf>
    <xf numFmtId="37" fontId="3" fillId="0" borderId="45" xfId="0" applyFont="1" applyFill="1" applyBorder="1" applyAlignment="1" applyProtection="1">
      <alignment horizontal="center" vertical="center"/>
      <protection/>
    </xf>
    <xf numFmtId="37" fontId="0" fillId="0" borderId="45" xfId="0" applyBorder="1" applyAlignment="1">
      <alignment vertical="center"/>
    </xf>
    <xf numFmtId="37" fontId="3" fillId="0" borderId="46" xfId="0" applyFont="1" applyFill="1" applyBorder="1" applyAlignment="1" applyProtection="1">
      <alignment horizontal="center" vertical="center"/>
      <protection/>
    </xf>
    <xf numFmtId="37" fontId="0" fillId="0" borderId="47" xfId="0" applyBorder="1" applyAlignment="1">
      <alignment vertical="center"/>
    </xf>
    <xf numFmtId="37" fontId="3" fillId="0" borderId="46" xfId="0" applyFont="1" applyFill="1" applyBorder="1" applyAlignment="1" applyProtection="1">
      <alignment horizontal="center" vertical="center" wrapText="1" shrinkToFit="1"/>
      <protection/>
    </xf>
    <xf numFmtId="37" fontId="0" fillId="0" borderId="45" xfId="0" applyFont="1" applyBorder="1" applyAlignment="1">
      <alignment horizontal="center" vertical="center" shrinkToFit="1"/>
    </xf>
    <xf numFmtId="37" fontId="3" fillId="0" borderId="48" xfId="0" applyFont="1" applyFill="1" applyBorder="1" applyAlignment="1" applyProtection="1">
      <alignment horizontal="center" vertical="center"/>
      <protection/>
    </xf>
    <xf numFmtId="37" fontId="0" fillId="0" borderId="49" xfId="0" applyBorder="1" applyAlignment="1">
      <alignment vertical="center"/>
    </xf>
    <xf numFmtId="37" fontId="4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0"/>
  <sheetViews>
    <sheetView tabSelected="1" defaultGridColor="0" zoomScalePageLayoutView="0" colorId="8" workbookViewId="0" topLeftCell="A1">
      <selection activeCell="I4" sqref="I4:K4"/>
    </sheetView>
  </sheetViews>
  <sheetFormatPr defaultColWidth="10.66015625" defaultRowHeight="24.75" customHeight="1"/>
  <cols>
    <col min="1" max="1" width="2.16015625" style="2" customWidth="1"/>
    <col min="2" max="2" width="10.66015625" style="2" customWidth="1"/>
    <col min="3" max="14" width="6.66015625" style="1" customWidth="1"/>
    <col min="15" max="15" width="6.16015625" style="3" customWidth="1"/>
    <col min="16" max="16" width="2.66015625" style="1" customWidth="1"/>
    <col min="17" max="16384" width="10.66015625" style="1" customWidth="1"/>
  </cols>
  <sheetData>
    <row r="1" spans="1:16" ht="36" customHeight="1">
      <c r="A1" s="61" t="s">
        <v>10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5" ht="25.5" customHeight="1">
      <c r="A2" s="8"/>
      <c r="B2" s="32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3" t="s">
        <v>8</v>
      </c>
    </row>
    <row r="3" spans="3:15" ht="25.5" customHeight="1" thickBot="1">
      <c r="C3" s="2"/>
      <c r="D3" s="2"/>
      <c r="E3" s="2"/>
      <c r="F3" s="2"/>
      <c r="G3" s="2"/>
      <c r="I3" s="4" t="s">
        <v>17</v>
      </c>
      <c r="J3" s="2"/>
      <c r="K3" s="2"/>
      <c r="L3" s="2"/>
      <c r="M3" s="2"/>
      <c r="N3" s="2"/>
      <c r="O3" s="5"/>
    </row>
    <row r="4" spans="1:16" ht="36.75" customHeight="1">
      <c r="A4" s="14"/>
      <c r="B4" s="59" t="s">
        <v>11</v>
      </c>
      <c r="C4" s="57" t="s">
        <v>16</v>
      </c>
      <c r="D4" s="58"/>
      <c r="E4" s="58"/>
      <c r="F4" s="55" t="s">
        <v>7</v>
      </c>
      <c r="G4" s="54"/>
      <c r="H4" s="56"/>
      <c r="I4" s="53" t="s">
        <v>0</v>
      </c>
      <c r="J4" s="54"/>
      <c r="K4" s="54"/>
      <c r="L4" s="55" t="s">
        <v>1</v>
      </c>
      <c r="M4" s="54"/>
      <c r="N4" s="56"/>
      <c r="O4" s="34" t="s">
        <v>2</v>
      </c>
      <c r="P4" s="2"/>
    </row>
    <row r="5" spans="1:16" ht="36.75" customHeight="1" thickBot="1">
      <c r="A5" s="14"/>
      <c r="B5" s="60"/>
      <c r="C5" s="28" t="s">
        <v>3</v>
      </c>
      <c r="D5" s="6" t="s">
        <v>4</v>
      </c>
      <c r="E5" s="7" t="s">
        <v>5</v>
      </c>
      <c r="F5" s="21" t="s">
        <v>3</v>
      </c>
      <c r="G5" s="7" t="s">
        <v>4</v>
      </c>
      <c r="H5" s="22" t="s">
        <v>5</v>
      </c>
      <c r="I5" s="6" t="s">
        <v>3</v>
      </c>
      <c r="J5" s="7" t="s">
        <v>4</v>
      </c>
      <c r="K5" s="7" t="s">
        <v>5</v>
      </c>
      <c r="L5" s="21" t="s">
        <v>3</v>
      </c>
      <c r="M5" s="39" t="s">
        <v>4</v>
      </c>
      <c r="N5" s="36" t="s">
        <v>5</v>
      </c>
      <c r="O5" s="35" t="s">
        <v>6</v>
      </c>
      <c r="P5" s="2"/>
    </row>
    <row r="6" spans="2:16" ht="57" customHeight="1" thickTop="1">
      <c r="B6" s="25" t="s">
        <v>12</v>
      </c>
      <c r="C6" s="29">
        <v>7862</v>
      </c>
      <c r="D6" s="10">
        <v>8415</v>
      </c>
      <c r="E6" s="11">
        <f>C6+D6</f>
        <v>16277</v>
      </c>
      <c r="F6" s="45">
        <v>3551</v>
      </c>
      <c r="G6" s="12">
        <v>3525</v>
      </c>
      <c r="H6" s="46">
        <f>F6+G6</f>
        <v>7076</v>
      </c>
      <c r="I6" s="42">
        <f aca="true" t="shared" si="0" ref="I6:K9">C6-F6</f>
        <v>4311</v>
      </c>
      <c r="J6" s="13">
        <f t="shared" si="0"/>
        <v>4890</v>
      </c>
      <c r="K6" s="11">
        <f t="shared" si="0"/>
        <v>9201</v>
      </c>
      <c r="L6" s="23">
        <f>F6/C6</f>
        <v>0.45166624268633937</v>
      </c>
      <c r="M6" s="40">
        <f aca="true" t="shared" si="1" ref="M6:N9">G6/+D6</f>
        <v>0.41889483065953653</v>
      </c>
      <c r="N6" s="37">
        <f t="shared" si="1"/>
        <v>0.43472384346009707</v>
      </c>
      <c r="O6" s="50">
        <v>0.8611111111111112</v>
      </c>
      <c r="P6" s="2"/>
    </row>
    <row r="7" spans="2:16" ht="57" customHeight="1">
      <c r="B7" s="25" t="s">
        <v>13</v>
      </c>
      <c r="C7" s="29">
        <v>2391</v>
      </c>
      <c r="D7" s="10">
        <v>2587</v>
      </c>
      <c r="E7" s="11">
        <f>C7+D7</f>
        <v>4978</v>
      </c>
      <c r="F7" s="45">
        <v>1536</v>
      </c>
      <c r="G7" s="12">
        <v>1560</v>
      </c>
      <c r="H7" s="46">
        <f>F7+G7</f>
        <v>3096</v>
      </c>
      <c r="I7" s="42">
        <f aca="true" t="shared" si="2" ref="I7:K8">C7-F7</f>
        <v>855</v>
      </c>
      <c r="J7" s="13">
        <f t="shared" si="2"/>
        <v>1027</v>
      </c>
      <c r="K7" s="11">
        <f t="shared" si="2"/>
        <v>1882</v>
      </c>
      <c r="L7" s="23">
        <f>F7/C7</f>
        <v>0.6424090338770388</v>
      </c>
      <c r="M7" s="40">
        <f t="shared" si="1"/>
        <v>0.6030150753768844</v>
      </c>
      <c r="N7" s="37">
        <f t="shared" si="1"/>
        <v>0.6219365206910406</v>
      </c>
      <c r="O7" s="50">
        <v>0.8458333333333333</v>
      </c>
      <c r="P7" s="2"/>
    </row>
    <row r="8" spans="2:16" ht="57" customHeight="1">
      <c r="B8" s="25" t="s">
        <v>14</v>
      </c>
      <c r="C8" s="29">
        <v>3121</v>
      </c>
      <c r="D8" s="10">
        <v>3189</v>
      </c>
      <c r="E8" s="11">
        <f>C8+D8</f>
        <v>6310</v>
      </c>
      <c r="F8" s="45">
        <v>2179</v>
      </c>
      <c r="G8" s="12">
        <v>2161</v>
      </c>
      <c r="H8" s="46">
        <f>F8+G8</f>
        <v>4340</v>
      </c>
      <c r="I8" s="42">
        <f t="shared" si="2"/>
        <v>942</v>
      </c>
      <c r="J8" s="13">
        <f t="shared" si="2"/>
        <v>1028</v>
      </c>
      <c r="K8" s="11">
        <f t="shared" si="2"/>
        <v>1970</v>
      </c>
      <c r="L8" s="23">
        <f>F8/C8</f>
        <v>0.6981736622877283</v>
      </c>
      <c r="M8" s="40">
        <f t="shared" si="1"/>
        <v>0.6776418940106617</v>
      </c>
      <c r="N8" s="37">
        <f t="shared" si="1"/>
        <v>0.687797147385103</v>
      </c>
      <c r="O8" s="50">
        <v>0.8590277777777778</v>
      </c>
      <c r="P8" s="2"/>
    </row>
    <row r="9" spans="2:16" ht="57" customHeight="1" thickBot="1">
      <c r="B9" s="26" t="s">
        <v>15</v>
      </c>
      <c r="C9" s="30">
        <v>3622</v>
      </c>
      <c r="D9" s="17">
        <v>3761</v>
      </c>
      <c r="E9" s="18">
        <f>C9+D9</f>
        <v>7383</v>
      </c>
      <c r="F9" s="47">
        <v>2364</v>
      </c>
      <c r="G9" s="19">
        <v>2394</v>
      </c>
      <c r="H9" s="48">
        <f>F9+G9</f>
        <v>4758</v>
      </c>
      <c r="I9" s="43">
        <f t="shared" si="0"/>
        <v>1258</v>
      </c>
      <c r="J9" s="20">
        <f t="shared" si="0"/>
        <v>1367</v>
      </c>
      <c r="K9" s="18">
        <f t="shared" si="0"/>
        <v>2625</v>
      </c>
      <c r="L9" s="24">
        <f>F9/+C9</f>
        <v>0.6526780784097184</v>
      </c>
      <c r="M9" s="41">
        <f t="shared" si="1"/>
        <v>0.6365328370114332</v>
      </c>
      <c r="N9" s="38">
        <f t="shared" si="1"/>
        <v>0.6444534741974807</v>
      </c>
      <c r="O9" s="51">
        <v>0.8541666666666666</v>
      </c>
      <c r="P9" s="2"/>
    </row>
    <row r="10" spans="2:15" ht="57" customHeight="1" thickBot="1" thickTop="1">
      <c r="B10" s="27" t="s">
        <v>9</v>
      </c>
      <c r="C10" s="31">
        <f aca="true" t="shared" si="3" ref="C10:K10">SUM(C6:C9)</f>
        <v>16996</v>
      </c>
      <c r="D10" s="15">
        <f t="shared" si="3"/>
        <v>17952</v>
      </c>
      <c r="E10" s="16">
        <f>SUM(E6:E9)</f>
        <v>34948</v>
      </c>
      <c r="F10" s="31">
        <f t="shared" si="3"/>
        <v>9630</v>
      </c>
      <c r="G10" s="15">
        <f t="shared" si="3"/>
        <v>9640</v>
      </c>
      <c r="H10" s="49">
        <f t="shared" si="3"/>
        <v>19270</v>
      </c>
      <c r="I10" s="44">
        <f t="shared" si="3"/>
        <v>7366</v>
      </c>
      <c r="J10" s="15">
        <f t="shared" si="3"/>
        <v>8312</v>
      </c>
      <c r="K10" s="16">
        <f t="shared" si="3"/>
        <v>15678</v>
      </c>
      <c r="L10" s="24">
        <f>F10/+C10</f>
        <v>0.5666039068016003</v>
      </c>
      <c r="M10" s="41">
        <f>G10/+D10</f>
        <v>0.5369875222816399</v>
      </c>
      <c r="N10" s="38">
        <f>H10/+E10</f>
        <v>0.5513906375185991</v>
      </c>
      <c r="O10" s="52">
        <v>0.8868055555555556</v>
      </c>
    </row>
  </sheetData>
  <sheetProtection/>
  <mergeCells count="6">
    <mergeCell ref="I4:K4"/>
    <mergeCell ref="L4:N4"/>
    <mergeCell ref="C4:E4"/>
    <mergeCell ref="F4:H4"/>
    <mergeCell ref="B4:B5"/>
    <mergeCell ref="A1:P1"/>
  </mergeCells>
  <printOptions horizontalCentered="1"/>
  <pageMargins left="0.3937007874015748" right="0.1968503937007874" top="0.984251968503937" bottom="0.5905511811023623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user</cp:lastModifiedBy>
  <cp:lastPrinted>2017-01-22T12:11:46Z</cp:lastPrinted>
  <dcterms:created xsi:type="dcterms:W3CDTF">2000-01-04T07:01:02Z</dcterms:created>
  <dcterms:modified xsi:type="dcterms:W3CDTF">2017-01-22T12:17:58Z</dcterms:modified>
  <cp:category/>
  <cp:version/>
  <cp:contentType/>
  <cp:contentStatus/>
</cp:coreProperties>
</file>