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401" windowWidth="15330" windowHeight="4365" firstSheet="1" activeTab="1"/>
  </bookViews>
  <sheets>
    <sheet name="NAV000" sheetId="1" state="hidden" r:id="rId1"/>
    <sheet name="概要" sheetId="2" r:id="rId2"/>
    <sheet name="１　総括表" sheetId="3" r:id="rId3"/>
  </sheets>
  <definedNames>
    <definedName name="_xlnm.Print_Area" localSheetId="2">'１　総括表'!$A$1:$L$51</definedName>
    <definedName name="_xlnm.Print_Area" localSheetId="1">'概要'!$A$1:$P$132</definedName>
  </definedNames>
  <calcPr fullCalcOnLoad="1"/>
</workbook>
</file>

<file path=xl/sharedStrings.xml><?xml version="1.0" encoding="utf-8"?>
<sst xmlns="http://schemas.openxmlformats.org/spreadsheetml/2006/main" count="198" uniqueCount="129">
  <si>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</si>
  <si>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</si>
  <si>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</si>
  <si>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</si>
  <si>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</si>
  <si>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</si>
  <si>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</si>
  <si>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　　　　　　　　　県　立</t>
  </si>
  <si>
    <t xml:space="preserve"> 高　全日制　　市　立</t>
  </si>
  <si>
    <t xml:space="preserve"> 等　　　　　　 　私　立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</si>
  <si>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</si>
  <si>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</si>
  <si>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</si>
  <si>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</si>
  <si>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</si>
  <si>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</si>
  <si>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</si>
  <si>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</si>
  <si>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</si>
  <si>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</si>
  <si>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</si>
  <si>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</si>
  <si>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</si>
  <si>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</si>
  <si>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</si>
  <si>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</si>
  <si>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市立</t>
  </si>
  <si>
    <t>２　学　級　数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</si>
  <si>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</si>
  <si>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</si>
  <si>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</si>
  <si>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</si>
  <si>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</si>
  <si>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</si>
  <si>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</si>
  <si>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</si>
  <si>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</si>
  <si>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</si>
  <si>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</si>
  <si>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</si>
  <si>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</si>
  <si>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</si>
  <si>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</si>
  <si>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　　　専攻科　　県　立</t>
  </si>
  <si>
    <t xml:space="preserve"> 　　　　　　　　　私　立</t>
  </si>
  <si>
    <t>１　総 括 表</t>
  </si>
  <si>
    <t>　　　園児・児童・生徒・学生数</t>
  </si>
  <si>
    <t>私立通信制</t>
  </si>
  <si>
    <t>専攻科</t>
  </si>
  <si>
    <t>私立全日制</t>
  </si>
  <si>
    <t>本校　全日制独立校</t>
  </si>
  <si>
    <t>　　　高等学校（通信制）</t>
  </si>
  <si>
    <t>県立</t>
  </si>
  <si>
    <t>併置校</t>
  </si>
  <si>
    <t>独立校</t>
  </si>
  <si>
    <t>前年に比較して</t>
  </si>
  <si>
    <t>本務教員数</t>
  </si>
  <si>
    <t>　　　　　　　　　 私　立</t>
  </si>
  <si>
    <t>特別支援</t>
  </si>
  <si>
    <t>学校</t>
  </si>
  <si>
    <t>国立</t>
  </si>
  <si>
    <t>分校</t>
  </si>
  <si>
    <t>県立</t>
  </si>
  <si>
    <t>４　教　員　数</t>
  </si>
  <si>
    <t>（注）高等学校の(　)内は併置校で外数である。</t>
  </si>
  <si>
    <t xml:space="preserve"> 学　定時制　  県　立</t>
  </si>
  <si>
    <t>　　　通信制　  県　立</t>
  </si>
  <si>
    <t xml:space="preserve">    　　　国　　　　立</t>
  </si>
  <si>
    <t xml:space="preserve"> 期　　　公　　　　立</t>
  </si>
  <si>
    <t xml:space="preserve"> 大　　　私　　　　立</t>
  </si>
  <si>
    <t xml:space="preserve"> 大　　　国　　　　立</t>
  </si>
  <si>
    <t>　　　　　公　　　　立</t>
  </si>
  <si>
    <t xml:space="preserve"> 学　　　私　　　　立</t>
  </si>
  <si>
    <r>
      <t xml:space="preserve"> 短</t>
    </r>
    <r>
      <rPr>
        <sz val="11"/>
        <color indexed="8"/>
        <rFont val="ＭＳ Ｐゴシック"/>
        <family val="3"/>
      </rPr>
      <t>　　　　　  計</t>
    </r>
  </si>
  <si>
    <t xml:space="preserve"> 　　　　　　　　計</t>
  </si>
  <si>
    <t xml:space="preserve"> 幼　　　国　　　　立</t>
  </si>
  <si>
    <t xml:space="preserve"> 稚　　　公　　　　立</t>
  </si>
  <si>
    <t xml:space="preserve"> 園　　　私　　　　立</t>
  </si>
  <si>
    <t xml:space="preserve"> 学　　　国　　　　立</t>
  </si>
  <si>
    <t xml:space="preserve"> 校　　　公　　　　立</t>
  </si>
  <si>
    <r>
      <t xml:space="preserve"> 小　　　　　　 </t>
    </r>
    <r>
      <rPr>
        <sz val="11"/>
        <color indexed="8"/>
        <rFont val="ＭＳ Ｐゴシック"/>
        <family val="3"/>
      </rPr>
      <t>計</t>
    </r>
  </si>
  <si>
    <t xml:space="preserve"> 　　　　　　　　計</t>
  </si>
  <si>
    <t xml:space="preserve"> 校　    小　 　　計</t>
  </si>
  <si>
    <t xml:space="preserve"> 　　　　　　 　計</t>
  </si>
  <si>
    <t xml:space="preserve"> 　　　　　　　 計</t>
  </si>
  <si>
    <t xml:space="preserve">    　　　県　　　　立</t>
  </si>
  <si>
    <t>＜廃校＞　</t>
  </si>
  <si>
    <t>＜新設校＞</t>
  </si>
  <si>
    <t xml:space="preserve">＜休校＞ 　 </t>
  </si>
  <si>
    <t xml:space="preserve"> 米沢市立関根小学校赤崩分校 米沢市立関根小学校松原分校 米沢市立関根小学校板谷分校 米沢市立南原小学校李山分校</t>
  </si>
  <si>
    <t xml:space="preserve"> 米沢市立関小学校綱木分校 米沢市立関小学校高湯分校 米沢市立三沢東部小学校山梨沢分校 南陽市立小滝小学校 　</t>
  </si>
  <si>
    <t>＜新設校＞　</t>
  </si>
  <si>
    <t>＜休校＞　　</t>
  </si>
  <si>
    <t>＜廃校＞　 　なし</t>
  </si>
  <si>
    <t>＜新設校＞　なし</t>
  </si>
  <si>
    <t>私立　　</t>
  </si>
  <si>
    <t>＜廃校＞　 　なし</t>
  </si>
  <si>
    <t>＜新設校＞　なし</t>
  </si>
  <si>
    <t>＜休校＞   　なし</t>
  </si>
  <si>
    <t>＜廃校＞　 　なし</t>
  </si>
  <si>
    <t>＜休校＞   　なし</t>
  </si>
  <si>
    <t>2校（分校2校）</t>
  </si>
  <si>
    <t>米沢市立第五中学校松原分校 米沢市立南原中学校網木分校</t>
  </si>
  <si>
    <t>分校　全日制独立校</t>
  </si>
  <si>
    <t xml:space="preserve"> 　　　　公　　　　立</t>
  </si>
  <si>
    <t xml:space="preserve"> 　　　　私　　　　立</t>
  </si>
  <si>
    <t>2校（本校2校）</t>
  </si>
  <si>
    <t>　③　義務教育学校</t>
  </si>
  <si>
    <t>　④　高等学校（全日制・定時制）</t>
  </si>
  <si>
    <t>　⑤　特別支援学校　</t>
  </si>
  <si>
    <t>義務教育学校</t>
  </si>
  <si>
    <t>公立</t>
  </si>
  <si>
    <t>義務教育学校　公立</t>
  </si>
  <si>
    <t>平成２９年度学校数・学級数・児童生徒数並びに教員数の概要</t>
  </si>
  <si>
    <t>6校（本校6校）</t>
  </si>
  <si>
    <t>鶴岡市立加茂小学校　鶴岡市立大山小学校　酒田市立南遊佐小学校　酒田市立地見興屋小学校　酒田市立松山小学校</t>
  </si>
  <si>
    <t>酒田市立内郷小学校</t>
  </si>
  <si>
    <t xml:space="preserve">鶴岡市立大山小学校 酒田市立松山小学校 </t>
  </si>
  <si>
    <t>9校（本校2校　分校7校）</t>
  </si>
  <si>
    <t xml:space="preserve"> 酒田市立飛島小学校</t>
  </si>
  <si>
    <t>なし</t>
  </si>
  <si>
    <t>＜廃校＞　       　</t>
  </si>
  <si>
    <t>＜新設校＞　    　</t>
  </si>
  <si>
    <t>＜廃校＞　 　　　　</t>
  </si>
  <si>
    <t>＜休校＞   　　　　</t>
  </si>
  <si>
    <t>＜新設校＞　山形県立米沢養護学校西置賜校</t>
  </si>
  <si>
    <t xml:space="preserve"> 学　　　国　　　　立</t>
  </si>
  <si>
    <t xml:space="preserve"> 校　　　公　　　　立</t>
  </si>
  <si>
    <r>
      <rPr>
        <sz val="11"/>
        <color indexed="8"/>
        <rFont val="ＭＳ Ｐ明朝"/>
        <family val="1"/>
      </rPr>
      <t xml:space="preserve"> 中</t>
    </r>
    <r>
      <rPr>
        <sz val="11"/>
        <color indexed="8"/>
        <rFont val="ＭＳ Ｐゴシック"/>
        <family val="3"/>
      </rPr>
      <t>　　　　　　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</si>
</sst>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  <numFmt numFmtId="186" formatCode="#,##0;&quot;△ &quot;#,##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182" fontId="8" fillId="33" borderId="0" xfId="0" applyNumberFormat="1" applyFont="1" applyFill="1" applyAlignment="1">
      <alignment/>
    </xf>
    <xf numFmtId="185" fontId="8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176" fontId="8" fillId="33" borderId="0" xfId="0" applyNumberFormat="1" applyFont="1" applyFill="1" applyAlignment="1">
      <alignment horizontal="right"/>
    </xf>
    <xf numFmtId="184" fontId="8" fillId="33" borderId="0" xfId="0" applyNumberFormat="1" applyFont="1" applyFill="1" applyAlignment="1">
      <alignment/>
    </xf>
    <xf numFmtId="18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177" fontId="8" fillId="33" borderId="0" xfId="52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177" fontId="8" fillId="33" borderId="0" xfId="0" applyNumberFormat="1" applyFont="1" applyFill="1" applyAlignment="1">
      <alignment/>
    </xf>
    <xf numFmtId="177" fontId="8" fillId="33" borderId="0" xfId="0" applyNumberFormat="1" applyFont="1" applyFill="1" applyAlignment="1">
      <alignment horizontal="center"/>
    </xf>
    <xf numFmtId="176" fontId="8" fillId="33" borderId="0" xfId="52" applyNumberFormat="1" applyFont="1" applyFill="1" applyAlignment="1">
      <alignment/>
    </xf>
    <xf numFmtId="0" fontId="8" fillId="33" borderId="0" xfId="52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41" fontId="9" fillId="33" borderId="14" xfId="0" applyNumberFormat="1" applyFont="1" applyFill="1" applyBorder="1" applyAlignment="1">
      <alignment/>
    </xf>
    <xf numFmtId="41" fontId="9" fillId="33" borderId="22" xfId="0" applyNumberFormat="1" applyFont="1" applyFill="1" applyBorder="1" applyAlignment="1">
      <alignment/>
    </xf>
    <xf numFmtId="41" fontId="9" fillId="33" borderId="15" xfId="0" applyNumberFormat="1" applyFont="1" applyFill="1" applyBorder="1" applyAlignment="1">
      <alignment/>
    </xf>
    <xf numFmtId="41" fontId="8" fillId="33" borderId="23" xfId="0" applyNumberFormat="1" applyFont="1" applyFill="1" applyBorder="1" applyAlignment="1">
      <alignment/>
    </xf>
    <xf numFmtId="41" fontId="9" fillId="33" borderId="13" xfId="0" applyNumberFormat="1" applyFont="1" applyFill="1" applyBorder="1" applyAlignment="1">
      <alignment/>
    </xf>
    <xf numFmtId="41" fontId="14" fillId="33" borderId="22" xfId="0" applyNumberFormat="1" applyFont="1" applyFill="1" applyBorder="1" applyAlignment="1">
      <alignment/>
    </xf>
    <xf numFmtId="0" fontId="8" fillId="33" borderId="24" xfId="0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33" borderId="0" xfId="0" applyNumberFormat="1" applyFont="1" applyFill="1" applyAlignment="1">
      <alignment/>
    </xf>
    <xf numFmtId="41" fontId="8" fillId="33" borderId="24" xfId="0" applyNumberFormat="1" applyFont="1" applyFill="1" applyBorder="1" applyAlignment="1">
      <alignment/>
    </xf>
    <xf numFmtId="41" fontId="9" fillId="33" borderId="25" xfId="0" applyNumberFormat="1" applyFont="1" applyFill="1" applyBorder="1" applyAlignment="1">
      <alignment/>
    </xf>
    <xf numFmtId="41" fontId="9" fillId="33" borderId="23" xfId="0" applyNumberFormat="1" applyFont="1" applyFill="1" applyBorder="1" applyAlignment="1">
      <alignment/>
    </xf>
    <xf numFmtId="41" fontId="9" fillId="33" borderId="0" xfId="0" applyNumberFormat="1" applyFont="1" applyFill="1" applyAlignment="1">
      <alignment/>
    </xf>
    <xf numFmtId="41" fontId="9" fillId="33" borderId="24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181" fontId="9" fillId="33" borderId="0" xfId="0" applyNumberFormat="1" applyFont="1" applyFill="1" applyAlignment="1">
      <alignment horizontal="right"/>
    </xf>
    <xf numFmtId="181" fontId="9" fillId="33" borderId="23" xfId="0" applyNumberFormat="1" applyFont="1" applyFill="1" applyBorder="1" applyAlignment="1">
      <alignment horizontal="right"/>
    </xf>
    <xf numFmtId="181" fontId="8" fillId="33" borderId="23" xfId="0" applyNumberFormat="1" applyFont="1" applyFill="1" applyBorder="1" applyAlignment="1">
      <alignment horizontal="right"/>
    </xf>
    <xf numFmtId="181" fontId="8" fillId="33" borderId="0" xfId="0" applyNumberFormat="1" applyFont="1" applyFill="1" applyAlignment="1">
      <alignment horizontal="right"/>
    </xf>
    <xf numFmtId="181" fontId="8" fillId="33" borderId="25" xfId="0" applyNumberFormat="1" applyFont="1" applyFill="1" applyBorder="1" applyAlignment="1">
      <alignment/>
    </xf>
    <xf numFmtId="181" fontId="8" fillId="33" borderId="23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24" xfId="0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 horizontal="right"/>
    </xf>
    <xf numFmtId="41" fontId="8" fillId="0" borderId="23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right"/>
    </xf>
    <xf numFmtId="181" fontId="8" fillId="0" borderId="23" xfId="0" applyNumberFormat="1" applyFont="1" applyFill="1" applyBorder="1" applyAlignment="1">
      <alignment horizontal="right"/>
    </xf>
    <xf numFmtId="181" fontId="8" fillId="0" borderId="23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7" fontId="8" fillId="0" borderId="0" xfId="52" applyNumberFormat="1" applyFont="1" applyFill="1" applyAlignment="1">
      <alignment/>
    </xf>
    <xf numFmtId="178" fontId="8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76" fontId="8" fillId="0" borderId="0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/>
    </xf>
    <xf numFmtId="41" fontId="9" fillId="0" borderId="23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23" xfId="0" applyNumberFormat="1" applyFont="1" applyFill="1" applyBorder="1" applyAlignment="1">
      <alignment horizontal="right"/>
    </xf>
    <xf numFmtId="41" fontId="9" fillId="0" borderId="24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181" fontId="9" fillId="0" borderId="23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/>
    </xf>
    <xf numFmtId="41" fontId="8" fillId="0" borderId="25" xfId="0" applyNumberFormat="1" applyFont="1" applyFill="1" applyBorder="1" applyAlignment="1">
      <alignment horizontal="right"/>
    </xf>
    <xf numFmtId="41" fontId="8" fillId="0" borderId="17" xfId="52" applyNumberFormat="1" applyFont="1" applyFill="1" applyBorder="1" applyAlignment="1">
      <alignment/>
    </xf>
    <xf numFmtId="41" fontId="8" fillId="0" borderId="19" xfId="52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13" fillId="0" borderId="25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85</xdr:row>
      <xdr:rowOff>9525</xdr:rowOff>
    </xdr:from>
    <xdr:to>
      <xdr:col>6</xdr:col>
      <xdr:colOff>161925</xdr:colOff>
      <xdr:row>87</xdr:row>
      <xdr:rowOff>0</xdr:rowOff>
    </xdr:to>
    <xdr:sp>
      <xdr:nvSpPr>
        <xdr:cNvPr id="1" name="AutoShape 185"/>
        <xdr:cNvSpPr>
          <a:spLocks/>
        </xdr:cNvSpPr>
      </xdr:nvSpPr>
      <xdr:spPr>
        <a:xfrm>
          <a:off x="5895975" y="182118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100</xdr:row>
      <xdr:rowOff>9525</xdr:rowOff>
    </xdr:from>
    <xdr:to>
      <xdr:col>6</xdr:col>
      <xdr:colOff>161925</xdr:colOff>
      <xdr:row>102</xdr:row>
      <xdr:rowOff>0</xdr:rowOff>
    </xdr:to>
    <xdr:sp>
      <xdr:nvSpPr>
        <xdr:cNvPr id="2" name="AutoShape 186"/>
        <xdr:cNvSpPr>
          <a:spLocks/>
        </xdr:cNvSpPr>
      </xdr:nvSpPr>
      <xdr:spPr>
        <a:xfrm>
          <a:off x="5895975" y="216408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118</xdr:row>
      <xdr:rowOff>9525</xdr:rowOff>
    </xdr:from>
    <xdr:to>
      <xdr:col>6</xdr:col>
      <xdr:colOff>161925</xdr:colOff>
      <xdr:row>120</xdr:row>
      <xdr:rowOff>0</xdr:rowOff>
    </xdr:to>
    <xdr:sp>
      <xdr:nvSpPr>
        <xdr:cNvPr id="3" name="AutoShape 187"/>
        <xdr:cNvSpPr>
          <a:spLocks/>
        </xdr:cNvSpPr>
      </xdr:nvSpPr>
      <xdr:spPr>
        <a:xfrm>
          <a:off x="5895975" y="257556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94</xdr:row>
      <xdr:rowOff>9525</xdr:rowOff>
    </xdr:from>
    <xdr:to>
      <xdr:col>6</xdr:col>
      <xdr:colOff>180975</xdr:colOff>
      <xdr:row>96</xdr:row>
      <xdr:rowOff>38100</xdr:rowOff>
    </xdr:to>
    <xdr:sp>
      <xdr:nvSpPr>
        <xdr:cNvPr id="4" name="AutoShape 191"/>
        <xdr:cNvSpPr>
          <a:spLocks/>
        </xdr:cNvSpPr>
      </xdr:nvSpPr>
      <xdr:spPr>
        <a:xfrm>
          <a:off x="5886450" y="20269200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90</xdr:row>
      <xdr:rowOff>9525</xdr:rowOff>
    </xdr:from>
    <xdr:to>
      <xdr:col>6</xdr:col>
      <xdr:colOff>180975</xdr:colOff>
      <xdr:row>94</xdr:row>
      <xdr:rowOff>0</xdr:rowOff>
    </xdr:to>
    <xdr:sp>
      <xdr:nvSpPr>
        <xdr:cNvPr id="5" name="AutoShape 192"/>
        <xdr:cNvSpPr>
          <a:spLocks/>
        </xdr:cNvSpPr>
      </xdr:nvSpPr>
      <xdr:spPr>
        <a:xfrm>
          <a:off x="5895975" y="1935480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180975</xdr:colOff>
      <xdr:row>115</xdr:row>
      <xdr:rowOff>0</xdr:rowOff>
    </xdr:to>
    <xdr:sp>
      <xdr:nvSpPr>
        <xdr:cNvPr id="6" name="AutoShape 193"/>
        <xdr:cNvSpPr>
          <a:spLocks/>
        </xdr:cNvSpPr>
      </xdr:nvSpPr>
      <xdr:spPr>
        <a:xfrm>
          <a:off x="5895975" y="246126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129</xdr:row>
      <xdr:rowOff>9525</xdr:rowOff>
    </xdr:from>
    <xdr:to>
      <xdr:col>6</xdr:col>
      <xdr:colOff>180975</xdr:colOff>
      <xdr:row>131</xdr:row>
      <xdr:rowOff>0</xdr:rowOff>
    </xdr:to>
    <xdr:sp>
      <xdr:nvSpPr>
        <xdr:cNvPr id="7" name="AutoShape 194"/>
        <xdr:cNvSpPr>
          <a:spLocks/>
        </xdr:cNvSpPr>
      </xdr:nvSpPr>
      <xdr:spPr>
        <a:xfrm>
          <a:off x="5895975" y="282702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123</xdr:row>
      <xdr:rowOff>9525</xdr:rowOff>
    </xdr:from>
    <xdr:to>
      <xdr:col>6</xdr:col>
      <xdr:colOff>257175</xdr:colOff>
      <xdr:row>128</xdr:row>
      <xdr:rowOff>219075</xdr:rowOff>
    </xdr:to>
    <xdr:sp>
      <xdr:nvSpPr>
        <xdr:cNvPr id="8" name="AutoShape 195"/>
        <xdr:cNvSpPr>
          <a:spLocks/>
        </xdr:cNvSpPr>
      </xdr:nvSpPr>
      <xdr:spPr>
        <a:xfrm>
          <a:off x="5895975" y="26898600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105</xdr:row>
      <xdr:rowOff>0</xdr:rowOff>
    </xdr:from>
    <xdr:to>
      <xdr:col>6</xdr:col>
      <xdr:colOff>190500</xdr:colOff>
      <xdr:row>112</xdr:row>
      <xdr:rowOff>219075</xdr:rowOff>
    </xdr:to>
    <xdr:sp>
      <xdr:nvSpPr>
        <xdr:cNvPr id="9" name="AutoShape 196"/>
        <xdr:cNvSpPr>
          <a:spLocks/>
        </xdr:cNvSpPr>
      </xdr:nvSpPr>
      <xdr:spPr>
        <a:xfrm>
          <a:off x="5895975" y="22774275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85</xdr:row>
      <xdr:rowOff>9525</xdr:rowOff>
    </xdr:from>
    <xdr:to>
      <xdr:col>6</xdr:col>
      <xdr:colOff>161925</xdr:colOff>
      <xdr:row>87</xdr:row>
      <xdr:rowOff>0</xdr:rowOff>
    </xdr:to>
    <xdr:sp>
      <xdr:nvSpPr>
        <xdr:cNvPr id="10" name="AutoShape 228"/>
        <xdr:cNvSpPr>
          <a:spLocks/>
        </xdr:cNvSpPr>
      </xdr:nvSpPr>
      <xdr:spPr>
        <a:xfrm>
          <a:off x="5895975" y="182118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100</xdr:row>
      <xdr:rowOff>9525</xdr:rowOff>
    </xdr:from>
    <xdr:to>
      <xdr:col>6</xdr:col>
      <xdr:colOff>161925</xdr:colOff>
      <xdr:row>102</xdr:row>
      <xdr:rowOff>0</xdr:rowOff>
    </xdr:to>
    <xdr:sp>
      <xdr:nvSpPr>
        <xdr:cNvPr id="11" name="AutoShape 229"/>
        <xdr:cNvSpPr>
          <a:spLocks/>
        </xdr:cNvSpPr>
      </xdr:nvSpPr>
      <xdr:spPr>
        <a:xfrm>
          <a:off x="5895975" y="216408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118</xdr:row>
      <xdr:rowOff>9525</xdr:rowOff>
    </xdr:from>
    <xdr:to>
      <xdr:col>6</xdr:col>
      <xdr:colOff>161925</xdr:colOff>
      <xdr:row>120</xdr:row>
      <xdr:rowOff>0</xdr:rowOff>
    </xdr:to>
    <xdr:sp>
      <xdr:nvSpPr>
        <xdr:cNvPr id="12" name="AutoShape 230"/>
        <xdr:cNvSpPr>
          <a:spLocks/>
        </xdr:cNvSpPr>
      </xdr:nvSpPr>
      <xdr:spPr>
        <a:xfrm>
          <a:off x="5895975" y="257556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94</xdr:row>
      <xdr:rowOff>9525</xdr:rowOff>
    </xdr:from>
    <xdr:to>
      <xdr:col>6</xdr:col>
      <xdr:colOff>180975</xdr:colOff>
      <xdr:row>96</xdr:row>
      <xdr:rowOff>38100</xdr:rowOff>
    </xdr:to>
    <xdr:sp>
      <xdr:nvSpPr>
        <xdr:cNvPr id="13" name="AutoShape 234"/>
        <xdr:cNvSpPr>
          <a:spLocks/>
        </xdr:cNvSpPr>
      </xdr:nvSpPr>
      <xdr:spPr>
        <a:xfrm>
          <a:off x="5886450" y="20269200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90</xdr:row>
      <xdr:rowOff>9525</xdr:rowOff>
    </xdr:from>
    <xdr:to>
      <xdr:col>6</xdr:col>
      <xdr:colOff>180975</xdr:colOff>
      <xdr:row>94</xdr:row>
      <xdr:rowOff>0</xdr:rowOff>
    </xdr:to>
    <xdr:sp>
      <xdr:nvSpPr>
        <xdr:cNvPr id="14" name="AutoShape 235"/>
        <xdr:cNvSpPr>
          <a:spLocks/>
        </xdr:cNvSpPr>
      </xdr:nvSpPr>
      <xdr:spPr>
        <a:xfrm>
          <a:off x="5895975" y="1935480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180975</xdr:colOff>
      <xdr:row>115</xdr:row>
      <xdr:rowOff>0</xdr:rowOff>
    </xdr:to>
    <xdr:sp>
      <xdr:nvSpPr>
        <xdr:cNvPr id="15" name="AutoShape 236"/>
        <xdr:cNvSpPr>
          <a:spLocks/>
        </xdr:cNvSpPr>
      </xdr:nvSpPr>
      <xdr:spPr>
        <a:xfrm>
          <a:off x="5895975" y="246126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129</xdr:row>
      <xdr:rowOff>9525</xdr:rowOff>
    </xdr:from>
    <xdr:to>
      <xdr:col>6</xdr:col>
      <xdr:colOff>180975</xdr:colOff>
      <xdr:row>131</xdr:row>
      <xdr:rowOff>0</xdr:rowOff>
    </xdr:to>
    <xdr:sp>
      <xdr:nvSpPr>
        <xdr:cNvPr id="16" name="AutoShape 237"/>
        <xdr:cNvSpPr>
          <a:spLocks/>
        </xdr:cNvSpPr>
      </xdr:nvSpPr>
      <xdr:spPr>
        <a:xfrm>
          <a:off x="5895975" y="282702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123</xdr:row>
      <xdr:rowOff>9525</xdr:rowOff>
    </xdr:from>
    <xdr:to>
      <xdr:col>6</xdr:col>
      <xdr:colOff>257175</xdr:colOff>
      <xdr:row>128</xdr:row>
      <xdr:rowOff>219075</xdr:rowOff>
    </xdr:to>
    <xdr:sp>
      <xdr:nvSpPr>
        <xdr:cNvPr id="17" name="AutoShape 238"/>
        <xdr:cNvSpPr>
          <a:spLocks/>
        </xdr:cNvSpPr>
      </xdr:nvSpPr>
      <xdr:spPr>
        <a:xfrm>
          <a:off x="5895975" y="26898600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105</xdr:row>
      <xdr:rowOff>0</xdr:rowOff>
    </xdr:from>
    <xdr:to>
      <xdr:col>6</xdr:col>
      <xdr:colOff>190500</xdr:colOff>
      <xdr:row>112</xdr:row>
      <xdr:rowOff>219075</xdr:rowOff>
    </xdr:to>
    <xdr:sp>
      <xdr:nvSpPr>
        <xdr:cNvPr id="18" name="AutoShape 239"/>
        <xdr:cNvSpPr>
          <a:spLocks/>
        </xdr:cNvSpPr>
      </xdr:nvSpPr>
      <xdr:spPr>
        <a:xfrm>
          <a:off x="5895975" y="22774275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19" name="AutoShape 269"/>
        <xdr:cNvSpPr>
          <a:spLocks/>
        </xdr:cNvSpPr>
      </xdr:nvSpPr>
      <xdr:spPr>
        <a:xfrm>
          <a:off x="5248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20" name="AutoShape 271"/>
        <xdr:cNvSpPr>
          <a:spLocks/>
        </xdr:cNvSpPr>
      </xdr:nvSpPr>
      <xdr:spPr>
        <a:xfrm>
          <a:off x="6934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66675</xdr:rowOff>
    </xdr:from>
    <xdr:to>
      <xdr:col>6</xdr:col>
      <xdr:colOff>190500</xdr:colOff>
      <xdr:row>51</xdr:row>
      <xdr:rowOff>38100</xdr:rowOff>
    </xdr:to>
    <xdr:sp>
      <xdr:nvSpPr>
        <xdr:cNvPr id="21" name="AutoShape 273"/>
        <xdr:cNvSpPr>
          <a:spLocks/>
        </xdr:cNvSpPr>
      </xdr:nvSpPr>
      <xdr:spPr>
        <a:xfrm>
          <a:off x="5924550" y="10372725"/>
          <a:ext cx="104775" cy="885825"/>
        </a:xfrm>
        <a:prstGeom prst="rightBrace">
          <a:avLst>
            <a:gd name="adj1" fmla="val -44273"/>
            <a:gd name="adj2" fmla="val -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73</xdr:row>
      <xdr:rowOff>9525</xdr:rowOff>
    </xdr:from>
    <xdr:to>
      <xdr:col>5</xdr:col>
      <xdr:colOff>180975</xdr:colOff>
      <xdr:row>76</xdr:row>
      <xdr:rowOff>0</xdr:rowOff>
    </xdr:to>
    <xdr:sp>
      <xdr:nvSpPr>
        <xdr:cNvPr id="22" name="AutoShape 274"/>
        <xdr:cNvSpPr>
          <a:spLocks/>
        </xdr:cNvSpPr>
      </xdr:nvSpPr>
      <xdr:spPr>
        <a:xfrm>
          <a:off x="4981575" y="157257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47</xdr:row>
      <xdr:rowOff>9525</xdr:rowOff>
    </xdr:from>
    <xdr:to>
      <xdr:col>8</xdr:col>
      <xdr:colOff>152400</xdr:colOff>
      <xdr:row>52</xdr:row>
      <xdr:rowOff>219075</xdr:rowOff>
    </xdr:to>
    <xdr:sp>
      <xdr:nvSpPr>
        <xdr:cNvPr id="23" name="AutoShape 275"/>
        <xdr:cNvSpPr>
          <a:spLocks/>
        </xdr:cNvSpPr>
      </xdr:nvSpPr>
      <xdr:spPr>
        <a:xfrm>
          <a:off x="7667625" y="1031557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9525</xdr:rowOff>
    </xdr:from>
    <xdr:to>
      <xdr:col>5</xdr:col>
      <xdr:colOff>161925</xdr:colOff>
      <xdr:row>65</xdr:row>
      <xdr:rowOff>0</xdr:rowOff>
    </xdr:to>
    <xdr:sp>
      <xdr:nvSpPr>
        <xdr:cNvPr id="24" name="AutoShape 276"/>
        <xdr:cNvSpPr>
          <a:spLocks/>
        </xdr:cNvSpPr>
      </xdr:nvSpPr>
      <xdr:spPr>
        <a:xfrm>
          <a:off x="4981575" y="136112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25" name="AutoShape 277"/>
        <xdr:cNvSpPr>
          <a:spLocks/>
        </xdr:cNvSpPr>
      </xdr:nvSpPr>
      <xdr:spPr>
        <a:xfrm>
          <a:off x="5248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26" name="AutoShape 279"/>
        <xdr:cNvSpPr>
          <a:spLocks/>
        </xdr:cNvSpPr>
      </xdr:nvSpPr>
      <xdr:spPr>
        <a:xfrm>
          <a:off x="6934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73</xdr:row>
      <xdr:rowOff>9525</xdr:rowOff>
    </xdr:from>
    <xdr:to>
      <xdr:col>5</xdr:col>
      <xdr:colOff>180975</xdr:colOff>
      <xdr:row>76</xdr:row>
      <xdr:rowOff>0</xdr:rowOff>
    </xdr:to>
    <xdr:sp>
      <xdr:nvSpPr>
        <xdr:cNvPr id="27" name="AutoShape 282"/>
        <xdr:cNvSpPr>
          <a:spLocks/>
        </xdr:cNvSpPr>
      </xdr:nvSpPr>
      <xdr:spPr>
        <a:xfrm>
          <a:off x="4981575" y="157257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47</xdr:row>
      <xdr:rowOff>9525</xdr:rowOff>
    </xdr:from>
    <xdr:to>
      <xdr:col>8</xdr:col>
      <xdr:colOff>152400</xdr:colOff>
      <xdr:row>52</xdr:row>
      <xdr:rowOff>219075</xdr:rowOff>
    </xdr:to>
    <xdr:sp>
      <xdr:nvSpPr>
        <xdr:cNvPr id="28" name="AutoShape 283"/>
        <xdr:cNvSpPr>
          <a:spLocks/>
        </xdr:cNvSpPr>
      </xdr:nvSpPr>
      <xdr:spPr>
        <a:xfrm>
          <a:off x="7667625" y="1031557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9525</xdr:rowOff>
    </xdr:from>
    <xdr:to>
      <xdr:col>5</xdr:col>
      <xdr:colOff>161925</xdr:colOff>
      <xdr:row>65</xdr:row>
      <xdr:rowOff>0</xdr:rowOff>
    </xdr:to>
    <xdr:sp>
      <xdr:nvSpPr>
        <xdr:cNvPr id="29" name="AutoShape 284"/>
        <xdr:cNvSpPr>
          <a:spLocks/>
        </xdr:cNvSpPr>
      </xdr:nvSpPr>
      <xdr:spPr>
        <a:xfrm>
          <a:off x="4981575" y="136112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304800</xdr:colOff>
      <xdr:row>22</xdr:row>
      <xdr:rowOff>85725</xdr:rowOff>
    </xdr:from>
    <xdr:to>
      <xdr:col>5</xdr:col>
      <xdr:colOff>438150</xdr:colOff>
      <xdr:row>23</xdr:row>
      <xdr:rowOff>228600</xdr:rowOff>
    </xdr:to>
    <xdr:sp>
      <xdr:nvSpPr>
        <xdr:cNvPr id="30" name="AutoShape 277"/>
        <xdr:cNvSpPr>
          <a:spLocks/>
        </xdr:cNvSpPr>
      </xdr:nvSpPr>
      <xdr:spPr>
        <a:xfrm>
          <a:off x="5229225" y="505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21</xdr:row>
      <xdr:rowOff>0</xdr:rowOff>
    </xdr:from>
    <xdr:to>
      <xdr:col>7</xdr:col>
      <xdr:colOff>419100</xdr:colOff>
      <xdr:row>23</xdr:row>
      <xdr:rowOff>228600</xdr:rowOff>
    </xdr:to>
    <xdr:sp>
      <xdr:nvSpPr>
        <xdr:cNvPr id="31" name="AutoShape 279"/>
        <xdr:cNvSpPr>
          <a:spLocks/>
        </xdr:cNvSpPr>
      </xdr:nvSpPr>
      <xdr:spPr>
        <a:xfrm>
          <a:off x="6934200" y="473392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87</xdr:row>
      <xdr:rowOff>28575</xdr:rowOff>
    </xdr:from>
    <xdr:to>
      <xdr:col>6</xdr:col>
      <xdr:colOff>133350</xdr:colOff>
      <xdr:row>89</xdr:row>
      <xdr:rowOff>0</xdr:rowOff>
    </xdr:to>
    <xdr:sp>
      <xdr:nvSpPr>
        <xdr:cNvPr id="32" name="AutoShape 228"/>
        <xdr:cNvSpPr>
          <a:spLocks/>
        </xdr:cNvSpPr>
      </xdr:nvSpPr>
      <xdr:spPr>
        <a:xfrm>
          <a:off x="5895975" y="18688050"/>
          <a:ext cx="66675" cy="428625"/>
        </a:xfrm>
        <a:prstGeom prst="rightBrace">
          <a:avLst>
            <a:gd name="adj1" fmla="val -44199"/>
            <a:gd name="adj2" fmla="val -1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102</xdr:row>
      <xdr:rowOff>19050</xdr:rowOff>
    </xdr:from>
    <xdr:to>
      <xdr:col>6</xdr:col>
      <xdr:colOff>133350</xdr:colOff>
      <xdr:row>104</xdr:row>
      <xdr:rowOff>57150</xdr:rowOff>
    </xdr:to>
    <xdr:sp>
      <xdr:nvSpPr>
        <xdr:cNvPr id="33" name="AutoShape 229"/>
        <xdr:cNvSpPr>
          <a:spLocks/>
        </xdr:cNvSpPr>
      </xdr:nvSpPr>
      <xdr:spPr>
        <a:xfrm>
          <a:off x="5895975" y="22107525"/>
          <a:ext cx="66675" cy="495300"/>
        </a:xfrm>
        <a:prstGeom prst="rightBrace">
          <a:avLst>
            <a:gd name="adj1" fmla="val -44976"/>
            <a:gd name="adj2" fmla="val -1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120</xdr:row>
      <xdr:rowOff>19050</xdr:rowOff>
    </xdr:from>
    <xdr:to>
      <xdr:col>6</xdr:col>
      <xdr:colOff>142875</xdr:colOff>
      <xdr:row>122</xdr:row>
      <xdr:rowOff>19050</xdr:rowOff>
    </xdr:to>
    <xdr:sp>
      <xdr:nvSpPr>
        <xdr:cNvPr id="34" name="AutoShape 230"/>
        <xdr:cNvSpPr>
          <a:spLocks/>
        </xdr:cNvSpPr>
      </xdr:nvSpPr>
      <xdr:spPr>
        <a:xfrm>
          <a:off x="5895975" y="26222325"/>
          <a:ext cx="85725" cy="457200"/>
        </a:xfrm>
        <a:prstGeom prst="rightBrace">
          <a:avLst>
            <a:gd name="adj1" fmla="val -43652"/>
            <a:gd name="adj2" fmla="val -1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123825</xdr:rowOff>
    </xdr:from>
    <xdr:to>
      <xdr:col>0</xdr:col>
      <xdr:colOff>476250</xdr:colOff>
      <xdr:row>14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0" y="1247775"/>
          <a:ext cx="4762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認定こども園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幼保連携型</a:t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533400</xdr:colOff>
      <xdr:row>40</xdr:row>
      <xdr:rowOff>57150</xdr:rowOff>
    </xdr:to>
    <xdr:sp>
      <xdr:nvSpPr>
        <xdr:cNvPr id="2" name="正方形/長方形 4"/>
        <xdr:cNvSpPr>
          <a:spLocks/>
        </xdr:cNvSpPr>
      </xdr:nvSpPr>
      <xdr:spPr>
        <a:xfrm>
          <a:off x="0" y="6010275"/>
          <a:ext cx="533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援学校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特別支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tabSelected="1" view="pageBreakPreview" zoomScaleSheetLayoutView="100" zoomScalePageLayoutView="0" workbookViewId="0" topLeftCell="A1">
      <selection activeCell="F107" sqref="F107"/>
    </sheetView>
  </sheetViews>
  <sheetFormatPr defaultColWidth="8.796875" defaultRowHeight="14.25"/>
  <cols>
    <col min="1" max="1" width="9" style="1" customWidth="1"/>
    <col min="2" max="2" width="14.3984375" style="1" customWidth="1"/>
    <col min="3" max="3" width="10.19921875" style="1" customWidth="1"/>
    <col min="4" max="4" width="9" style="1" customWidth="1"/>
    <col min="5" max="5" width="9.09765625" style="3" bestFit="1" customWidth="1"/>
    <col min="6" max="6" width="9.59765625" style="1" bestFit="1" customWidth="1"/>
    <col min="7" max="7" width="9.09765625" style="3" bestFit="1" customWidth="1"/>
    <col min="8" max="8" width="9.5" style="1" bestFit="1" customWidth="1"/>
    <col min="9" max="9" width="9" style="1" customWidth="1"/>
    <col min="10" max="10" width="18.59765625" style="1" bestFit="1" customWidth="1"/>
    <col min="11" max="11" width="9" style="1" customWidth="1"/>
    <col min="12" max="12" width="9" style="4" customWidth="1"/>
    <col min="13" max="15" width="9" style="1" customWidth="1"/>
    <col min="16" max="16" width="5.8984375" style="1" customWidth="1"/>
    <col min="17" max="17" width="11.59765625" style="1" customWidth="1"/>
    <col min="18" max="16384" width="9" style="1" customWidth="1"/>
  </cols>
  <sheetData>
    <row r="1" spans="2:10" ht="18" customHeight="1">
      <c r="B1" s="2" t="s">
        <v>113</v>
      </c>
      <c r="J1" s="1" t="s">
        <v>12</v>
      </c>
    </row>
    <row r="2" ht="16.5" customHeight="1">
      <c r="G2" s="5"/>
    </row>
    <row r="3" spans="1:7" ht="18.75" customHeight="1">
      <c r="A3" s="6" t="s">
        <v>13</v>
      </c>
      <c r="G3" s="5"/>
    </row>
    <row r="4" spans="1:7" ht="18.75" customHeight="1">
      <c r="A4" s="1" t="s">
        <v>14</v>
      </c>
      <c r="G4" s="5"/>
    </row>
    <row r="5" spans="2:7" ht="18.75" customHeight="1">
      <c r="B5" s="1" t="s">
        <v>15</v>
      </c>
      <c r="C5" s="1" t="s">
        <v>16</v>
      </c>
      <c r="D5" s="7">
        <v>1</v>
      </c>
      <c r="E5" s="5">
        <v>1</v>
      </c>
      <c r="G5" s="5"/>
    </row>
    <row r="6" spans="2:9" ht="18.75" customHeight="1">
      <c r="B6" s="1" t="s">
        <v>17</v>
      </c>
      <c r="C6" s="1" t="s">
        <v>16</v>
      </c>
      <c r="D6" s="7">
        <v>249</v>
      </c>
      <c r="E6" s="5">
        <v>253</v>
      </c>
      <c r="F6" s="8">
        <f>SUM(D6:D7)</f>
        <v>257</v>
      </c>
      <c r="G6" s="9">
        <f>SUM(E6:E7)</f>
        <v>261</v>
      </c>
      <c r="H6" s="7">
        <f>SUM(D5:D7)</f>
        <v>258</v>
      </c>
      <c r="I6" s="5">
        <f>SUM(E5:E7)</f>
        <v>262</v>
      </c>
    </row>
    <row r="7" spans="2:7" ht="18.75" customHeight="1">
      <c r="B7" s="1" t="s">
        <v>17</v>
      </c>
      <c r="C7" s="1" t="s">
        <v>18</v>
      </c>
      <c r="D7" s="7">
        <v>8</v>
      </c>
      <c r="E7" s="5">
        <v>8</v>
      </c>
      <c r="G7" s="5"/>
    </row>
    <row r="8" spans="2:7" ht="18.75" customHeight="1">
      <c r="B8" s="1" t="s">
        <v>19</v>
      </c>
      <c r="E8" s="10"/>
      <c r="G8" s="5"/>
    </row>
    <row r="9" spans="2:7" ht="18.75" customHeight="1">
      <c r="B9" s="1" t="s">
        <v>86</v>
      </c>
      <c r="C9" s="1" t="s">
        <v>114</v>
      </c>
      <c r="E9" s="11"/>
      <c r="G9" s="5"/>
    </row>
    <row r="10" spans="3:7" ht="18.75" customHeight="1">
      <c r="C10" s="12" t="s">
        <v>115</v>
      </c>
      <c r="E10" s="11"/>
      <c r="G10" s="5"/>
    </row>
    <row r="11" spans="3:7" ht="18.75" customHeight="1">
      <c r="C11" s="12" t="s">
        <v>116</v>
      </c>
      <c r="E11" s="11"/>
      <c r="G11" s="5"/>
    </row>
    <row r="12" spans="3:7" ht="8.25" customHeight="1">
      <c r="C12" s="12"/>
      <c r="E12" s="11"/>
      <c r="G12" s="5"/>
    </row>
    <row r="13" spans="2:7" ht="18.75" customHeight="1">
      <c r="B13" s="1" t="s">
        <v>87</v>
      </c>
      <c r="C13" s="1" t="s">
        <v>106</v>
      </c>
      <c r="E13" s="11"/>
      <c r="G13" s="5"/>
    </row>
    <row r="14" spans="3:7" ht="18.75" customHeight="1">
      <c r="C14" s="1" t="s">
        <v>117</v>
      </c>
      <c r="E14" s="11"/>
      <c r="G14" s="5"/>
    </row>
    <row r="15" spans="5:7" ht="8.25" customHeight="1">
      <c r="E15" s="11"/>
      <c r="G15" s="5"/>
    </row>
    <row r="16" spans="2:7" ht="18.75" customHeight="1">
      <c r="B16" s="1" t="s">
        <v>88</v>
      </c>
      <c r="C16" s="1" t="s">
        <v>118</v>
      </c>
      <c r="E16" s="11"/>
      <c r="G16" s="5"/>
    </row>
    <row r="17" spans="3:7" ht="19.5" customHeight="1">
      <c r="C17" s="1" t="s">
        <v>89</v>
      </c>
      <c r="E17" s="11"/>
      <c r="G17" s="5"/>
    </row>
    <row r="18" spans="3:7" ht="19.5" customHeight="1">
      <c r="C18" s="1" t="s">
        <v>90</v>
      </c>
      <c r="E18" s="11"/>
      <c r="G18" s="5"/>
    </row>
    <row r="19" spans="3:7" ht="19.5" customHeight="1">
      <c r="C19" s="1" t="s">
        <v>119</v>
      </c>
      <c r="E19" s="11"/>
      <c r="G19" s="5"/>
    </row>
    <row r="20" spans="5:7" ht="19.5" customHeight="1">
      <c r="E20" s="11"/>
      <c r="G20" s="5"/>
    </row>
    <row r="21" spans="1:7" ht="18.75" customHeight="1">
      <c r="A21" s="1" t="s">
        <v>20</v>
      </c>
      <c r="G21" s="5"/>
    </row>
    <row r="22" spans="2:7" ht="18.75" customHeight="1">
      <c r="B22" s="1" t="s">
        <v>15</v>
      </c>
      <c r="C22" s="1" t="s">
        <v>16</v>
      </c>
      <c r="D22" s="7">
        <v>1</v>
      </c>
      <c r="E22" s="5">
        <v>1</v>
      </c>
      <c r="G22" s="5"/>
    </row>
    <row r="23" spans="2:9" ht="18.75" customHeight="1">
      <c r="B23" s="1" t="s">
        <v>17</v>
      </c>
      <c r="C23" s="1" t="s">
        <v>16</v>
      </c>
      <c r="D23" s="7">
        <v>97</v>
      </c>
      <c r="E23" s="5">
        <v>97</v>
      </c>
      <c r="F23" s="7">
        <f>SUM(D23:D24)</f>
        <v>100</v>
      </c>
      <c r="G23" s="5">
        <f>SUM(E23:E24)</f>
        <v>100</v>
      </c>
      <c r="H23" s="7">
        <f>SUM(D22:D24)</f>
        <v>101</v>
      </c>
      <c r="I23" s="5">
        <f>SUM(E22:E24)</f>
        <v>101</v>
      </c>
    </row>
    <row r="24" spans="2:9" ht="18.75" customHeight="1">
      <c r="B24" s="1" t="s">
        <v>17</v>
      </c>
      <c r="C24" s="1" t="s">
        <v>18</v>
      </c>
      <c r="D24" s="7">
        <v>3</v>
      </c>
      <c r="E24" s="5">
        <v>3</v>
      </c>
      <c r="F24" s="7"/>
      <c r="G24" s="5"/>
      <c r="H24" s="7"/>
      <c r="I24" s="5"/>
    </row>
    <row r="25" spans="2:7" ht="18.75" customHeight="1">
      <c r="B25" s="1" t="s">
        <v>19</v>
      </c>
      <c r="E25" s="11"/>
      <c r="G25" s="5"/>
    </row>
    <row r="26" spans="2:7" ht="18.75" customHeight="1">
      <c r="B26" s="1" t="s">
        <v>121</v>
      </c>
      <c r="C26" s="7" t="s">
        <v>120</v>
      </c>
      <c r="E26" s="11"/>
      <c r="G26" s="5"/>
    </row>
    <row r="27" spans="3:11" ht="18.75" customHeight="1">
      <c r="C27" s="12"/>
      <c r="D27" s="13"/>
      <c r="E27" s="13"/>
      <c r="F27" s="13"/>
      <c r="G27" s="13"/>
      <c r="H27" s="13"/>
      <c r="I27" s="13"/>
      <c r="J27" s="13"/>
      <c r="K27" s="13"/>
    </row>
    <row r="28" spans="5:7" ht="8.25" customHeight="1">
      <c r="E28" s="11"/>
      <c r="G28" s="5"/>
    </row>
    <row r="29" spans="2:7" ht="18.75" customHeight="1">
      <c r="B29" s="1" t="s">
        <v>122</v>
      </c>
      <c r="C29" s="7" t="s">
        <v>120</v>
      </c>
      <c r="E29" s="11"/>
      <c r="G29" s="5"/>
    </row>
    <row r="30" spans="5:7" ht="18.75" customHeight="1">
      <c r="E30" s="11"/>
      <c r="G30" s="5"/>
    </row>
    <row r="31" spans="5:7" ht="8.25" customHeight="1">
      <c r="E31" s="11"/>
      <c r="G31" s="5"/>
    </row>
    <row r="32" spans="2:7" ht="18.75" customHeight="1">
      <c r="B32" s="1" t="s">
        <v>92</v>
      </c>
      <c r="C32" s="1" t="s">
        <v>101</v>
      </c>
      <c r="E32" s="11"/>
      <c r="G32" s="5"/>
    </row>
    <row r="33" spans="3:7" ht="18.75" customHeight="1">
      <c r="C33" s="1" t="s">
        <v>102</v>
      </c>
      <c r="E33" s="11"/>
      <c r="G33" s="5"/>
    </row>
    <row r="34" spans="5:7" ht="18.75" customHeight="1">
      <c r="E34" s="11"/>
      <c r="G34" s="5"/>
    </row>
    <row r="35" ht="17.25" customHeight="1">
      <c r="G35" s="5"/>
    </row>
    <row r="36" spans="1:7" ht="17.25" customHeight="1">
      <c r="A36" s="1" t="s">
        <v>107</v>
      </c>
      <c r="G36" s="5"/>
    </row>
    <row r="37" spans="2:9" ht="18.75" customHeight="1">
      <c r="B37" s="1" t="s">
        <v>17</v>
      </c>
      <c r="C37" s="1" t="s">
        <v>16</v>
      </c>
      <c r="D37" s="7">
        <v>1</v>
      </c>
      <c r="E37" s="9">
        <v>1</v>
      </c>
      <c r="F37" s="7"/>
      <c r="G37" s="5"/>
      <c r="H37" s="7"/>
      <c r="I37" s="5"/>
    </row>
    <row r="38" spans="2:7" ht="18.75" customHeight="1">
      <c r="B38" s="1" t="s">
        <v>19</v>
      </c>
      <c r="E38" s="11"/>
      <c r="G38" s="5"/>
    </row>
    <row r="39" spans="2:7" ht="18.75" customHeight="1">
      <c r="B39" s="1" t="s">
        <v>123</v>
      </c>
      <c r="C39" s="7" t="s">
        <v>120</v>
      </c>
      <c r="F39" s="14"/>
      <c r="G39" s="5"/>
    </row>
    <row r="40" spans="6:7" ht="8.25" customHeight="1">
      <c r="F40" s="14"/>
      <c r="G40" s="5"/>
    </row>
    <row r="41" spans="2:7" ht="18.75" customHeight="1">
      <c r="B41" s="1" t="s">
        <v>91</v>
      </c>
      <c r="C41" s="7" t="s">
        <v>120</v>
      </c>
      <c r="E41" s="11"/>
      <c r="G41" s="5"/>
    </row>
    <row r="42" spans="5:7" ht="18.75" customHeight="1">
      <c r="E42" s="11"/>
      <c r="G42" s="5"/>
    </row>
    <row r="43" spans="2:7" ht="18.75" customHeight="1">
      <c r="B43" s="1" t="s">
        <v>124</v>
      </c>
      <c r="C43" s="7" t="s">
        <v>120</v>
      </c>
      <c r="F43" s="14"/>
      <c r="G43" s="5"/>
    </row>
    <row r="44" spans="6:7" ht="8.25" customHeight="1">
      <c r="F44" s="14"/>
      <c r="G44" s="5"/>
    </row>
    <row r="45" ht="17.25" customHeight="1">
      <c r="G45" s="5"/>
    </row>
    <row r="46" ht="17.25" customHeight="1">
      <c r="G46" s="5"/>
    </row>
    <row r="47" spans="1:7" ht="18" customHeight="1">
      <c r="A47" s="1" t="s">
        <v>108</v>
      </c>
      <c r="G47" s="5"/>
    </row>
    <row r="48" spans="2:7" ht="18" customHeight="1">
      <c r="B48" s="1" t="s">
        <v>22</v>
      </c>
      <c r="C48" s="1" t="s">
        <v>23</v>
      </c>
      <c r="E48" s="3">
        <v>37</v>
      </c>
      <c r="F48" s="14">
        <v>37</v>
      </c>
      <c r="G48" s="15"/>
    </row>
    <row r="49" spans="2:8" ht="18" customHeight="1">
      <c r="B49" s="1" t="s">
        <v>22</v>
      </c>
      <c r="C49" s="1" t="s">
        <v>24</v>
      </c>
      <c r="E49" s="3">
        <v>4</v>
      </c>
      <c r="F49" s="14">
        <v>4</v>
      </c>
      <c r="G49" s="3">
        <f>SUM(E48:E51)</f>
        <v>46</v>
      </c>
      <c r="H49" s="16">
        <v>46</v>
      </c>
    </row>
    <row r="50" spans="2:10" ht="18" customHeight="1">
      <c r="B50" s="1" t="s">
        <v>22</v>
      </c>
      <c r="C50" s="1" t="s">
        <v>25</v>
      </c>
      <c r="E50" s="3">
        <v>1</v>
      </c>
      <c r="F50" s="14">
        <v>1</v>
      </c>
      <c r="G50" s="15"/>
      <c r="I50" s="7">
        <f>SUM(E48:E53)</f>
        <v>62</v>
      </c>
      <c r="J50" s="17">
        <v>62</v>
      </c>
    </row>
    <row r="51" spans="2:10" ht="18" customHeight="1">
      <c r="B51" s="1" t="s">
        <v>22</v>
      </c>
      <c r="C51" s="1" t="s">
        <v>103</v>
      </c>
      <c r="E51" s="3">
        <v>4</v>
      </c>
      <c r="F51" s="14">
        <v>4</v>
      </c>
      <c r="G51" s="15"/>
      <c r="I51" s="7"/>
      <c r="J51" s="17"/>
    </row>
    <row r="52" spans="2:7" ht="18" customHeight="1">
      <c r="B52" s="1" t="s">
        <v>26</v>
      </c>
      <c r="C52" s="1" t="s">
        <v>23</v>
      </c>
      <c r="E52" s="3">
        <v>1</v>
      </c>
      <c r="F52" s="14">
        <v>1</v>
      </c>
      <c r="G52" s="5"/>
    </row>
    <row r="53" spans="2:7" ht="18" customHeight="1">
      <c r="B53" s="1" t="s">
        <v>21</v>
      </c>
      <c r="C53" s="1" t="s">
        <v>50</v>
      </c>
      <c r="E53" s="3">
        <v>15</v>
      </c>
      <c r="F53" s="14">
        <v>15</v>
      </c>
      <c r="G53" s="5"/>
    </row>
    <row r="54" spans="2:7" ht="18" customHeight="1">
      <c r="B54" s="1" t="s">
        <v>19</v>
      </c>
      <c r="F54" s="14"/>
      <c r="G54" s="5"/>
    </row>
    <row r="55" spans="2:7" ht="18.75" customHeight="1">
      <c r="B55" s="1" t="s">
        <v>93</v>
      </c>
      <c r="F55" s="14"/>
      <c r="G55" s="5"/>
    </row>
    <row r="56" spans="6:7" ht="8.25" customHeight="1">
      <c r="F56" s="14"/>
      <c r="G56" s="5"/>
    </row>
    <row r="57" spans="2:7" ht="18.75" customHeight="1">
      <c r="B57" s="1" t="s">
        <v>94</v>
      </c>
      <c r="F57" s="14"/>
      <c r="G57" s="5"/>
    </row>
    <row r="58" spans="6:7" ht="8.25" customHeight="1">
      <c r="F58" s="14"/>
      <c r="G58" s="5"/>
    </row>
    <row r="59" spans="2:7" ht="18.75" customHeight="1">
      <c r="B59" s="1" t="s">
        <v>98</v>
      </c>
      <c r="F59" s="14"/>
      <c r="G59" s="5"/>
    </row>
    <row r="60" spans="6:7" ht="8.25" customHeight="1">
      <c r="F60" s="14"/>
      <c r="G60" s="5"/>
    </row>
    <row r="61" spans="6:7" ht="18" customHeight="1">
      <c r="F61" s="14"/>
      <c r="G61" s="5"/>
    </row>
    <row r="62" spans="6:7" ht="16.5" customHeight="1">
      <c r="F62" s="14"/>
      <c r="G62" s="5"/>
    </row>
    <row r="63" spans="1:7" ht="18" customHeight="1">
      <c r="A63" s="1" t="s">
        <v>51</v>
      </c>
      <c r="F63" s="14"/>
      <c r="G63" s="5"/>
    </row>
    <row r="64" spans="2:7" ht="18" customHeight="1">
      <c r="B64" s="1" t="s">
        <v>52</v>
      </c>
      <c r="C64" s="1" t="s">
        <v>53</v>
      </c>
      <c r="D64" s="1">
        <v>2</v>
      </c>
      <c r="E64" s="18">
        <v>2</v>
      </c>
      <c r="F64" s="19">
        <f>SUM(D64:D65)</f>
        <v>3</v>
      </c>
      <c r="G64" s="5">
        <v>3</v>
      </c>
    </row>
    <row r="65" spans="2:7" ht="18" customHeight="1">
      <c r="B65" s="1" t="s">
        <v>95</v>
      </c>
      <c r="C65" s="1" t="s">
        <v>54</v>
      </c>
      <c r="D65" s="1">
        <v>1</v>
      </c>
      <c r="E65" s="18">
        <v>1</v>
      </c>
      <c r="F65" s="14"/>
      <c r="G65" s="5"/>
    </row>
    <row r="66" spans="2:7" ht="18" customHeight="1">
      <c r="B66" s="1" t="s">
        <v>55</v>
      </c>
      <c r="E66" s="5"/>
      <c r="F66" s="14"/>
      <c r="G66" s="5"/>
    </row>
    <row r="67" spans="2:7" ht="18" customHeight="1">
      <c r="B67" s="1" t="s">
        <v>96</v>
      </c>
      <c r="E67" s="5"/>
      <c r="F67" s="14"/>
      <c r="G67" s="5"/>
    </row>
    <row r="68" spans="5:7" ht="11.25" customHeight="1">
      <c r="E68" s="5"/>
      <c r="F68" s="14"/>
      <c r="G68" s="5"/>
    </row>
    <row r="69" spans="2:7" ht="18" customHeight="1">
      <c r="B69" s="1" t="s">
        <v>97</v>
      </c>
      <c r="E69" s="5"/>
      <c r="F69" s="14"/>
      <c r="G69" s="5"/>
    </row>
    <row r="70" spans="5:7" ht="11.25" customHeight="1">
      <c r="E70" s="5"/>
      <c r="F70" s="14"/>
      <c r="G70" s="5"/>
    </row>
    <row r="71" spans="2:7" ht="18" customHeight="1">
      <c r="B71" s="1" t="s">
        <v>98</v>
      </c>
      <c r="E71" s="5"/>
      <c r="F71" s="14"/>
      <c r="G71" s="5"/>
    </row>
    <row r="72" spans="5:7" ht="18" customHeight="1">
      <c r="E72" s="5"/>
      <c r="F72" s="14"/>
      <c r="G72" s="5"/>
    </row>
    <row r="73" spans="1:7" ht="18" customHeight="1">
      <c r="A73" s="1" t="s">
        <v>109</v>
      </c>
      <c r="E73" s="5"/>
      <c r="F73" s="14"/>
      <c r="G73" s="5"/>
    </row>
    <row r="74" spans="2:7" ht="18" customHeight="1">
      <c r="B74" s="1" t="s">
        <v>15</v>
      </c>
      <c r="C74" s="1" t="s">
        <v>16</v>
      </c>
      <c r="D74" s="1">
        <v>1</v>
      </c>
      <c r="E74" s="18">
        <v>1</v>
      </c>
      <c r="G74" s="5"/>
    </row>
    <row r="75" spans="2:7" ht="18" customHeight="1">
      <c r="B75" s="1" t="s">
        <v>22</v>
      </c>
      <c r="C75" s="1" t="s">
        <v>16</v>
      </c>
      <c r="D75" s="1">
        <v>12</v>
      </c>
      <c r="E75" s="18">
        <v>12</v>
      </c>
      <c r="F75" s="1">
        <f>SUM(D74:D76)</f>
        <v>19</v>
      </c>
      <c r="G75" s="18">
        <v>18</v>
      </c>
    </row>
    <row r="76" spans="3:7" ht="18" customHeight="1">
      <c r="C76" s="1" t="s">
        <v>61</v>
      </c>
      <c r="D76" s="1">
        <v>6</v>
      </c>
      <c r="E76" s="18">
        <v>5</v>
      </c>
      <c r="G76" s="5"/>
    </row>
    <row r="77" spans="2:7" ht="18" customHeight="1">
      <c r="B77" s="1" t="s">
        <v>19</v>
      </c>
      <c r="F77" s="14"/>
      <c r="G77" s="5"/>
    </row>
    <row r="78" spans="2:7" ht="18" customHeight="1">
      <c r="B78" s="1" t="s">
        <v>99</v>
      </c>
      <c r="F78" s="14"/>
      <c r="G78" s="5"/>
    </row>
    <row r="79" spans="6:7" ht="11.25" customHeight="1">
      <c r="F79" s="14"/>
      <c r="G79" s="5"/>
    </row>
    <row r="80" spans="2:7" ht="18" customHeight="1">
      <c r="B80" s="1" t="s">
        <v>125</v>
      </c>
      <c r="E80" s="5"/>
      <c r="F80" s="14"/>
      <c r="G80" s="5"/>
    </row>
    <row r="81" spans="5:7" ht="11.25" customHeight="1">
      <c r="E81" s="5"/>
      <c r="F81" s="14"/>
      <c r="G81" s="5"/>
    </row>
    <row r="82" spans="2:6" ht="18" customHeight="1">
      <c r="B82" s="1" t="s">
        <v>100</v>
      </c>
      <c r="F82" s="14"/>
    </row>
    <row r="83" ht="11.25" customHeight="1">
      <c r="F83" s="14"/>
    </row>
    <row r="84" ht="18" customHeight="1">
      <c r="F84" s="14"/>
    </row>
    <row r="85" spans="1:12" s="76" customFormat="1" ht="18" customHeight="1">
      <c r="A85" s="82" t="s">
        <v>27</v>
      </c>
      <c r="E85" s="78"/>
      <c r="F85" s="83"/>
      <c r="G85" s="78"/>
      <c r="L85" s="80"/>
    </row>
    <row r="86" spans="2:12" s="76" customFormat="1" ht="18" customHeight="1">
      <c r="B86" s="76" t="s">
        <v>28</v>
      </c>
      <c r="C86" s="76" t="s">
        <v>15</v>
      </c>
      <c r="E86" s="78">
        <v>19</v>
      </c>
      <c r="F86" s="77">
        <v>19</v>
      </c>
      <c r="G86" s="78">
        <f>SUM(E86:E87)</f>
        <v>2684</v>
      </c>
      <c r="H86" s="77">
        <v>2715</v>
      </c>
      <c r="J86" s="84">
        <f>G86-H86</f>
        <v>-31</v>
      </c>
      <c r="K86" s="77"/>
      <c r="L86" s="80"/>
    </row>
    <row r="87" spans="3:12" s="76" customFormat="1" ht="18" customHeight="1">
      <c r="C87" s="76" t="s">
        <v>17</v>
      </c>
      <c r="E87" s="78">
        <v>2665</v>
      </c>
      <c r="F87" s="77">
        <v>2696</v>
      </c>
      <c r="G87" s="78"/>
      <c r="H87" s="77"/>
      <c r="J87" s="79"/>
      <c r="K87" s="77"/>
      <c r="L87" s="80"/>
    </row>
    <row r="88" spans="2:12" s="76" customFormat="1" ht="18" customHeight="1">
      <c r="B88" s="76" t="s">
        <v>29</v>
      </c>
      <c r="C88" s="76" t="s">
        <v>15</v>
      </c>
      <c r="E88" s="78">
        <v>12</v>
      </c>
      <c r="F88" s="77">
        <v>12</v>
      </c>
      <c r="G88" s="78">
        <f>SUM(E88:E89)</f>
        <v>1208</v>
      </c>
      <c r="H88" s="77">
        <v>1231</v>
      </c>
      <c r="J88" s="84">
        <f>G88-H88</f>
        <v>-23</v>
      </c>
      <c r="K88" s="77"/>
      <c r="L88" s="80"/>
    </row>
    <row r="89" spans="3:12" s="76" customFormat="1" ht="18" customHeight="1">
      <c r="C89" s="76" t="s">
        <v>17</v>
      </c>
      <c r="E89" s="78">
        <v>1196</v>
      </c>
      <c r="F89" s="77">
        <v>1219</v>
      </c>
      <c r="K89" s="77"/>
      <c r="L89" s="80"/>
    </row>
    <row r="90" spans="2:12" s="76" customFormat="1" ht="18" customHeight="1">
      <c r="B90" s="76" t="s">
        <v>110</v>
      </c>
      <c r="C90" s="76" t="s">
        <v>111</v>
      </c>
      <c r="E90" s="93">
        <v>20</v>
      </c>
      <c r="F90" s="81">
        <v>19</v>
      </c>
      <c r="G90" s="78"/>
      <c r="H90" s="77"/>
      <c r="J90" s="84">
        <f>E90-F90</f>
        <v>1</v>
      </c>
      <c r="K90" s="77"/>
      <c r="L90" s="80"/>
    </row>
    <row r="91" spans="2:12" s="76" customFormat="1" ht="18" customHeight="1">
      <c r="B91" s="76" t="s">
        <v>31</v>
      </c>
      <c r="C91" s="76" t="s">
        <v>22</v>
      </c>
      <c r="D91" s="76" t="s">
        <v>32</v>
      </c>
      <c r="E91" s="93">
        <v>548</v>
      </c>
      <c r="F91" s="77">
        <v>558</v>
      </c>
      <c r="G91" s="78"/>
      <c r="H91" s="77"/>
      <c r="J91" s="79"/>
      <c r="K91" s="77"/>
      <c r="L91" s="80"/>
    </row>
    <row r="92" spans="3:12" s="76" customFormat="1" ht="18" customHeight="1">
      <c r="C92" s="76" t="s">
        <v>22</v>
      </c>
      <c r="D92" s="76" t="s">
        <v>33</v>
      </c>
      <c r="E92" s="93">
        <v>28</v>
      </c>
      <c r="F92" s="77">
        <v>28</v>
      </c>
      <c r="G92" s="78">
        <f>SUM(E91:E94)</f>
        <v>892</v>
      </c>
      <c r="H92" s="77">
        <v>905</v>
      </c>
      <c r="J92" s="84">
        <f>G92-H92</f>
        <v>-13</v>
      </c>
      <c r="K92" s="77"/>
      <c r="L92" s="80"/>
    </row>
    <row r="93" spans="3:12" s="76" customFormat="1" ht="18" customHeight="1">
      <c r="C93" s="76" t="s">
        <v>26</v>
      </c>
      <c r="D93" s="76" t="s">
        <v>32</v>
      </c>
      <c r="E93" s="93">
        <v>21</v>
      </c>
      <c r="F93" s="77">
        <v>21</v>
      </c>
      <c r="G93" s="78"/>
      <c r="H93" s="77"/>
      <c r="J93" s="79"/>
      <c r="K93" s="77"/>
      <c r="L93" s="80"/>
    </row>
    <row r="94" spans="3:12" s="76" customFormat="1" ht="18" customHeight="1">
      <c r="C94" s="76" t="s">
        <v>30</v>
      </c>
      <c r="D94" s="76" t="s">
        <v>32</v>
      </c>
      <c r="E94" s="93">
        <v>295</v>
      </c>
      <c r="F94" s="77">
        <v>298</v>
      </c>
      <c r="G94" s="78"/>
      <c r="H94" s="77"/>
      <c r="J94" s="79"/>
      <c r="K94" s="77"/>
      <c r="L94" s="80"/>
    </row>
    <row r="95" spans="2:12" s="76" customFormat="1" ht="18" customHeight="1">
      <c r="B95" s="76" t="s">
        <v>58</v>
      </c>
      <c r="C95" s="76" t="s">
        <v>60</v>
      </c>
      <c r="E95" s="78">
        <v>9</v>
      </c>
      <c r="F95" s="77">
        <v>9</v>
      </c>
      <c r="G95" s="78"/>
      <c r="H95" s="77"/>
      <c r="J95" s="79"/>
      <c r="K95" s="77"/>
      <c r="L95" s="80"/>
    </row>
    <row r="96" spans="2:12" s="76" customFormat="1" ht="18" customHeight="1">
      <c r="B96" s="76" t="s">
        <v>59</v>
      </c>
      <c r="C96" s="76" t="s">
        <v>62</v>
      </c>
      <c r="E96" s="78">
        <v>320</v>
      </c>
      <c r="F96" s="77">
        <v>319</v>
      </c>
      <c r="G96" s="78">
        <f>SUM(E95:E96)</f>
        <v>329</v>
      </c>
      <c r="H96" s="77">
        <v>328</v>
      </c>
      <c r="J96" s="84">
        <f>G96-H96</f>
        <v>1</v>
      </c>
      <c r="K96" s="77"/>
      <c r="L96" s="80"/>
    </row>
    <row r="97" spans="5:12" s="76" customFormat="1" ht="18" customHeight="1">
      <c r="E97" s="78"/>
      <c r="F97" s="83"/>
      <c r="G97" s="78"/>
      <c r="H97" s="78"/>
      <c r="J97" s="79"/>
      <c r="K97" s="77"/>
      <c r="L97" s="80"/>
    </row>
    <row r="98" spans="5:12" s="76" customFormat="1" ht="18" customHeight="1">
      <c r="E98" s="78"/>
      <c r="F98" s="83"/>
      <c r="G98" s="78"/>
      <c r="J98" s="79"/>
      <c r="K98" s="77"/>
      <c r="L98" s="80"/>
    </row>
    <row r="99" spans="5:12" s="76" customFormat="1" ht="18" customHeight="1">
      <c r="E99" s="78"/>
      <c r="F99" s="83"/>
      <c r="G99" s="78"/>
      <c r="J99" s="79"/>
      <c r="K99" s="77"/>
      <c r="L99" s="80"/>
    </row>
    <row r="100" spans="1:12" s="76" customFormat="1" ht="18" customHeight="1">
      <c r="A100" s="82" t="s">
        <v>34</v>
      </c>
      <c r="E100" s="78"/>
      <c r="F100" s="83"/>
      <c r="G100" s="78"/>
      <c r="J100" s="79"/>
      <c r="K100" s="77"/>
      <c r="L100" s="80"/>
    </row>
    <row r="101" spans="2:12" s="76" customFormat="1" ht="18" customHeight="1">
      <c r="B101" s="76" t="s">
        <v>28</v>
      </c>
      <c r="C101" s="76" t="s">
        <v>15</v>
      </c>
      <c r="E101" s="78">
        <v>589</v>
      </c>
      <c r="F101" s="77">
        <v>591</v>
      </c>
      <c r="G101" s="78">
        <f>SUM(E101:E102)</f>
        <v>54043</v>
      </c>
      <c r="H101" s="77">
        <v>55152</v>
      </c>
      <c r="J101" s="85">
        <f>G101-H101</f>
        <v>-1109</v>
      </c>
      <c r="K101" s="77"/>
      <c r="L101" s="80"/>
    </row>
    <row r="102" spans="3:12" s="76" customFormat="1" ht="18" customHeight="1">
      <c r="C102" s="76" t="s">
        <v>17</v>
      </c>
      <c r="E102" s="78">
        <v>53454</v>
      </c>
      <c r="F102" s="77">
        <v>54561</v>
      </c>
      <c r="G102" s="78"/>
      <c r="H102" s="77"/>
      <c r="J102" s="79"/>
      <c r="K102" s="77"/>
      <c r="L102" s="80"/>
    </row>
    <row r="103" spans="2:12" s="76" customFormat="1" ht="18" customHeight="1">
      <c r="B103" s="76" t="s">
        <v>29</v>
      </c>
      <c r="C103" s="76" t="s">
        <v>15</v>
      </c>
      <c r="E103" s="78">
        <v>427</v>
      </c>
      <c r="F103" s="77">
        <v>448</v>
      </c>
      <c r="G103" s="78">
        <f>SUM(E103:E104)</f>
        <v>29572</v>
      </c>
      <c r="H103" s="77">
        <v>30544</v>
      </c>
      <c r="J103" s="85">
        <f>G103-H103</f>
        <v>-972</v>
      </c>
      <c r="K103" s="77"/>
      <c r="L103" s="80"/>
    </row>
    <row r="104" spans="3:12" s="76" customFormat="1" ht="18" customHeight="1">
      <c r="C104" s="76" t="s">
        <v>17</v>
      </c>
      <c r="E104" s="78">
        <v>29145</v>
      </c>
      <c r="F104" s="77">
        <v>30096</v>
      </c>
      <c r="K104" s="77"/>
      <c r="L104" s="80"/>
    </row>
    <row r="105" spans="2:12" s="76" customFormat="1" ht="18" customHeight="1">
      <c r="B105" s="76" t="s">
        <v>110</v>
      </c>
      <c r="C105" s="76" t="s">
        <v>111</v>
      </c>
      <c r="E105" s="93">
        <v>400</v>
      </c>
      <c r="F105" s="81">
        <v>408</v>
      </c>
      <c r="G105" s="78"/>
      <c r="H105" s="77"/>
      <c r="J105" s="85">
        <f>E105-F105</f>
        <v>-8</v>
      </c>
      <c r="K105" s="77"/>
      <c r="L105" s="80"/>
    </row>
    <row r="106" spans="2:12" s="76" customFormat="1" ht="18" customHeight="1">
      <c r="B106" s="76" t="s">
        <v>31</v>
      </c>
      <c r="C106" s="76" t="s">
        <v>35</v>
      </c>
      <c r="D106" s="76" t="s">
        <v>36</v>
      </c>
      <c r="E106" s="78">
        <v>20169</v>
      </c>
      <c r="F106" s="77">
        <v>20471</v>
      </c>
      <c r="G106" s="78"/>
      <c r="H106" s="77"/>
      <c r="J106" s="79"/>
      <c r="K106" s="77"/>
      <c r="L106" s="80"/>
    </row>
    <row r="107" spans="4:12" s="76" customFormat="1" ht="18" customHeight="1">
      <c r="D107" s="76" t="s">
        <v>37</v>
      </c>
      <c r="E107" s="78">
        <v>90</v>
      </c>
      <c r="F107" s="77">
        <v>89</v>
      </c>
      <c r="G107" s="78"/>
      <c r="H107" s="77"/>
      <c r="J107" s="79"/>
      <c r="K107" s="77"/>
      <c r="L107" s="80"/>
    </row>
    <row r="108" spans="3:12" s="76" customFormat="1" ht="18" customHeight="1">
      <c r="C108" s="76" t="s">
        <v>38</v>
      </c>
      <c r="E108" s="78">
        <v>339</v>
      </c>
      <c r="F108" s="77">
        <v>353</v>
      </c>
      <c r="G108" s="78"/>
      <c r="H108" s="77"/>
      <c r="J108" s="79"/>
      <c r="K108" s="77"/>
      <c r="L108" s="80"/>
    </row>
    <row r="109" spans="3:12" s="76" customFormat="1" ht="18" customHeight="1">
      <c r="C109" s="76" t="s">
        <v>39</v>
      </c>
      <c r="E109" s="78">
        <v>1150</v>
      </c>
      <c r="F109" s="77">
        <v>1176</v>
      </c>
      <c r="G109" s="78">
        <f>SUM(E106:E113)</f>
        <v>31853</v>
      </c>
      <c r="H109" s="77">
        <v>32103</v>
      </c>
      <c r="J109" s="85">
        <f>G109-H109</f>
        <v>-250</v>
      </c>
      <c r="K109" s="77"/>
      <c r="L109" s="80"/>
    </row>
    <row r="110" spans="3:12" s="76" customFormat="1" ht="18" customHeight="1">
      <c r="C110" s="76" t="s">
        <v>40</v>
      </c>
      <c r="E110" s="78">
        <v>842</v>
      </c>
      <c r="F110" s="77">
        <v>847</v>
      </c>
      <c r="G110" s="78"/>
      <c r="H110" s="77"/>
      <c r="J110" s="79"/>
      <c r="K110" s="77"/>
      <c r="L110" s="80"/>
    </row>
    <row r="111" spans="3:12" s="76" customFormat="1" ht="18" customHeight="1">
      <c r="C111" s="76" t="s">
        <v>41</v>
      </c>
      <c r="D111" s="76" t="s">
        <v>36</v>
      </c>
      <c r="E111" s="94">
        <v>9172</v>
      </c>
      <c r="F111" s="86">
        <v>9061</v>
      </c>
      <c r="G111" s="78"/>
      <c r="H111" s="77"/>
      <c r="J111" s="79"/>
      <c r="K111" s="77"/>
      <c r="L111" s="80"/>
    </row>
    <row r="112" spans="4:12" s="76" customFormat="1" ht="18" customHeight="1">
      <c r="D112" s="76" t="s">
        <v>48</v>
      </c>
      <c r="E112" s="78">
        <v>36</v>
      </c>
      <c r="F112" s="77">
        <v>40</v>
      </c>
      <c r="G112" s="78"/>
      <c r="H112" s="77"/>
      <c r="J112" s="79"/>
      <c r="K112" s="77"/>
      <c r="L112" s="80"/>
    </row>
    <row r="113" spans="3:12" s="76" customFormat="1" ht="18" customHeight="1">
      <c r="C113" s="76" t="s">
        <v>47</v>
      </c>
      <c r="E113" s="78">
        <v>55</v>
      </c>
      <c r="F113" s="77">
        <v>66</v>
      </c>
      <c r="G113" s="78"/>
      <c r="H113" s="77"/>
      <c r="J113" s="79"/>
      <c r="K113" s="77"/>
      <c r="L113" s="80"/>
    </row>
    <row r="114" spans="2:12" s="76" customFormat="1" ht="18" customHeight="1">
      <c r="B114" s="76" t="s">
        <v>58</v>
      </c>
      <c r="C114" s="76" t="s">
        <v>60</v>
      </c>
      <c r="E114" s="78">
        <v>53</v>
      </c>
      <c r="F114" s="77">
        <v>54</v>
      </c>
      <c r="G114" s="78"/>
      <c r="H114" s="77"/>
      <c r="J114" s="79"/>
      <c r="K114" s="77"/>
      <c r="L114" s="80"/>
    </row>
    <row r="115" spans="2:12" s="76" customFormat="1" ht="18" customHeight="1">
      <c r="B115" s="76" t="s">
        <v>59</v>
      </c>
      <c r="C115" s="76" t="s">
        <v>62</v>
      </c>
      <c r="E115" s="78">
        <v>1099</v>
      </c>
      <c r="F115" s="77">
        <v>1073</v>
      </c>
      <c r="G115" s="78">
        <f>SUM(E114:E115)</f>
        <v>1152</v>
      </c>
      <c r="H115" s="77">
        <v>1127</v>
      </c>
      <c r="J115" s="85">
        <f>G115-H115</f>
        <v>25</v>
      </c>
      <c r="K115" s="77"/>
      <c r="L115" s="80"/>
    </row>
    <row r="116" spans="5:12" s="76" customFormat="1" ht="18" customHeight="1">
      <c r="E116" s="78"/>
      <c r="F116" s="83"/>
      <c r="G116" s="78"/>
      <c r="H116" s="83"/>
      <c r="J116" s="79"/>
      <c r="L116" s="80"/>
    </row>
    <row r="117" spans="5:12" s="76" customFormat="1" ht="18" customHeight="1">
      <c r="E117" s="78"/>
      <c r="F117" s="83"/>
      <c r="G117" s="78"/>
      <c r="H117" s="83"/>
      <c r="J117" s="79"/>
      <c r="L117" s="80"/>
    </row>
    <row r="118" spans="1:12" s="76" customFormat="1" ht="18" customHeight="1">
      <c r="A118" s="82" t="s">
        <v>63</v>
      </c>
      <c r="E118" s="78"/>
      <c r="F118" s="83"/>
      <c r="G118" s="78"/>
      <c r="H118" s="83"/>
      <c r="J118" s="79"/>
      <c r="L118" s="80"/>
    </row>
    <row r="119" spans="2:12" s="76" customFormat="1" ht="18" customHeight="1">
      <c r="B119" s="76" t="s">
        <v>28</v>
      </c>
      <c r="C119" s="76" t="s">
        <v>15</v>
      </c>
      <c r="E119" s="78">
        <v>28</v>
      </c>
      <c r="F119" s="77">
        <v>28</v>
      </c>
      <c r="G119" s="78">
        <f>SUM(E119:E120)</f>
        <v>4049</v>
      </c>
      <c r="H119" s="77">
        <v>4085</v>
      </c>
      <c r="J119" s="85">
        <f>G119-H119</f>
        <v>-36</v>
      </c>
      <c r="K119" s="77"/>
      <c r="L119" s="80"/>
    </row>
    <row r="120" spans="3:12" s="76" customFormat="1" ht="18" customHeight="1">
      <c r="C120" s="76" t="s">
        <v>17</v>
      </c>
      <c r="E120" s="78">
        <v>4021</v>
      </c>
      <c r="F120" s="77">
        <v>4057</v>
      </c>
      <c r="G120" s="78"/>
      <c r="H120" s="77"/>
      <c r="J120" s="79"/>
      <c r="K120" s="77"/>
      <c r="L120" s="80"/>
    </row>
    <row r="121" spans="2:12" s="76" customFormat="1" ht="18" customHeight="1">
      <c r="B121" s="76" t="s">
        <v>29</v>
      </c>
      <c r="C121" s="76" t="s">
        <v>15</v>
      </c>
      <c r="E121" s="78">
        <v>25</v>
      </c>
      <c r="F121" s="77">
        <v>24</v>
      </c>
      <c r="G121" s="78">
        <f>SUM(E121:E122)</f>
        <v>2387</v>
      </c>
      <c r="H121" s="77">
        <v>2414</v>
      </c>
      <c r="J121" s="85">
        <f>G121-H121</f>
        <v>-27</v>
      </c>
      <c r="K121" s="77"/>
      <c r="L121" s="80"/>
    </row>
    <row r="122" spans="3:12" s="76" customFormat="1" ht="18" customHeight="1">
      <c r="C122" s="76" t="s">
        <v>17</v>
      </c>
      <c r="E122" s="78">
        <v>2362</v>
      </c>
      <c r="F122" s="77">
        <v>2390</v>
      </c>
      <c r="K122" s="77"/>
      <c r="L122" s="80"/>
    </row>
    <row r="123" spans="2:12" s="76" customFormat="1" ht="18" customHeight="1">
      <c r="B123" s="76" t="s">
        <v>110</v>
      </c>
      <c r="C123" s="76" t="s">
        <v>111</v>
      </c>
      <c r="E123" s="93">
        <v>36</v>
      </c>
      <c r="F123" s="81">
        <v>37</v>
      </c>
      <c r="G123" s="78"/>
      <c r="H123" s="77"/>
      <c r="J123" s="85">
        <f>E123-F123</f>
        <v>-1</v>
      </c>
      <c r="K123" s="77"/>
      <c r="L123" s="80"/>
    </row>
    <row r="124" spans="2:12" s="76" customFormat="1" ht="18" customHeight="1">
      <c r="B124" s="76" t="s">
        <v>31</v>
      </c>
      <c r="C124" s="76" t="s">
        <v>35</v>
      </c>
      <c r="E124" s="78">
        <v>1779</v>
      </c>
      <c r="F124" s="77">
        <v>1781</v>
      </c>
      <c r="G124" s="78"/>
      <c r="H124" s="77"/>
      <c r="J124" s="79"/>
      <c r="K124" s="77"/>
      <c r="L124" s="80"/>
    </row>
    <row r="125" spans="3:12" s="76" customFormat="1" ht="18" customHeight="1">
      <c r="C125" s="76" t="s">
        <v>38</v>
      </c>
      <c r="E125" s="78">
        <v>118</v>
      </c>
      <c r="F125" s="77">
        <v>120</v>
      </c>
      <c r="G125" s="78"/>
      <c r="H125" s="77"/>
      <c r="J125" s="79"/>
      <c r="K125" s="77"/>
      <c r="L125" s="80"/>
    </row>
    <row r="126" spans="3:12" s="76" customFormat="1" ht="18" customHeight="1">
      <c r="C126" s="76" t="s">
        <v>39</v>
      </c>
      <c r="E126" s="78">
        <v>43</v>
      </c>
      <c r="F126" s="77">
        <v>43</v>
      </c>
      <c r="G126" s="78">
        <f>SUM(E124:E129)</f>
        <v>2612</v>
      </c>
      <c r="H126" s="77">
        <v>2608</v>
      </c>
      <c r="J126" s="85">
        <f>G126-H126</f>
        <v>4</v>
      </c>
      <c r="K126" s="77"/>
      <c r="L126" s="80"/>
    </row>
    <row r="127" spans="3:12" s="76" customFormat="1" ht="18" customHeight="1">
      <c r="C127" s="76" t="s">
        <v>40</v>
      </c>
      <c r="E127" s="78">
        <v>55</v>
      </c>
      <c r="F127" s="77">
        <v>56</v>
      </c>
      <c r="G127" s="78"/>
      <c r="H127" s="77"/>
      <c r="J127" s="79"/>
      <c r="K127" s="77"/>
      <c r="L127" s="80"/>
    </row>
    <row r="128" spans="3:12" s="76" customFormat="1" ht="18" customHeight="1">
      <c r="C128" s="76" t="s">
        <v>49</v>
      </c>
      <c r="E128" s="78">
        <v>612</v>
      </c>
      <c r="F128" s="77">
        <v>602</v>
      </c>
      <c r="G128" s="78"/>
      <c r="H128" s="77"/>
      <c r="J128" s="79"/>
      <c r="K128" s="77"/>
      <c r="L128" s="80"/>
    </row>
    <row r="129" spans="3:12" s="76" customFormat="1" ht="18" customHeight="1">
      <c r="C129" s="76" t="s">
        <v>47</v>
      </c>
      <c r="E129" s="78">
        <v>5</v>
      </c>
      <c r="F129" s="77">
        <v>6</v>
      </c>
      <c r="G129" s="78"/>
      <c r="H129" s="77"/>
      <c r="J129" s="79"/>
      <c r="K129" s="77"/>
      <c r="L129" s="80"/>
    </row>
    <row r="130" spans="2:12" s="76" customFormat="1" ht="18" customHeight="1">
      <c r="B130" s="76" t="s">
        <v>58</v>
      </c>
      <c r="C130" s="76" t="s">
        <v>60</v>
      </c>
      <c r="E130" s="78">
        <v>32</v>
      </c>
      <c r="F130" s="77">
        <v>30</v>
      </c>
      <c r="G130" s="78"/>
      <c r="H130" s="77"/>
      <c r="J130" s="79"/>
      <c r="K130" s="77"/>
      <c r="L130" s="80"/>
    </row>
    <row r="131" spans="2:12" s="76" customFormat="1" ht="18" customHeight="1">
      <c r="B131" s="76" t="s">
        <v>59</v>
      </c>
      <c r="C131" s="76" t="s">
        <v>62</v>
      </c>
      <c r="E131" s="78">
        <v>734</v>
      </c>
      <c r="F131" s="77">
        <v>746</v>
      </c>
      <c r="G131" s="78">
        <f>SUM(E130:E131)</f>
        <v>766</v>
      </c>
      <c r="H131" s="77">
        <v>776</v>
      </c>
      <c r="J131" s="85">
        <f>G131-H131</f>
        <v>-10</v>
      </c>
      <c r="K131" s="77"/>
      <c r="L131" s="80"/>
    </row>
    <row r="132" spans="5:12" s="76" customFormat="1" ht="18" customHeight="1">
      <c r="E132" s="78"/>
      <c r="G132" s="78"/>
      <c r="H132" s="83"/>
      <c r="L132" s="80"/>
    </row>
    <row r="133" ht="18" customHeight="1"/>
  </sheetData>
  <sheetProtection/>
  <printOptions/>
  <pageMargins left="0.7874015748031497" right="0.35433070866141736" top="0.4724409448818898" bottom="0.4724409448818898" header="0.5118110236220472" footer="0.2362204724409449"/>
  <pageSetup horizontalDpi="300" verticalDpi="300" orientation="landscape" paperSize="9" scale="72" r:id="rId2"/>
  <rowBreaks count="3" manualBreakCount="3">
    <brk id="34" max="15" man="1"/>
    <brk id="72" max="15" man="1"/>
    <brk id="98" max="15" man="1"/>
  </rowBreaks>
  <ignoredErrors>
    <ignoredError sqref="G49 G86 G88 G92 G96 G101 G103 G109 G115 G121 G126 G119 G131 F6:G6 F23:G2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view="pageBreakPreview" zoomScaleSheetLayoutView="10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7" sqref="I27"/>
    </sheetView>
  </sheetViews>
  <sheetFormatPr defaultColWidth="8.796875" defaultRowHeight="12.75" customHeight="1"/>
  <cols>
    <col min="1" max="1" width="19.5" style="22" customWidth="1"/>
    <col min="2" max="2" width="8.5" style="22" customWidth="1"/>
    <col min="3" max="3" width="4" style="22" customWidth="1"/>
    <col min="4" max="4" width="8.09765625" style="22" customWidth="1"/>
    <col min="5" max="5" width="4" style="22" customWidth="1"/>
    <col min="6" max="7" width="10.59765625" style="22" customWidth="1"/>
    <col min="8" max="12" width="11.19921875" style="22" customWidth="1"/>
    <col min="13" max="16384" width="9" style="22" customWidth="1"/>
  </cols>
  <sheetData>
    <row r="1" spans="1:12" ht="13.5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7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3.5" customHeight="1">
      <c r="A3" s="25" t="s">
        <v>0</v>
      </c>
      <c r="B3" s="26" t="s">
        <v>42</v>
      </c>
      <c r="C3" s="27"/>
      <c r="D3" s="28"/>
      <c r="E3" s="28"/>
      <c r="F3" s="29"/>
      <c r="G3" s="30" t="s">
        <v>1</v>
      </c>
      <c r="H3" s="26" t="s">
        <v>46</v>
      </c>
      <c r="I3" s="28"/>
      <c r="J3" s="29"/>
      <c r="K3" s="26" t="s">
        <v>56</v>
      </c>
      <c r="L3" s="30" t="s">
        <v>2</v>
      </c>
    </row>
    <row r="4" spans="1:12" ht="13.5" customHeight="1">
      <c r="A4" s="31"/>
      <c r="B4" s="32"/>
      <c r="C4" s="33"/>
      <c r="D4" s="34" t="s">
        <v>3</v>
      </c>
      <c r="E4" s="29"/>
      <c r="F4" s="29" t="s">
        <v>4</v>
      </c>
      <c r="G4" s="31"/>
      <c r="H4" s="31"/>
      <c r="I4" s="35" t="s">
        <v>5</v>
      </c>
      <c r="J4" s="29" t="s">
        <v>6</v>
      </c>
      <c r="K4" s="31"/>
      <c r="L4" s="31"/>
    </row>
    <row r="5" spans="1:12" ht="13.5" customHeight="1">
      <c r="A5" s="36" t="s">
        <v>81</v>
      </c>
      <c r="B5" s="37">
        <f>SUM(D5:F5)</f>
        <v>75</v>
      </c>
      <c r="C5" s="38"/>
      <c r="D5" s="39">
        <f>SUM(D6:D8)</f>
        <v>75</v>
      </c>
      <c r="E5" s="38"/>
      <c r="F5" s="48">
        <f>SUM(F6:F8)</f>
        <v>0</v>
      </c>
      <c r="G5" s="41">
        <f>SUM(G6:G8)</f>
        <v>386</v>
      </c>
      <c r="H5" s="50">
        <f>SUM(I5:J5)</f>
        <v>7249</v>
      </c>
      <c r="I5" s="41">
        <f>SUM(I6:I8)</f>
        <v>3733</v>
      </c>
      <c r="J5" s="38">
        <f>SUM(J6:J8)</f>
        <v>3516</v>
      </c>
      <c r="K5" s="42">
        <f>SUM(K6:K8)</f>
        <v>719</v>
      </c>
      <c r="L5" s="38">
        <f>SUM(L6:L8)</f>
        <v>176</v>
      </c>
    </row>
    <row r="6" spans="1:12" s="63" customFormat="1" ht="13.5" customHeight="1">
      <c r="A6" s="64" t="s">
        <v>75</v>
      </c>
      <c r="B6" s="44">
        <f>SUM(D6:F6)</f>
        <v>1</v>
      </c>
      <c r="C6" s="61"/>
      <c r="D6" s="62">
        <v>1</v>
      </c>
      <c r="E6" s="61"/>
      <c r="F6" s="61">
        <v>0</v>
      </c>
      <c r="G6" s="65">
        <v>4</v>
      </c>
      <c r="H6" s="65">
        <f>SUM(I6:J6)</f>
        <v>99</v>
      </c>
      <c r="I6" s="65">
        <v>48</v>
      </c>
      <c r="J6" s="61">
        <v>51</v>
      </c>
      <c r="K6" s="103">
        <v>6</v>
      </c>
      <c r="L6" s="65">
        <v>1</v>
      </c>
    </row>
    <row r="7" spans="1:12" s="63" customFormat="1" ht="13.5" customHeight="1">
      <c r="A7" s="64" t="s">
        <v>76</v>
      </c>
      <c r="B7" s="44">
        <f>SUM(D7:F7)</f>
        <v>12</v>
      </c>
      <c r="C7" s="61"/>
      <c r="D7" s="62">
        <v>12</v>
      </c>
      <c r="E7" s="61"/>
      <c r="F7" s="61">
        <v>0</v>
      </c>
      <c r="G7" s="65">
        <v>37</v>
      </c>
      <c r="H7" s="65">
        <f>SUM(I7:J7)</f>
        <v>637</v>
      </c>
      <c r="I7" s="65">
        <v>340</v>
      </c>
      <c r="J7" s="61">
        <v>297</v>
      </c>
      <c r="K7" s="103">
        <v>54</v>
      </c>
      <c r="L7" s="65">
        <v>6</v>
      </c>
    </row>
    <row r="8" spans="1:12" s="63" customFormat="1" ht="13.5" customHeight="1">
      <c r="A8" s="64" t="s">
        <v>77</v>
      </c>
      <c r="B8" s="44">
        <f>SUM(D8:F8)</f>
        <v>62</v>
      </c>
      <c r="C8" s="61"/>
      <c r="D8" s="62">
        <v>62</v>
      </c>
      <c r="E8" s="61"/>
      <c r="F8" s="61">
        <v>0</v>
      </c>
      <c r="G8" s="65">
        <v>345</v>
      </c>
      <c r="H8" s="65">
        <f>SUM(I8:J8)</f>
        <v>6513</v>
      </c>
      <c r="I8" s="65">
        <v>3345</v>
      </c>
      <c r="J8" s="61">
        <v>3168</v>
      </c>
      <c r="K8" s="103">
        <v>659</v>
      </c>
      <c r="L8" s="65">
        <v>169</v>
      </c>
    </row>
    <row r="9" spans="1:12" ht="13.5" customHeight="1">
      <c r="A9" s="43"/>
      <c r="B9" s="44"/>
      <c r="C9" s="40"/>
      <c r="D9" s="62"/>
      <c r="E9" s="61"/>
      <c r="F9" s="61"/>
      <c r="G9" s="65"/>
      <c r="H9" s="65"/>
      <c r="I9" s="65"/>
      <c r="J9" s="61"/>
      <c r="K9" s="60"/>
      <c r="L9" s="65"/>
    </row>
    <row r="10" spans="1:12" s="63" customFormat="1" ht="13.5" customHeight="1">
      <c r="A10" s="59" t="s">
        <v>74</v>
      </c>
      <c r="B10" s="87">
        <f>SUM(D10:F10)</f>
        <v>39</v>
      </c>
      <c r="C10" s="88"/>
      <c r="D10" s="89">
        <f>SUM(D11:D12)</f>
        <v>39</v>
      </c>
      <c r="E10" s="88"/>
      <c r="F10" s="88">
        <f>SUM(F11:F12)</f>
        <v>0</v>
      </c>
      <c r="G10" s="88">
        <f>SUM(G11:G12)</f>
        <v>211</v>
      </c>
      <c r="H10" s="88">
        <f>SUM(I10:J10)</f>
        <v>5333</v>
      </c>
      <c r="I10" s="91">
        <f>SUM(I11:I12)</f>
        <v>2636</v>
      </c>
      <c r="J10" s="88">
        <f>SUM(J11:J12)</f>
        <v>2697</v>
      </c>
      <c r="K10" s="88">
        <f>SUM(K11:K12)</f>
        <v>794</v>
      </c>
      <c r="L10" s="88">
        <f>SUM(L11:L12)</f>
        <v>174</v>
      </c>
    </row>
    <row r="11" spans="1:12" s="63" customFormat="1" ht="13.5" customHeight="1">
      <c r="A11" s="64" t="s">
        <v>104</v>
      </c>
      <c r="B11" s="60">
        <f>SUM(D11:F11)</f>
        <v>2</v>
      </c>
      <c r="C11" s="61"/>
      <c r="D11" s="62">
        <v>2</v>
      </c>
      <c r="E11" s="61"/>
      <c r="F11" s="61">
        <v>0</v>
      </c>
      <c r="G11" s="65">
        <v>10</v>
      </c>
      <c r="H11" s="61">
        <f>SUM(I11:J11)</f>
        <v>239</v>
      </c>
      <c r="I11" s="65">
        <v>127</v>
      </c>
      <c r="J11" s="61">
        <v>112</v>
      </c>
      <c r="K11" s="60">
        <v>32</v>
      </c>
      <c r="L11" s="65">
        <v>3</v>
      </c>
    </row>
    <row r="12" spans="1:12" s="63" customFormat="1" ht="13.5" customHeight="1">
      <c r="A12" s="64" t="s">
        <v>105</v>
      </c>
      <c r="B12" s="60">
        <f>SUM(D12:F12)</f>
        <v>37</v>
      </c>
      <c r="C12" s="61"/>
      <c r="D12" s="62">
        <v>37</v>
      </c>
      <c r="E12" s="61"/>
      <c r="F12" s="61">
        <v>0</v>
      </c>
      <c r="G12" s="65">
        <v>201</v>
      </c>
      <c r="H12" s="61">
        <f>SUM(I12:J12)</f>
        <v>5094</v>
      </c>
      <c r="I12" s="65">
        <v>2509</v>
      </c>
      <c r="J12" s="61">
        <v>2585</v>
      </c>
      <c r="K12" s="60">
        <v>762</v>
      </c>
      <c r="L12" s="65">
        <v>171</v>
      </c>
    </row>
    <row r="13" spans="1:12" ht="13.5" customHeight="1">
      <c r="A13" s="43"/>
      <c r="B13" s="44"/>
      <c r="C13" s="40"/>
      <c r="D13" s="45"/>
      <c r="E13" s="40"/>
      <c r="F13" s="40"/>
      <c r="G13" s="46"/>
      <c r="H13" s="46"/>
      <c r="I13" s="46"/>
      <c r="J13" s="40"/>
      <c r="K13" s="44"/>
      <c r="L13" s="46"/>
    </row>
    <row r="14" spans="1:12" ht="13.5" customHeight="1">
      <c r="A14" s="43"/>
      <c r="B14" s="44"/>
      <c r="C14" s="40"/>
      <c r="D14" s="45"/>
      <c r="E14" s="40"/>
      <c r="F14" s="40"/>
      <c r="G14" s="46"/>
      <c r="H14" s="46"/>
      <c r="I14" s="46"/>
      <c r="J14" s="40"/>
      <c r="K14" s="44"/>
      <c r="L14" s="46"/>
    </row>
    <row r="15" spans="1:12" ht="13.5" customHeight="1">
      <c r="A15" s="43" t="s">
        <v>80</v>
      </c>
      <c r="B15" s="47">
        <f>SUM(D15:F15)</f>
        <v>258</v>
      </c>
      <c r="C15" s="48"/>
      <c r="D15" s="49">
        <f>SUM(D16:D17)</f>
        <v>250</v>
      </c>
      <c r="E15" s="48"/>
      <c r="F15" s="48">
        <f>SUM(F16:F17)</f>
        <v>8</v>
      </c>
      <c r="G15" s="48">
        <f aca="true" t="shared" si="0" ref="G15:L15">SUM(G16:G17)</f>
        <v>2684</v>
      </c>
      <c r="H15" s="48">
        <f t="shared" si="0"/>
        <v>54043</v>
      </c>
      <c r="I15" s="50">
        <f t="shared" si="0"/>
        <v>27709</v>
      </c>
      <c r="J15" s="48">
        <f t="shared" si="0"/>
        <v>26334</v>
      </c>
      <c r="K15" s="48">
        <f t="shared" si="0"/>
        <v>4049</v>
      </c>
      <c r="L15" s="48">
        <f t="shared" si="0"/>
        <v>921</v>
      </c>
    </row>
    <row r="16" spans="1:12" s="63" customFormat="1" ht="13.5" customHeight="1">
      <c r="A16" s="64" t="s">
        <v>78</v>
      </c>
      <c r="B16" s="44">
        <f>SUM(D16:F16)</f>
        <v>1</v>
      </c>
      <c r="C16" s="61"/>
      <c r="D16" s="62">
        <v>1</v>
      </c>
      <c r="E16" s="61"/>
      <c r="F16" s="61">
        <v>0</v>
      </c>
      <c r="G16" s="65">
        <v>19</v>
      </c>
      <c r="H16" s="65">
        <f>SUM(I16:J16)</f>
        <v>589</v>
      </c>
      <c r="I16" s="65">
        <v>296</v>
      </c>
      <c r="J16" s="61">
        <v>293</v>
      </c>
      <c r="K16" s="60">
        <v>28</v>
      </c>
      <c r="L16" s="65">
        <v>4</v>
      </c>
    </row>
    <row r="17" spans="1:12" s="63" customFormat="1" ht="13.5" customHeight="1">
      <c r="A17" s="64" t="s">
        <v>79</v>
      </c>
      <c r="B17" s="44">
        <f>SUM(D17:F17)</f>
        <v>257</v>
      </c>
      <c r="C17" s="61"/>
      <c r="D17" s="62">
        <v>249</v>
      </c>
      <c r="E17" s="61"/>
      <c r="F17" s="61">
        <v>8</v>
      </c>
      <c r="G17" s="65">
        <v>2665</v>
      </c>
      <c r="H17" s="65">
        <f>SUM(I17:J17)</f>
        <v>53454</v>
      </c>
      <c r="I17" s="65">
        <v>27413</v>
      </c>
      <c r="J17" s="61">
        <v>26041</v>
      </c>
      <c r="K17" s="60">
        <v>4021</v>
      </c>
      <c r="L17" s="65">
        <v>917</v>
      </c>
    </row>
    <row r="18" spans="1:12" ht="13.5" customHeight="1">
      <c r="A18" s="43"/>
      <c r="B18" s="44"/>
      <c r="C18" s="40"/>
      <c r="D18" s="62"/>
      <c r="E18" s="61"/>
      <c r="F18" s="61"/>
      <c r="G18" s="65"/>
      <c r="H18" s="65"/>
      <c r="I18" s="65"/>
      <c r="J18" s="61"/>
      <c r="K18" s="60"/>
      <c r="L18" s="65"/>
    </row>
    <row r="19" spans="1:12" ht="13.5" customHeight="1">
      <c r="A19" s="51" t="s">
        <v>128</v>
      </c>
      <c r="B19" s="47">
        <f>SUM(D19:F19)</f>
        <v>101</v>
      </c>
      <c r="C19" s="48"/>
      <c r="D19" s="89">
        <f>SUM(D20:D21)</f>
        <v>98</v>
      </c>
      <c r="E19" s="88"/>
      <c r="F19" s="88">
        <f aca="true" t="shared" si="1" ref="F19:L19">SUM(F20:F21)</f>
        <v>3</v>
      </c>
      <c r="G19" s="91">
        <f t="shared" si="1"/>
        <v>1208</v>
      </c>
      <c r="H19" s="91">
        <f t="shared" si="1"/>
        <v>29572</v>
      </c>
      <c r="I19" s="91">
        <f t="shared" si="1"/>
        <v>15067</v>
      </c>
      <c r="J19" s="91">
        <f t="shared" si="1"/>
        <v>14505</v>
      </c>
      <c r="K19" s="91">
        <f t="shared" si="1"/>
        <v>2387</v>
      </c>
      <c r="L19" s="91">
        <f t="shared" si="1"/>
        <v>359</v>
      </c>
    </row>
    <row r="20" spans="1:12" s="63" customFormat="1" ht="13.5" customHeight="1">
      <c r="A20" s="64" t="s">
        <v>126</v>
      </c>
      <c r="B20" s="44">
        <f>SUM(D20:F20)</f>
        <v>1</v>
      </c>
      <c r="C20" s="61"/>
      <c r="D20" s="62">
        <v>1</v>
      </c>
      <c r="E20" s="61"/>
      <c r="F20" s="61">
        <v>0</v>
      </c>
      <c r="G20" s="65">
        <v>12</v>
      </c>
      <c r="H20" s="65">
        <f>SUM(I20:J20)</f>
        <v>427</v>
      </c>
      <c r="I20" s="65">
        <v>209</v>
      </c>
      <c r="J20" s="61">
        <v>218</v>
      </c>
      <c r="K20" s="65">
        <v>25</v>
      </c>
      <c r="L20" s="66">
        <v>1</v>
      </c>
    </row>
    <row r="21" spans="1:12" s="63" customFormat="1" ht="13.5" customHeight="1">
      <c r="A21" s="64" t="s">
        <v>127</v>
      </c>
      <c r="B21" s="44">
        <f>SUM(D21:F21)</f>
        <v>100</v>
      </c>
      <c r="C21" s="61"/>
      <c r="D21" s="62">
        <v>97</v>
      </c>
      <c r="E21" s="61"/>
      <c r="F21" s="61">
        <v>3</v>
      </c>
      <c r="G21" s="65">
        <v>1196</v>
      </c>
      <c r="H21" s="65">
        <f>SUM(I21:J21)</f>
        <v>29145</v>
      </c>
      <c r="I21" s="65">
        <v>14858</v>
      </c>
      <c r="J21" s="61">
        <v>14287</v>
      </c>
      <c r="K21" s="65">
        <v>2362</v>
      </c>
      <c r="L21" s="65">
        <v>358</v>
      </c>
    </row>
    <row r="22" spans="1:12" s="63" customFormat="1" ht="13.5" customHeight="1">
      <c r="A22" s="64"/>
      <c r="B22" s="60"/>
      <c r="C22" s="61"/>
      <c r="D22" s="62"/>
      <c r="E22" s="61"/>
      <c r="F22" s="61"/>
      <c r="G22" s="65"/>
      <c r="H22" s="65"/>
      <c r="I22" s="65"/>
      <c r="J22" s="61"/>
      <c r="K22" s="60"/>
      <c r="L22" s="65"/>
    </row>
    <row r="23" spans="1:12" s="63" customFormat="1" ht="13.5" customHeight="1">
      <c r="A23" s="64"/>
      <c r="B23" s="75"/>
      <c r="C23" s="61"/>
      <c r="D23" s="62"/>
      <c r="E23" s="61"/>
      <c r="F23" s="75"/>
      <c r="G23" s="65"/>
      <c r="H23" s="65"/>
      <c r="I23" s="65"/>
      <c r="J23" s="61"/>
      <c r="K23" s="60"/>
      <c r="L23" s="65"/>
    </row>
    <row r="24" spans="1:12" s="63" customFormat="1" ht="13.5" customHeight="1">
      <c r="A24" s="64" t="s">
        <v>112</v>
      </c>
      <c r="B24" s="75">
        <v>1</v>
      </c>
      <c r="C24" s="61"/>
      <c r="D24" s="62">
        <v>1</v>
      </c>
      <c r="E24" s="61"/>
      <c r="F24" s="75">
        <v>0</v>
      </c>
      <c r="G24" s="65">
        <v>20</v>
      </c>
      <c r="H24" s="65">
        <f>SUM(I24:J24)</f>
        <v>400</v>
      </c>
      <c r="I24" s="65">
        <v>211</v>
      </c>
      <c r="J24" s="61">
        <v>189</v>
      </c>
      <c r="K24" s="60">
        <v>36</v>
      </c>
      <c r="L24" s="65">
        <v>10</v>
      </c>
    </row>
    <row r="25" spans="1:12" s="63" customFormat="1" ht="13.5" customHeight="1">
      <c r="A25" s="64"/>
      <c r="B25" s="75"/>
      <c r="C25" s="61"/>
      <c r="D25" s="62"/>
      <c r="E25" s="61"/>
      <c r="F25" s="75"/>
      <c r="G25" s="65"/>
      <c r="H25" s="65"/>
      <c r="I25" s="65"/>
      <c r="J25" s="61"/>
      <c r="K25" s="60"/>
      <c r="L25" s="65"/>
    </row>
    <row r="26" spans="1:12" ht="13.5" customHeight="1">
      <c r="A26" s="51" t="s">
        <v>83</v>
      </c>
      <c r="B26" s="52">
        <f>SUM(D26,F26)</f>
        <v>63</v>
      </c>
      <c r="C26" s="53">
        <v>-9</v>
      </c>
      <c r="D26" s="95">
        <v>59</v>
      </c>
      <c r="E26" s="96">
        <v>-9</v>
      </c>
      <c r="F26" s="95">
        <v>4</v>
      </c>
      <c r="G26" s="91">
        <f aca="true" t="shared" si="2" ref="G26:L26">SUM(G31:G35)</f>
        <v>892</v>
      </c>
      <c r="H26" s="91">
        <f>SUM(H31:H35)</f>
        <v>31853</v>
      </c>
      <c r="I26" s="91">
        <f t="shared" si="2"/>
        <v>16076</v>
      </c>
      <c r="J26" s="91">
        <f t="shared" si="2"/>
        <v>15777</v>
      </c>
      <c r="K26" s="91">
        <f t="shared" si="2"/>
        <v>2612</v>
      </c>
      <c r="L26" s="91">
        <f t="shared" si="2"/>
        <v>619</v>
      </c>
    </row>
    <row r="27" spans="1:12" ht="13.5" customHeight="1">
      <c r="A27" s="43" t="s">
        <v>7</v>
      </c>
      <c r="B27" s="44">
        <f>SUM(D27,F27)</f>
        <v>45</v>
      </c>
      <c r="C27" s="40"/>
      <c r="D27" s="62">
        <v>41</v>
      </c>
      <c r="E27" s="61"/>
      <c r="F27" s="61">
        <v>4</v>
      </c>
      <c r="G27" s="65">
        <v>548</v>
      </c>
      <c r="H27" s="65">
        <f>SUM(I27:J27)</f>
        <v>20169</v>
      </c>
      <c r="I27" s="65">
        <v>9799</v>
      </c>
      <c r="J27" s="61">
        <v>10370</v>
      </c>
      <c r="K27" s="60">
        <v>1779</v>
      </c>
      <c r="L27" s="65">
        <v>420</v>
      </c>
    </row>
    <row r="28" spans="1:12" ht="13.5" customHeight="1">
      <c r="A28" s="43" t="s">
        <v>8</v>
      </c>
      <c r="B28" s="60">
        <f>SUM(D28,F28)</f>
        <v>1</v>
      </c>
      <c r="C28" s="40"/>
      <c r="D28" s="62">
        <v>1</v>
      </c>
      <c r="E28" s="61"/>
      <c r="F28" s="67">
        <v>0</v>
      </c>
      <c r="G28" s="65">
        <v>21</v>
      </c>
      <c r="H28" s="65">
        <f>SUM(I28:J28)</f>
        <v>842</v>
      </c>
      <c r="I28" s="65">
        <v>319</v>
      </c>
      <c r="J28" s="61">
        <v>523</v>
      </c>
      <c r="K28" s="60">
        <v>55</v>
      </c>
      <c r="L28" s="65">
        <v>12</v>
      </c>
    </row>
    <row r="29" spans="1:12" ht="13.5" customHeight="1">
      <c r="A29" s="43" t="s">
        <v>9</v>
      </c>
      <c r="B29" s="60">
        <f>SUM(D29,F29)</f>
        <v>15</v>
      </c>
      <c r="C29" s="40"/>
      <c r="D29" s="62">
        <v>15</v>
      </c>
      <c r="E29" s="61"/>
      <c r="F29" s="67">
        <v>0</v>
      </c>
      <c r="G29" s="65">
        <v>295</v>
      </c>
      <c r="H29" s="65">
        <f>SUM(I29:J29)</f>
        <v>9172</v>
      </c>
      <c r="I29" s="65">
        <v>5190</v>
      </c>
      <c r="J29" s="61">
        <v>3982</v>
      </c>
      <c r="K29" s="60">
        <v>612</v>
      </c>
      <c r="L29" s="65">
        <v>159</v>
      </c>
    </row>
    <row r="30" spans="1:12" ht="13.5" customHeight="1">
      <c r="A30" s="43" t="s">
        <v>65</v>
      </c>
      <c r="B30" s="44">
        <v>1</v>
      </c>
      <c r="C30" s="54">
        <v>-4</v>
      </c>
      <c r="D30" s="72">
        <v>1</v>
      </c>
      <c r="E30" s="73">
        <v>-4</v>
      </c>
      <c r="F30" s="67">
        <v>0</v>
      </c>
      <c r="G30" s="65">
        <v>28</v>
      </c>
      <c r="H30" s="65">
        <f>SUM(I30:J30)</f>
        <v>339</v>
      </c>
      <c r="I30" s="65">
        <v>169</v>
      </c>
      <c r="J30" s="61">
        <v>170</v>
      </c>
      <c r="K30" s="60">
        <v>118</v>
      </c>
      <c r="L30" s="65">
        <v>24</v>
      </c>
    </row>
    <row r="31" spans="1:12" ht="13.5" customHeight="1">
      <c r="A31" s="43" t="s">
        <v>82</v>
      </c>
      <c r="B31" s="55">
        <v>62</v>
      </c>
      <c r="C31" s="54">
        <v>-4</v>
      </c>
      <c r="D31" s="72">
        <v>58</v>
      </c>
      <c r="E31" s="73">
        <v>-4</v>
      </c>
      <c r="F31" s="72">
        <v>4</v>
      </c>
      <c r="G31" s="65">
        <f aca="true" t="shared" si="3" ref="G31:L31">SUM(G27:G30)</f>
        <v>892</v>
      </c>
      <c r="H31" s="65">
        <f>SUM(H27:H30)</f>
        <v>30522</v>
      </c>
      <c r="I31" s="65">
        <f t="shared" si="3"/>
        <v>15477</v>
      </c>
      <c r="J31" s="65">
        <f t="shared" si="3"/>
        <v>15045</v>
      </c>
      <c r="K31" s="65">
        <f t="shared" si="3"/>
        <v>2564</v>
      </c>
      <c r="L31" s="65">
        <f t="shared" si="3"/>
        <v>615</v>
      </c>
    </row>
    <row r="32" spans="1:12" ht="13.5" customHeight="1">
      <c r="A32" s="43" t="s">
        <v>43</v>
      </c>
      <c r="B32" s="56"/>
      <c r="C32" s="57">
        <v>-2</v>
      </c>
      <c r="D32" s="97"/>
      <c r="E32" s="74">
        <v>-2</v>
      </c>
      <c r="F32" s="67">
        <v>0</v>
      </c>
      <c r="G32" s="66">
        <v>0</v>
      </c>
      <c r="H32" s="65">
        <f>SUM(I32:J32)</f>
        <v>90</v>
      </c>
      <c r="I32" s="65">
        <v>12</v>
      </c>
      <c r="J32" s="61">
        <v>78</v>
      </c>
      <c r="K32" s="98">
        <v>0</v>
      </c>
      <c r="L32" s="66">
        <v>0</v>
      </c>
    </row>
    <row r="33" spans="1:12" ht="13.5" customHeight="1">
      <c r="A33" s="43" t="s">
        <v>44</v>
      </c>
      <c r="B33" s="56"/>
      <c r="C33" s="57">
        <v>-1</v>
      </c>
      <c r="D33" s="97"/>
      <c r="E33" s="74">
        <v>-1</v>
      </c>
      <c r="F33" s="67">
        <v>0</v>
      </c>
      <c r="G33" s="66">
        <v>0</v>
      </c>
      <c r="H33" s="65">
        <f>SUM(I33:J33)</f>
        <v>36</v>
      </c>
      <c r="I33" s="65">
        <v>35</v>
      </c>
      <c r="J33" s="61">
        <v>1</v>
      </c>
      <c r="K33" s="98">
        <v>0</v>
      </c>
      <c r="L33" s="66">
        <v>0</v>
      </c>
    </row>
    <row r="34" spans="1:12" ht="13.5" customHeight="1">
      <c r="A34" s="43" t="s">
        <v>66</v>
      </c>
      <c r="B34" s="56"/>
      <c r="C34" s="57">
        <v>-2</v>
      </c>
      <c r="D34" s="97"/>
      <c r="E34" s="74">
        <v>-2</v>
      </c>
      <c r="F34" s="67">
        <v>0</v>
      </c>
      <c r="G34" s="66">
        <v>0</v>
      </c>
      <c r="H34" s="65">
        <f>SUM(I34:J34)</f>
        <v>1150</v>
      </c>
      <c r="I34" s="65">
        <v>524</v>
      </c>
      <c r="J34" s="61">
        <v>626</v>
      </c>
      <c r="K34" s="60">
        <v>43</v>
      </c>
      <c r="L34" s="65">
        <v>4</v>
      </c>
    </row>
    <row r="35" spans="1:12" ht="13.5" customHeight="1">
      <c r="A35" s="43" t="s">
        <v>57</v>
      </c>
      <c r="B35" s="56">
        <v>1</v>
      </c>
      <c r="C35" s="57"/>
      <c r="D35" s="97">
        <v>1</v>
      </c>
      <c r="E35" s="74"/>
      <c r="F35" s="67">
        <v>0</v>
      </c>
      <c r="G35" s="66">
        <v>0</v>
      </c>
      <c r="H35" s="65">
        <f>SUM(I35:J35)</f>
        <v>55</v>
      </c>
      <c r="I35" s="65">
        <v>28</v>
      </c>
      <c r="J35" s="61">
        <v>27</v>
      </c>
      <c r="K35" s="60">
        <v>5</v>
      </c>
      <c r="L35" s="65">
        <v>0</v>
      </c>
    </row>
    <row r="36" spans="1:12" ht="13.5" customHeight="1">
      <c r="A36" s="43"/>
      <c r="B36" s="44"/>
      <c r="C36" s="40"/>
      <c r="D36" s="62"/>
      <c r="E36" s="61"/>
      <c r="F36" s="61"/>
      <c r="G36" s="65"/>
      <c r="H36" s="65"/>
      <c r="I36" s="65"/>
      <c r="J36" s="61"/>
      <c r="K36" s="60"/>
      <c r="L36" s="65"/>
    </row>
    <row r="37" spans="1:12" s="6" customFormat="1" ht="13.5" customHeight="1">
      <c r="A37" s="51" t="s">
        <v>84</v>
      </c>
      <c r="B37" s="47">
        <f>SUM(B38,B39)</f>
        <v>19</v>
      </c>
      <c r="C37" s="48"/>
      <c r="D37" s="89">
        <f>SUM(D38,D39)</f>
        <v>13</v>
      </c>
      <c r="E37" s="88"/>
      <c r="F37" s="90">
        <f>SUM(F38,F39)</f>
        <v>6</v>
      </c>
      <c r="G37" s="91">
        <f aca="true" t="shared" si="4" ref="G37:L37">SUM(G38:G39)</f>
        <v>329</v>
      </c>
      <c r="H37" s="91">
        <f t="shared" si="4"/>
        <v>1152</v>
      </c>
      <c r="I37" s="91">
        <f t="shared" si="4"/>
        <v>791</v>
      </c>
      <c r="J37" s="91">
        <f t="shared" si="4"/>
        <v>361</v>
      </c>
      <c r="K37" s="91">
        <f t="shared" si="4"/>
        <v>766</v>
      </c>
      <c r="L37" s="91">
        <f t="shared" si="4"/>
        <v>224</v>
      </c>
    </row>
    <row r="38" spans="1:12" s="63" customFormat="1" ht="13.5" customHeight="1">
      <c r="A38" s="64" t="s">
        <v>67</v>
      </c>
      <c r="B38" s="60">
        <v>1</v>
      </c>
      <c r="C38" s="61"/>
      <c r="D38" s="62">
        <v>1</v>
      </c>
      <c r="E38" s="61"/>
      <c r="F38" s="67">
        <v>0</v>
      </c>
      <c r="G38" s="65">
        <v>9</v>
      </c>
      <c r="H38" s="65">
        <f>SUM(I38:J38)</f>
        <v>53</v>
      </c>
      <c r="I38" s="65">
        <v>40</v>
      </c>
      <c r="J38" s="61">
        <v>13</v>
      </c>
      <c r="K38" s="60">
        <v>32</v>
      </c>
      <c r="L38" s="65">
        <v>1</v>
      </c>
    </row>
    <row r="39" spans="1:12" s="63" customFormat="1" ht="13.5" customHeight="1">
      <c r="A39" s="64" t="s">
        <v>85</v>
      </c>
      <c r="B39" s="60">
        <f>SUM(D39,F39)</f>
        <v>18</v>
      </c>
      <c r="C39" s="61"/>
      <c r="D39" s="62">
        <v>12</v>
      </c>
      <c r="E39" s="61"/>
      <c r="F39" s="67">
        <v>6</v>
      </c>
      <c r="G39" s="65">
        <v>320</v>
      </c>
      <c r="H39" s="65">
        <f>SUM(I39:J39)</f>
        <v>1099</v>
      </c>
      <c r="I39" s="65">
        <v>751</v>
      </c>
      <c r="J39" s="61">
        <v>348</v>
      </c>
      <c r="K39" s="60">
        <v>734</v>
      </c>
      <c r="L39" s="65">
        <v>223</v>
      </c>
    </row>
    <row r="40" spans="1:12" ht="13.5" customHeight="1">
      <c r="A40" s="43"/>
      <c r="B40" s="44"/>
      <c r="C40" s="40"/>
      <c r="D40" s="62"/>
      <c r="E40" s="61"/>
      <c r="F40" s="67"/>
      <c r="G40" s="65"/>
      <c r="H40" s="65"/>
      <c r="I40" s="65"/>
      <c r="J40" s="61"/>
      <c r="K40" s="60"/>
      <c r="L40" s="65"/>
    </row>
    <row r="41" spans="1:12" s="63" customFormat="1" ht="13.5" customHeight="1">
      <c r="A41" s="64" t="s">
        <v>10</v>
      </c>
      <c r="B41" s="87">
        <v>1</v>
      </c>
      <c r="C41" s="88"/>
      <c r="D41" s="89">
        <v>1</v>
      </c>
      <c r="E41" s="88"/>
      <c r="F41" s="90">
        <v>0</v>
      </c>
      <c r="G41" s="92">
        <v>0</v>
      </c>
      <c r="H41" s="91">
        <f>SUM(I41:J41)</f>
        <v>854</v>
      </c>
      <c r="I41" s="91">
        <v>734</v>
      </c>
      <c r="J41" s="88">
        <v>120</v>
      </c>
      <c r="K41" s="87">
        <v>65</v>
      </c>
      <c r="L41" s="91">
        <v>40</v>
      </c>
    </row>
    <row r="42" spans="1:12" ht="13.5" customHeight="1">
      <c r="A42" s="43"/>
      <c r="B42" s="44"/>
      <c r="C42" s="40"/>
      <c r="D42" s="62"/>
      <c r="E42" s="61"/>
      <c r="F42" s="67"/>
      <c r="G42" s="66"/>
      <c r="H42" s="65"/>
      <c r="I42" s="65"/>
      <c r="J42" s="61"/>
      <c r="K42" s="60"/>
      <c r="L42" s="65"/>
    </row>
    <row r="43" spans="1:12" ht="13.5" customHeight="1">
      <c r="A43" s="43" t="s">
        <v>73</v>
      </c>
      <c r="B43" s="47">
        <v>3</v>
      </c>
      <c r="C43" s="48"/>
      <c r="D43" s="89">
        <v>3</v>
      </c>
      <c r="E43" s="88"/>
      <c r="F43" s="90">
        <v>0</v>
      </c>
      <c r="G43" s="92">
        <v>0</v>
      </c>
      <c r="H43" s="91">
        <f>SUM(H44:H45)</f>
        <v>1218</v>
      </c>
      <c r="I43" s="91">
        <f>SUM(I44:I45)</f>
        <v>93</v>
      </c>
      <c r="J43" s="91">
        <f>SUM(J44:J45)</f>
        <v>1125</v>
      </c>
      <c r="K43" s="91">
        <f>SUM(K44:K45)</f>
        <v>86</v>
      </c>
      <c r="L43" s="91">
        <f>SUM(L44:L45)</f>
        <v>64</v>
      </c>
    </row>
    <row r="44" spans="1:12" s="63" customFormat="1" ht="13.5" customHeight="1">
      <c r="A44" s="64" t="s">
        <v>68</v>
      </c>
      <c r="B44" s="60">
        <v>1</v>
      </c>
      <c r="C44" s="61"/>
      <c r="D44" s="62">
        <v>1</v>
      </c>
      <c r="E44" s="61"/>
      <c r="F44" s="67">
        <v>0</v>
      </c>
      <c r="G44" s="66">
        <v>0</v>
      </c>
      <c r="H44" s="65">
        <f>SUM(I44:J44)</f>
        <v>582</v>
      </c>
      <c r="I44" s="65">
        <v>0</v>
      </c>
      <c r="J44" s="61">
        <v>582</v>
      </c>
      <c r="K44" s="60">
        <v>33</v>
      </c>
      <c r="L44" s="65">
        <v>32</v>
      </c>
    </row>
    <row r="45" spans="1:12" s="63" customFormat="1" ht="13.5" customHeight="1">
      <c r="A45" s="64" t="s">
        <v>69</v>
      </c>
      <c r="B45" s="60">
        <v>2</v>
      </c>
      <c r="C45" s="61"/>
      <c r="D45" s="62">
        <v>2</v>
      </c>
      <c r="E45" s="61"/>
      <c r="F45" s="67">
        <v>0</v>
      </c>
      <c r="G45" s="66">
        <v>0</v>
      </c>
      <c r="H45" s="65">
        <f>SUM(I45:J45)</f>
        <v>636</v>
      </c>
      <c r="I45" s="65">
        <v>93</v>
      </c>
      <c r="J45" s="61">
        <v>543</v>
      </c>
      <c r="K45" s="60">
        <v>53</v>
      </c>
      <c r="L45" s="65">
        <v>32</v>
      </c>
    </row>
    <row r="46" spans="1:12" ht="13.5" customHeight="1">
      <c r="A46" s="43" t="s">
        <v>11</v>
      </c>
      <c r="B46" s="44"/>
      <c r="C46" s="40"/>
      <c r="D46" s="62"/>
      <c r="E46" s="61"/>
      <c r="F46" s="67"/>
      <c r="G46" s="66"/>
      <c r="H46" s="65"/>
      <c r="I46" s="65"/>
      <c r="J46" s="61"/>
      <c r="K46" s="60"/>
      <c r="L46" s="65"/>
    </row>
    <row r="47" spans="1:12" ht="13.5" customHeight="1">
      <c r="A47" s="51" t="s">
        <v>74</v>
      </c>
      <c r="B47" s="47">
        <v>6</v>
      </c>
      <c r="C47" s="48"/>
      <c r="D47" s="87">
        <v>6</v>
      </c>
      <c r="E47" s="88"/>
      <c r="F47" s="90">
        <v>0</v>
      </c>
      <c r="G47" s="92">
        <v>0</v>
      </c>
      <c r="H47" s="91">
        <f>SUM(H48:H50)</f>
        <v>13120</v>
      </c>
      <c r="I47" s="91">
        <f>SUM(I48:I50)</f>
        <v>7237</v>
      </c>
      <c r="J47" s="91">
        <f>SUM(J48:J50)</f>
        <v>5883</v>
      </c>
      <c r="K47" s="91">
        <f>SUM(K48:K50)</f>
        <v>1074</v>
      </c>
      <c r="L47" s="91">
        <f>SUM(L48:L50)</f>
        <v>1587</v>
      </c>
    </row>
    <row r="48" spans="1:12" s="63" customFormat="1" ht="13.5" customHeight="1">
      <c r="A48" s="64" t="s">
        <v>70</v>
      </c>
      <c r="B48" s="60">
        <v>1</v>
      </c>
      <c r="C48" s="61"/>
      <c r="D48" s="60">
        <v>1</v>
      </c>
      <c r="E48" s="61"/>
      <c r="F48" s="67">
        <v>0</v>
      </c>
      <c r="G48" s="66">
        <v>0</v>
      </c>
      <c r="H48" s="65">
        <f>SUM(I48:J48)</f>
        <v>8986</v>
      </c>
      <c r="I48" s="65">
        <v>5745</v>
      </c>
      <c r="J48" s="61">
        <v>3241</v>
      </c>
      <c r="K48" s="60">
        <v>822</v>
      </c>
      <c r="L48" s="65">
        <v>1391</v>
      </c>
    </row>
    <row r="49" spans="1:12" s="63" customFormat="1" ht="13.5" customHeight="1">
      <c r="A49" s="64" t="s">
        <v>71</v>
      </c>
      <c r="B49" s="60">
        <v>2</v>
      </c>
      <c r="C49" s="61"/>
      <c r="D49" s="60">
        <v>2</v>
      </c>
      <c r="E49" s="61"/>
      <c r="F49" s="67">
        <v>0</v>
      </c>
      <c r="G49" s="66">
        <v>0</v>
      </c>
      <c r="H49" s="65">
        <f>SUM(I49:J49)</f>
        <v>631</v>
      </c>
      <c r="I49" s="65">
        <v>114</v>
      </c>
      <c r="J49" s="61">
        <v>517</v>
      </c>
      <c r="K49" s="60">
        <v>75</v>
      </c>
      <c r="L49" s="65">
        <v>42</v>
      </c>
    </row>
    <row r="50" spans="1:12" s="63" customFormat="1" ht="13.5" customHeight="1">
      <c r="A50" s="68" t="s">
        <v>72</v>
      </c>
      <c r="B50" s="60">
        <v>3</v>
      </c>
      <c r="C50" s="69"/>
      <c r="D50" s="60">
        <v>3</v>
      </c>
      <c r="E50" s="69"/>
      <c r="F50" s="70">
        <v>0</v>
      </c>
      <c r="G50" s="71">
        <v>0</v>
      </c>
      <c r="H50" s="65">
        <f>SUM(I50:J50)</f>
        <v>3503</v>
      </c>
      <c r="I50" s="99">
        <v>1378</v>
      </c>
      <c r="J50" s="100">
        <v>2125</v>
      </c>
      <c r="K50" s="101">
        <v>177</v>
      </c>
      <c r="L50" s="102">
        <v>154</v>
      </c>
    </row>
    <row r="51" spans="1:12" ht="13.5" customHeight="1">
      <c r="A51" s="58" t="s">
        <v>64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printOptions horizontalCentered="1"/>
  <pageMargins left="0.1968503937007874" right="0.1968503937007874" top="0.47" bottom="0.21" header="0.53" footer="0.26"/>
  <pageSetup horizontalDpi="300" verticalDpi="300" orientation="landscape" paperSize="9" scale="87" r:id="rId2"/>
  <ignoredErrors>
    <ignoredError sqref="B5:B8 B10:B12 B15:B17 B19:B21 H24 H6:H8 H11:H12 H16:H17 H20:H21 G31 J31:L31 H41 H44:H45 H48:H50 H27:H30 I31 H38:H39" formulaRange="1"/>
    <ignoredError sqref="H5 H32:H35" formula="1" formulaRange="1"/>
    <ignoredError sqref="H10 H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ootaka masatsugu</dc:creator>
  <cp:keywords/>
  <dc:description/>
  <cp:lastModifiedBy>山形県庁</cp:lastModifiedBy>
  <cp:lastPrinted>2017-09-25T12:08:01Z</cp:lastPrinted>
  <dcterms:created xsi:type="dcterms:W3CDTF">1998-08-26T08:11:56Z</dcterms:created>
  <dcterms:modified xsi:type="dcterms:W3CDTF">2017-09-27T05:35:37Z</dcterms:modified>
  <cp:category/>
  <cp:version/>
  <cp:contentType/>
  <cp:contentStatus/>
</cp:coreProperties>
</file>