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325" activeTab="0"/>
  </bookViews>
  <sheets>
    <sheet name="５小学校" sheetId="1" r:id="rId1"/>
    <sheet name="５中学校" sheetId="2" r:id="rId2"/>
  </sheets>
  <definedNames>
    <definedName name="_xlnm.Print_Area" localSheetId="0">'５小学校'!$A$1:$Q$52</definedName>
    <definedName name="_xlnm.Print_Area" localSheetId="1">'５中学校'!$A$1:$N$53</definedName>
    <definedName name="_xlnm.Print_Titles" localSheetId="0">'５小学校'!$4:$5</definedName>
    <definedName name="_xlnm.Print_Titles" localSheetId="1">'５中学校'!$4:$5</definedName>
  </definedNames>
  <calcPr fullCalcOnLoad="1"/>
</workbook>
</file>

<file path=xl/sharedStrings.xml><?xml version="1.0" encoding="utf-8"?>
<sst xmlns="http://schemas.openxmlformats.org/spreadsheetml/2006/main" count="128" uniqueCount="78">
  <si>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</si>
  <si>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</si>
  <si>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</si>
  <si>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</si>
  <si>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</si>
  <si>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</si>
  <si>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</si>
  <si>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</si>
  <si>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</si>
  <si>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</si>
  <si>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</si>
  <si>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</si>
  <si>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</si>
  <si>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</si>
  <si>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</si>
  <si>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</si>
  <si>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</si>
  <si>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</si>
  <si>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</si>
  <si>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</si>
  <si>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</si>
  <si>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</si>
  <si>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</si>
  <si>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</si>
  <si>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</si>
  <si>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</si>
  <si>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</si>
  <si>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</si>
  <si>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</si>
  <si>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</si>
  <si>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</si>
  <si>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</si>
  <si>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</si>
  <si>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</si>
  <si>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</si>
  <si>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</si>
  <si>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</si>
  <si>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</si>
  <si>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</si>
  <si>
    <t>（再掲）</t>
  </si>
  <si>
    <t>村山教育事務所</t>
  </si>
  <si>
    <t>最上教育事務所</t>
  </si>
  <si>
    <t>置賜教育事務所</t>
  </si>
  <si>
    <t>庄内教育事務所</t>
  </si>
  <si>
    <t>公立計</t>
  </si>
  <si>
    <t>山形大学附属小学校</t>
  </si>
  <si>
    <t>　5　市町村別小・中学校数・教員数・学級数・児童生徒数</t>
  </si>
  <si>
    <t>小　学　校</t>
  </si>
  <si>
    <t>市　町　村</t>
  </si>
  <si>
    <t>教員数</t>
  </si>
  <si>
    <t>職員数</t>
  </si>
  <si>
    <t>5　市町村別小・中学校数・教員数・学級数・児童生徒数</t>
  </si>
  <si>
    <t>中学校</t>
  </si>
  <si>
    <t>区　分</t>
  </si>
  <si>
    <t>学　    校   　 数</t>
  </si>
  <si>
    <t>教員数</t>
  </si>
  <si>
    <t>職員数</t>
  </si>
  <si>
    <t>総　数</t>
  </si>
  <si>
    <t>山形大学附属中学校</t>
  </si>
  <si>
    <t>日本大学山形中学校</t>
  </si>
  <si>
    <t>本務</t>
  </si>
  <si>
    <t>本 校</t>
  </si>
  <si>
    <t>分 校</t>
  </si>
  <si>
    <t>計</t>
  </si>
  <si>
    <t>学 級 数</t>
  </si>
  <si>
    <t>学　    校    　数</t>
  </si>
  <si>
    <t>学 級 数</t>
  </si>
  <si>
    <t>児　　          童          　　数　          　（人）</t>
  </si>
  <si>
    <t>生　       　徒       　　数       　</t>
  </si>
  <si>
    <t>１年</t>
  </si>
  <si>
    <t>２年</t>
  </si>
  <si>
    <t>３年</t>
  </si>
  <si>
    <t>２年</t>
  </si>
  <si>
    <t>３年</t>
  </si>
  <si>
    <t>４年</t>
  </si>
  <si>
    <t>５年</t>
  </si>
  <si>
    <t>６年</t>
  </si>
  <si>
    <t>庄内町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</si>
</sst>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General;General;\-"/>
    <numFmt numFmtId="179" formatCode="0.0;0.0;0"/>
    <numFmt numFmtId="180" formatCode="0.0;0.0;\-"/>
    <numFmt numFmtId="181" formatCode="_ * #,##0.0_ ;_ * \-#,##0.0_ ;_ * &quot;-&quot;?_ ;_ @_ "/>
    <numFmt numFmtId="182" formatCode="0.0_);[Red]\(0.0\)"/>
    <numFmt numFmtId="183" formatCode="#,##0_);[Red]\(#,##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" xfId="0" applyFont="1" applyBorder="1" applyAlignment="1" applyProtection="1">
      <alignment horizontal="distributed" vertical="center"/>
      <protection/>
    </xf>
    <xf numFmtId="41" fontId="5" fillId="0" borderId="2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/>
    </xf>
    <xf numFmtId="41" fontId="5" fillId="0" borderId="3" xfId="16" applyNumberFormat="1" applyFont="1" applyBorder="1" applyAlignment="1" applyProtection="1">
      <alignment/>
      <protection/>
    </xf>
    <xf numFmtId="41" fontId="5" fillId="0" borderId="4" xfId="16" applyNumberFormat="1" applyFont="1" applyBorder="1" applyAlignment="1" applyProtection="1">
      <alignment/>
      <protection/>
    </xf>
    <xf numFmtId="41" fontId="5" fillId="0" borderId="0" xfId="0" applyNumberFormat="1" applyFont="1" applyBorder="1" applyAlignment="1">
      <alignment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38" fontId="6" fillId="0" borderId="4" xfId="16" applyFont="1" applyBorder="1" applyAlignment="1" applyProtection="1">
      <alignment horizontal="distributed" vertical="center"/>
      <protection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16" applyNumberFormat="1" applyFont="1" applyBorder="1" applyAlignment="1" applyProtection="1">
      <alignment/>
      <protection/>
    </xf>
    <xf numFmtId="41" fontId="6" fillId="0" borderId="3" xfId="0" applyNumberFormat="1" applyFont="1" applyBorder="1" applyAlignment="1" applyProtection="1">
      <alignment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3" xfId="16" applyNumberFormat="1" applyFont="1" applyBorder="1" applyAlignment="1" applyProtection="1">
      <alignment/>
      <protection/>
    </xf>
    <xf numFmtId="38" fontId="5" fillId="0" borderId="4" xfId="16" applyFont="1" applyBorder="1" applyAlignment="1" applyProtection="1">
      <alignment horizontal="distributed" vertical="center"/>
      <protection/>
    </xf>
    <xf numFmtId="41" fontId="5" fillId="0" borderId="2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3" xfId="0" applyNumberFormat="1" applyFont="1" applyBorder="1" applyAlignment="1" applyProtection="1">
      <alignment/>
      <protection locked="0"/>
    </xf>
    <xf numFmtId="41" fontId="5" fillId="0" borderId="4" xfId="0" applyNumberFormat="1" applyFont="1" applyBorder="1" applyAlignment="1" applyProtection="1">
      <alignment/>
      <protection locked="0"/>
    </xf>
    <xf numFmtId="38" fontId="5" fillId="0" borderId="5" xfId="16" applyFont="1" applyBorder="1" applyAlignment="1" applyProtection="1">
      <alignment horizontal="distributed" vertical="center"/>
      <protection/>
    </xf>
    <xf numFmtId="41" fontId="5" fillId="0" borderId="6" xfId="0" applyNumberFormat="1" applyFont="1" applyBorder="1" applyAlignment="1" applyProtection="1">
      <alignment/>
      <protection locked="0"/>
    </xf>
    <xf numFmtId="41" fontId="5" fillId="0" borderId="7" xfId="0" applyNumberFormat="1" applyFont="1" applyBorder="1" applyAlignment="1" applyProtection="1">
      <alignment/>
      <protection locked="0"/>
    </xf>
    <xf numFmtId="41" fontId="5" fillId="0" borderId="7" xfId="16" applyNumberFormat="1" applyFont="1" applyBorder="1" applyAlignment="1" applyProtection="1">
      <alignment/>
      <protection/>
    </xf>
    <xf numFmtId="41" fontId="5" fillId="0" borderId="8" xfId="0" applyNumberFormat="1" applyFont="1" applyBorder="1" applyAlignment="1" applyProtection="1">
      <alignment/>
      <protection locked="0"/>
    </xf>
    <xf numFmtId="41" fontId="5" fillId="0" borderId="5" xfId="0" applyNumberFormat="1" applyFont="1" applyBorder="1" applyAlignment="1" applyProtection="1">
      <alignment/>
      <protection locked="0"/>
    </xf>
    <xf numFmtId="41" fontId="5" fillId="0" borderId="8" xfId="16" applyNumberFormat="1" applyFont="1" applyBorder="1" applyAlignment="1" applyProtection="1">
      <alignment/>
      <protection/>
    </xf>
    <xf numFmtId="38" fontId="5" fillId="0" borderId="0" xfId="16" applyFont="1" applyBorder="1" applyAlignment="1">
      <alignment/>
    </xf>
    <xf numFmtId="38" fontId="5" fillId="0" borderId="9" xfId="16" applyFont="1" applyFill="1" applyBorder="1" applyAlignment="1" applyProtection="1">
      <alignment horizontal="distributed" vertical="center"/>
      <protection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12" xfId="16" applyFont="1" applyBorder="1" applyAlignment="1">
      <alignment/>
    </xf>
    <xf numFmtId="38" fontId="5" fillId="0" borderId="9" xfId="16" applyFont="1" applyBorder="1" applyAlignment="1">
      <alignment/>
    </xf>
    <xf numFmtId="38" fontId="6" fillId="0" borderId="9" xfId="16" applyFont="1" applyFill="1" applyBorder="1" applyAlignment="1" applyProtection="1">
      <alignment horizontal="distributed" vertical="center"/>
      <protection/>
    </xf>
    <xf numFmtId="41" fontId="6" fillId="0" borderId="10" xfId="0" applyNumberFormat="1" applyFont="1" applyFill="1" applyBorder="1" applyAlignment="1" applyProtection="1">
      <alignment/>
      <protection locked="0"/>
    </xf>
    <xf numFmtId="178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1" fontId="6" fillId="0" borderId="12" xfId="0" applyNumberFormat="1" applyFont="1" applyFill="1" applyBorder="1" applyAlignment="1" applyProtection="1">
      <alignment/>
      <protection locked="0"/>
    </xf>
    <xf numFmtId="41" fontId="6" fillId="0" borderId="9" xfId="0" applyNumberFormat="1" applyFont="1" applyFill="1" applyBorder="1" applyAlignment="1" applyProtection="1">
      <alignment/>
      <protection locked="0"/>
    </xf>
    <xf numFmtId="41" fontId="6" fillId="0" borderId="11" xfId="0" applyNumberFormat="1" applyFont="1" applyFill="1" applyBorder="1" applyAlignment="1" applyProtection="1">
      <alignment/>
      <protection locked="0"/>
    </xf>
    <xf numFmtId="41" fontId="6" fillId="0" borderId="12" xfId="16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 applyProtection="1">
      <alignment horizontal="centerContinuous"/>
      <protection/>
    </xf>
    <xf numFmtId="178" fontId="6" fillId="0" borderId="14" xfId="0" applyNumberFormat="1" applyFont="1" applyBorder="1" applyAlignment="1" applyProtection="1">
      <alignment horizontal="centerContinuous"/>
      <protection/>
    </xf>
    <xf numFmtId="0" fontId="6" fillId="0" borderId="12" xfId="0" applyFont="1" applyBorder="1" applyAlignment="1">
      <alignment horizontal="centerContinuous"/>
    </xf>
    <xf numFmtId="0" fontId="6" fillId="0" borderId="1" xfId="0" applyFont="1" applyBorder="1" applyAlignment="1" applyProtection="1">
      <alignment horizontal="distributed"/>
      <protection/>
    </xf>
    <xf numFmtId="0" fontId="6" fillId="0" borderId="15" xfId="0" applyFont="1" applyBorder="1" applyAlignment="1" applyProtection="1">
      <alignment horizontal="distributed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12" xfId="0" applyFont="1" applyBorder="1" applyAlignment="1">
      <alignment/>
    </xf>
    <xf numFmtId="0" fontId="6" fillId="0" borderId="9" xfId="0" applyFont="1" applyBorder="1" applyAlignment="1" applyProtection="1">
      <alignment horizontal="centerContinuous" vertical="center"/>
      <protection/>
    </xf>
    <xf numFmtId="178" fontId="6" fillId="0" borderId="9" xfId="0" applyNumberFormat="1" applyFont="1" applyBorder="1" applyAlignment="1" applyProtection="1">
      <alignment horizontal="centerContinuous" vertical="center"/>
      <protection/>
    </xf>
    <xf numFmtId="0" fontId="6" fillId="0" borderId="5" xfId="0" applyFont="1" applyBorder="1" applyAlignment="1" applyProtection="1">
      <alignment horizontal="distributed"/>
      <protection/>
    </xf>
    <xf numFmtId="0" fontId="6" fillId="0" borderId="8" xfId="0" applyFont="1" applyBorder="1" applyAlignment="1" applyProtection="1">
      <alignment horizontal="distributed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Continuous"/>
      <protection/>
    </xf>
    <xf numFmtId="178" fontId="6" fillId="0" borderId="9" xfId="0" applyNumberFormat="1" applyFont="1" applyBorder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distributed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Continuous"/>
      <protection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178" fontId="6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distributed"/>
      <protection/>
    </xf>
    <xf numFmtId="38" fontId="6" fillId="0" borderId="0" xfId="16" applyFont="1" applyBorder="1" applyAlignment="1">
      <alignment/>
    </xf>
    <xf numFmtId="38" fontId="6" fillId="0" borderId="10" xfId="16" applyFont="1" applyFill="1" applyBorder="1" applyAlignment="1" applyProtection="1">
      <alignment/>
      <protection locked="0"/>
    </xf>
    <xf numFmtId="38" fontId="6" fillId="0" borderId="11" xfId="16" applyFont="1" applyBorder="1" applyAlignment="1">
      <alignment/>
    </xf>
    <xf numFmtId="38" fontId="6" fillId="0" borderId="11" xfId="16" applyFont="1" applyBorder="1" applyAlignment="1" applyProtection="1">
      <alignment/>
      <protection/>
    </xf>
    <xf numFmtId="38" fontId="6" fillId="0" borderId="12" xfId="16" applyFont="1" applyBorder="1" applyAlignment="1">
      <alignment/>
    </xf>
    <xf numFmtId="38" fontId="6" fillId="0" borderId="11" xfId="16" applyFont="1" applyFill="1" applyBorder="1" applyAlignment="1" applyProtection="1">
      <alignment/>
      <protection locked="0"/>
    </xf>
    <xf numFmtId="38" fontId="6" fillId="0" borderId="9" xfId="16" applyFont="1" applyFill="1" applyBorder="1" applyAlignment="1" applyProtection="1">
      <alignment/>
      <protection locked="0"/>
    </xf>
    <xf numFmtId="38" fontId="6" fillId="0" borderId="12" xfId="16" applyFont="1" applyBorder="1" applyAlignment="1" applyProtection="1">
      <alignment/>
      <protection/>
    </xf>
    <xf numFmtId="38" fontId="6" fillId="0" borderId="5" xfId="16" applyFont="1" applyFill="1" applyBorder="1" applyAlignment="1" applyProtection="1">
      <alignment horizontal="distributed" vertical="center"/>
      <protection/>
    </xf>
    <xf numFmtId="38" fontId="6" fillId="0" borderId="6" xfId="16" applyFont="1" applyFill="1" applyBorder="1" applyAlignment="1" applyProtection="1">
      <alignment/>
      <protection locked="0"/>
    </xf>
    <xf numFmtId="38" fontId="6" fillId="0" borderId="7" xfId="16" applyFont="1" applyBorder="1" applyAlignment="1">
      <alignment/>
    </xf>
    <xf numFmtId="38" fontId="6" fillId="0" borderId="7" xfId="16" applyFont="1" applyBorder="1" applyAlignment="1" applyProtection="1">
      <alignment/>
      <protection/>
    </xf>
    <xf numFmtId="38" fontId="6" fillId="0" borderId="8" xfId="16" applyFont="1" applyBorder="1" applyAlignment="1">
      <alignment/>
    </xf>
    <xf numFmtId="38" fontId="6" fillId="0" borderId="7" xfId="16" applyFont="1" applyFill="1" applyBorder="1" applyAlignment="1" applyProtection="1">
      <alignment/>
      <protection locked="0"/>
    </xf>
    <xf numFmtId="38" fontId="6" fillId="0" borderId="5" xfId="16" applyFont="1" applyFill="1" applyBorder="1" applyAlignment="1" applyProtection="1">
      <alignment/>
      <protection locked="0"/>
    </xf>
    <xf numFmtId="38" fontId="6" fillId="0" borderId="8" xfId="16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distributed" vertical="center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178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distributed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41" fontId="7" fillId="0" borderId="3" xfId="0" applyNumberFormat="1" applyFont="1" applyBorder="1" applyAlignment="1" applyProtection="1">
      <alignment/>
      <protection locked="0"/>
    </xf>
    <xf numFmtId="41" fontId="7" fillId="0" borderId="3" xfId="16" applyNumberFormat="1" applyFont="1" applyBorder="1" applyAlignment="1" applyProtection="1">
      <alignment/>
      <protection/>
    </xf>
    <xf numFmtId="41" fontId="7" fillId="0" borderId="8" xfId="0" applyNumberFormat="1" applyFont="1" applyBorder="1" applyAlignment="1" applyProtection="1">
      <alignment/>
      <protection locked="0"/>
    </xf>
    <xf numFmtId="178" fontId="7" fillId="0" borderId="3" xfId="0" applyNumberFormat="1" applyFont="1" applyBorder="1" applyAlignment="1">
      <alignment/>
    </xf>
    <xf numFmtId="178" fontId="6" fillId="0" borderId="15" xfId="0" applyNumberFormat="1" applyFont="1" applyBorder="1" applyAlignment="1" applyProtection="1">
      <alignment horizontal="centerContinuous"/>
      <protection/>
    </xf>
    <xf numFmtId="178" fontId="6" fillId="0" borderId="8" xfId="0" applyNumberFormat="1" applyFont="1" applyBorder="1" applyAlignment="1" applyProtection="1">
      <alignment horizontal="centerContinuous" vertical="center"/>
      <protection/>
    </xf>
    <xf numFmtId="178" fontId="6" fillId="0" borderId="12" xfId="0" applyNumberFormat="1" applyFont="1" applyBorder="1" applyAlignment="1">
      <alignment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distributed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S55"/>
  <sheetViews>
    <sheetView tabSelected="1" zoomScale="75" zoomScaleNormal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1.625" style="4" customWidth="1"/>
    <col min="2" max="2" width="6.125" style="4" customWidth="1"/>
    <col min="3" max="3" width="6.125" style="14" customWidth="1"/>
    <col min="4" max="4" width="6.125" style="4" customWidth="1"/>
    <col min="5" max="5" width="8.50390625" style="14" customWidth="1"/>
    <col min="6" max="6" width="7.875" style="4" customWidth="1"/>
    <col min="7" max="7" width="7.75390625" style="4" customWidth="1"/>
    <col min="8" max="8" width="8.375" style="4" bestFit="1" customWidth="1"/>
    <col min="9" max="17" width="9.625" style="4" customWidth="1"/>
    <col min="18" max="16384" width="9.00390625" style="4" customWidth="1"/>
  </cols>
  <sheetData>
    <row r="1" spans="1:17" ht="19.5" customHeight="1">
      <c r="A1" s="1" t="s">
        <v>46</v>
      </c>
      <c r="B1" s="2"/>
      <c r="C1" s="3"/>
      <c r="D1" s="1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A2" s="1"/>
      <c r="B2" s="2"/>
      <c r="C2" s="3"/>
      <c r="D2" s="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1" customHeight="1">
      <c r="A3" s="1" t="s">
        <v>47</v>
      </c>
      <c r="B3" s="2"/>
      <c r="C3" s="3"/>
      <c r="D3" s="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1" customHeight="1">
      <c r="A4" s="106" t="s">
        <v>48</v>
      </c>
      <c r="B4" s="50" t="s">
        <v>65</v>
      </c>
      <c r="C4" s="51"/>
      <c r="D4" s="52"/>
      <c r="E4" s="103" t="s">
        <v>38</v>
      </c>
      <c r="F4" s="53" t="s">
        <v>60</v>
      </c>
      <c r="G4" s="54"/>
      <c r="H4" s="108" t="s">
        <v>66</v>
      </c>
      <c r="I4" s="55"/>
      <c r="J4" s="56"/>
      <c r="K4" s="56" t="s">
        <v>67</v>
      </c>
      <c r="L4" s="56"/>
      <c r="M4" s="56"/>
      <c r="N4" s="56"/>
      <c r="O4" s="56"/>
      <c r="P4" s="56"/>
      <c r="Q4" s="57"/>
    </row>
    <row r="5" spans="1:17" ht="21" customHeight="1">
      <c r="A5" s="107"/>
      <c r="B5" s="58" t="s">
        <v>61</v>
      </c>
      <c r="C5" s="59" t="s">
        <v>62</v>
      </c>
      <c r="D5" s="58" t="s">
        <v>0</v>
      </c>
      <c r="E5" s="104" t="s">
        <v>39</v>
      </c>
      <c r="F5" s="60" t="s">
        <v>49</v>
      </c>
      <c r="G5" s="61" t="s">
        <v>50</v>
      </c>
      <c r="H5" s="109"/>
      <c r="I5" s="58" t="s">
        <v>69</v>
      </c>
      <c r="J5" s="58" t="s">
        <v>72</v>
      </c>
      <c r="K5" s="58" t="s">
        <v>73</v>
      </c>
      <c r="L5" s="58" t="s">
        <v>74</v>
      </c>
      <c r="M5" s="58" t="s">
        <v>75</v>
      </c>
      <c r="N5" s="58" t="s">
        <v>76</v>
      </c>
      <c r="O5" s="58" t="s">
        <v>1</v>
      </c>
      <c r="P5" s="58" t="s">
        <v>2</v>
      </c>
      <c r="Q5" s="58" t="s">
        <v>0</v>
      </c>
    </row>
    <row r="6" spans="1:17" ht="21" customHeight="1">
      <c r="A6" s="5"/>
      <c r="B6" s="6"/>
      <c r="C6" s="7"/>
      <c r="D6" s="7"/>
      <c r="E6" s="100"/>
      <c r="F6" s="6"/>
      <c r="G6" s="8"/>
      <c r="H6" s="9"/>
      <c r="I6" s="6"/>
      <c r="J6" s="7"/>
      <c r="K6" s="7"/>
      <c r="L6" s="7"/>
      <c r="M6" s="7"/>
      <c r="N6" s="7"/>
      <c r="O6" s="7"/>
      <c r="P6" s="7"/>
      <c r="Q6" s="8"/>
    </row>
    <row r="7" spans="1:17" ht="21" customHeight="1">
      <c r="A7" s="11" t="s">
        <v>3</v>
      </c>
      <c r="B7" s="6">
        <f>B51+B52</f>
        <v>332</v>
      </c>
      <c r="C7" s="7">
        <f aca="true" t="shared" si="0" ref="C7:Q7">C51+C52</f>
        <v>14</v>
      </c>
      <c r="D7" s="7">
        <f t="shared" si="0"/>
        <v>346</v>
      </c>
      <c r="E7" s="8">
        <f t="shared" si="0"/>
        <v>76</v>
      </c>
      <c r="F7" s="6">
        <f t="shared" si="0"/>
        <v>4637</v>
      </c>
      <c r="G7" s="8">
        <f t="shared" si="0"/>
        <v>1118</v>
      </c>
      <c r="H7" s="9">
        <f t="shared" si="0"/>
        <v>3125</v>
      </c>
      <c r="I7" s="6">
        <f t="shared" si="0"/>
        <v>10713</v>
      </c>
      <c r="J7" s="7">
        <f t="shared" si="0"/>
        <v>10759</v>
      </c>
      <c r="K7" s="7">
        <f t="shared" si="0"/>
        <v>10921</v>
      </c>
      <c r="L7" s="7">
        <f t="shared" si="0"/>
        <v>11000</v>
      </c>
      <c r="M7" s="7">
        <f t="shared" si="0"/>
        <v>11451</v>
      </c>
      <c r="N7" s="7">
        <f t="shared" si="0"/>
        <v>11428</v>
      </c>
      <c r="O7" s="7">
        <f t="shared" si="0"/>
        <v>33934</v>
      </c>
      <c r="P7" s="7">
        <f t="shared" si="0"/>
        <v>32338</v>
      </c>
      <c r="Q7" s="8">
        <f t="shared" si="0"/>
        <v>66272</v>
      </c>
    </row>
    <row r="8" spans="1:17" ht="21" customHeight="1">
      <c r="A8" s="12"/>
      <c r="B8" s="13"/>
      <c r="E8" s="102"/>
      <c r="F8" s="13"/>
      <c r="G8" s="15"/>
      <c r="H8" s="12"/>
      <c r="I8" s="13"/>
      <c r="Q8" s="15"/>
    </row>
    <row r="9" spans="1:17" ht="21" customHeight="1">
      <c r="A9" s="11" t="s">
        <v>40</v>
      </c>
      <c r="B9" s="6">
        <f aca="true" t="shared" si="1" ref="B9:P9">SUM(B10:B23)</f>
        <v>136</v>
      </c>
      <c r="C9" s="7">
        <f t="shared" si="1"/>
        <v>1</v>
      </c>
      <c r="D9" s="7">
        <f t="shared" si="1"/>
        <v>137</v>
      </c>
      <c r="E9" s="8">
        <f t="shared" si="1"/>
        <v>22</v>
      </c>
      <c r="F9" s="6">
        <f t="shared" si="1"/>
        <v>2040</v>
      </c>
      <c r="G9" s="8">
        <f t="shared" si="1"/>
        <v>392</v>
      </c>
      <c r="H9" s="9">
        <f t="shared" si="1"/>
        <v>1395</v>
      </c>
      <c r="I9" s="6">
        <f t="shared" si="1"/>
        <v>4921</v>
      </c>
      <c r="J9" s="7">
        <f t="shared" si="1"/>
        <v>5122</v>
      </c>
      <c r="K9" s="7">
        <f t="shared" si="1"/>
        <v>5074</v>
      </c>
      <c r="L9" s="7">
        <f t="shared" si="1"/>
        <v>5063</v>
      </c>
      <c r="M9" s="7">
        <f t="shared" si="1"/>
        <v>5308</v>
      </c>
      <c r="N9" s="7">
        <f t="shared" si="1"/>
        <v>5262</v>
      </c>
      <c r="O9" s="7">
        <f t="shared" si="1"/>
        <v>15704</v>
      </c>
      <c r="P9" s="7">
        <f t="shared" si="1"/>
        <v>15046</v>
      </c>
      <c r="Q9" s="8">
        <f>SUM(I9:N9)</f>
        <v>30750</v>
      </c>
    </row>
    <row r="10" spans="1:17" ht="21" customHeight="1">
      <c r="A10" s="16" t="s">
        <v>4</v>
      </c>
      <c r="B10" s="17">
        <v>37</v>
      </c>
      <c r="C10" s="18">
        <v>0</v>
      </c>
      <c r="D10" s="19">
        <f>B10+C10</f>
        <v>37</v>
      </c>
      <c r="E10" s="20">
        <v>1</v>
      </c>
      <c r="F10" s="17">
        <v>752</v>
      </c>
      <c r="G10" s="20">
        <v>115</v>
      </c>
      <c r="H10" s="21">
        <v>541</v>
      </c>
      <c r="I10" s="17">
        <v>2149</v>
      </c>
      <c r="J10" s="18">
        <v>2280</v>
      </c>
      <c r="K10" s="18">
        <v>2236</v>
      </c>
      <c r="L10" s="18">
        <v>2193</v>
      </c>
      <c r="M10" s="18">
        <v>2334</v>
      </c>
      <c r="N10" s="18">
        <v>2278</v>
      </c>
      <c r="O10" s="18">
        <v>6837</v>
      </c>
      <c r="P10" s="18">
        <v>6633</v>
      </c>
      <c r="Q10" s="22">
        <f aca="true" t="shared" si="2" ref="Q10:Q51">SUM(I10:N10)</f>
        <v>13470</v>
      </c>
    </row>
    <row r="11" spans="1:17" ht="21" customHeight="1">
      <c r="A11" s="16" t="s">
        <v>10</v>
      </c>
      <c r="B11" s="17">
        <v>10</v>
      </c>
      <c r="C11" s="18">
        <v>0</v>
      </c>
      <c r="D11" s="19">
        <f aca="true" t="shared" si="3" ref="D11:D23">B11+C11</f>
        <v>10</v>
      </c>
      <c r="E11" s="20">
        <v>1</v>
      </c>
      <c r="F11" s="17">
        <v>124</v>
      </c>
      <c r="G11" s="20">
        <v>23</v>
      </c>
      <c r="H11" s="21">
        <v>84</v>
      </c>
      <c r="I11" s="17">
        <v>236</v>
      </c>
      <c r="J11" s="18">
        <v>275</v>
      </c>
      <c r="K11" s="18">
        <v>283</v>
      </c>
      <c r="L11" s="18">
        <v>326</v>
      </c>
      <c r="M11" s="18">
        <v>308</v>
      </c>
      <c r="N11" s="18">
        <v>326</v>
      </c>
      <c r="O11" s="18">
        <v>919</v>
      </c>
      <c r="P11" s="18">
        <v>835</v>
      </c>
      <c r="Q11" s="22">
        <f t="shared" si="2"/>
        <v>1754</v>
      </c>
    </row>
    <row r="12" spans="1:17" ht="21" customHeight="1">
      <c r="A12" s="16" t="s">
        <v>13</v>
      </c>
      <c r="B12" s="17">
        <v>12</v>
      </c>
      <c r="C12" s="18">
        <v>0</v>
      </c>
      <c r="D12" s="19">
        <f t="shared" si="3"/>
        <v>12</v>
      </c>
      <c r="E12" s="20">
        <v>0</v>
      </c>
      <c r="F12" s="17">
        <v>218</v>
      </c>
      <c r="G12" s="20">
        <v>30</v>
      </c>
      <c r="H12" s="21">
        <v>152</v>
      </c>
      <c r="I12" s="17">
        <v>617</v>
      </c>
      <c r="J12" s="18">
        <v>590</v>
      </c>
      <c r="K12" s="18">
        <v>643</v>
      </c>
      <c r="L12" s="18">
        <v>627</v>
      </c>
      <c r="M12" s="18">
        <v>608</v>
      </c>
      <c r="N12" s="18">
        <v>642</v>
      </c>
      <c r="O12" s="18">
        <v>1908</v>
      </c>
      <c r="P12" s="18">
        <v>1819</v>
      </c>
      <c r="Q12" s="22">
        <f t="shared" si="2"/>
        <v>3727</v>
      </c>
    </row>
    <row r="13" spans="1:17" ht="21" customHeight="1">
      <c r="A13" s="16" t="s">
        <v>17</v>
      </c>
      <c r="B13" s="17">
        <v>5</v>
      </c>
      <c r="C13" s="18">
        <v>0</v>
      </c>
      <c r="D13" s="19">
        <f t="shared" si="3"/>
        <v>5</v>
      </c>
      <c r="E13" s="20">
        <v>2</v>
      </c>
      <c r="F13" s="17">
        <v>62</v>
      </c>
      <c r="G13" s="20">
        <v>10</v>
      </c>
      <c r="H13" s="21">
        <v>39</v>
      </c>
      <c r="I13" s="17">
        <v>142</v>
      </c>
      <c r="J13" s="18">
        <v>122</v>
      </c>
      <c r="K13" s="18">
        <v>132</v>
      </c>
      <c r="L13" s="18">
        <v>129</v>
      </c>
      <c r="M13" s="18">
        <v>147</v>
      </c>
      <c r="N13" s="18">
        <v>124</v>
      </c>
      <c r="O13" s="18">
        <v>387</v>
      </c>
      <c r="P13" s="18">
        <v>409</v>
      </c>
      <c r="Q13" s="22">
        <f t="shared" si="2"/>
        <v>796</v>
      </c>
    </row>
    <row r="14" spans="1:17" ht="21" customHeight="1">
      <c r="A14" s="16" t="s">
        <v>18</v>
      </c>
      <c r="B14" s="17">
        <v>2</v>
      </c>
      <c r="C14" s="18">
        <v>0</v>
      </c>
      <c r="D14" s="19">
        <f t="shared" si="3"/>
        <v>2</v>
      </c>
      <c r="E14" s="20">
        <v>0</v>
      </c>
      <c r="F14" s="17">
        <v>39</v>
      </c>
      <c r="G14" s="20">
        <v>6</v>
      </c>
      <c r="H14" s="21">
        <v>28</v>
      </c>
      <c r="I14" s="17">
        <v>100</v>
      </c>
      <c r="J14" s="18">
        <v>105</v>
      </c>
      <c r="K14" s="18">
        <v>106</v>
      </c>
      <c r="L14" s="18">
        <v>131</v>
      </c>
      <c r="M14" s="18">
        <v>111</v>
      </c>
      <c r="N14" s="18">
        <v>142</v>
      </c>
      <c r="O14" s="18">
        <v>358</v>
      </c>
      <c r="P14" s="18">
        <v>337</v>
      </c>
      <c r="Q14" s="22">
        <f t="shared" si="2"/>
        <v>695</v>
      </c>
    </row>
    <row r="15" spans="1:17" ht="21" customHeight="1">
      <c r="A15" s="16" t="s">
        <v>9</v>
      </c>
      <c r="B15" s="17">
        <v>11</v>
      </c>
      <c r="C15" s="18">
        <v>0</v>
      </c>
      <c r="D15" s="19">
        <f t="shared" si="3"/>
        <v>11</v>
      </c>
      <c r="E15" s="20">
        <v>2</v>
      </c>
      <c r="F15" s="17">
        <v>177</v>
      </c>
      <c r="G15" s="20">
        <v>48</v>
      </c>
      <c r="H15" s="21">
        <v>119</v>
      </c>
      <c r="I15" s="17">
        <v>427</v>
      </c>
      <c r="J15" s="18">
        <v>436</v>
      </c>
      <c r="K15" s="18">
        <v>408</v>
      </c>
      <c r="L15" s="18">
        <v>409</v>
      </c>
      <c r="M15" s="18">
        <v>425</v>
      </c>
      <c r="N15" s="18">
        <v>412</v>
      </c>
      <c r="O15" s="18">
        <v>1296</v>
      </c>
      <c r="P15" s="18">
        <v>1221</v>
      </c>
      <c r="Q15" s="22">
        <f t="shared" si="2"/>
        <v>2517</v>
      </c>
    </row>
    <row r="16" spans="1:17" ht="21" customHeight="1">
      <c r="A16" s="16" t="s">
        <v>19</v>
      </c>
      <c r="B16" s="17">
        <v>6</v>
      </c>
      <c r="C16" s="18">
        <v>0</v>
      </c>
      <c r="D16" s="19">
        <f t="shared" si="3"/>
        <v>6</v>
      </c>
      <c r="E16" s="20">
        <v>0</v>
      </c>
      <c r="F16" s="17">
        <v>82</v>
      </c>
      <c r="G16" s="20">
        <v>16</v>
      </c>
      <c r="H16" s="21">
        <v>52</v>
      </c>
      <c r="I16" s="17">
        <v>187</v>
      </c>
      <c r="J16" s="18">
        <v>172</v>
      </c>
      <c r="K16" s="18">
        <v>198</v>
      </c>
      <c r="L16" s="18">
        <v>165</v>
      </c>
      <c r="M16" s="18">
        <v>197</v>
      </c>
      <c r="N16" s="18">
        <v>198</v>
      </c>
      <c r="O16" s="18">
        <v>569</v>
      </c>
      <c r="P16" s="18">
        <v>548</v>
      </c>
      <c r="Q16" s="22">
        <f t="shared" si="2"/>
        <v>1117</v>
      </c>
    </row>
    <row r="17" spans="1:17" ht="21" customHeight="1">
      <c r="A17" s="16" t="s">
        <v>20</v>
      </c>
      <c r="B17" s="17">
        <v>8</v>
      </c>
      <c r="C17" s="18">
        <v>0</v>
      </c>
      <c r="D17" s="19">
        <f t="shared" si="3"/>
        <v>8</v>
      </c>
      <c r="E17" s="20">
        <v>3</v>
      </c>
      <c r="F17" s="17">
        <v>47</v>
      </c>
      <c r="G17" s="20">
        <v>15</v>
      </c>
      <c r="H17" s="21">
        <v>27</v>
      </c>
      <c r="I17" s="17">
        <v>49</v>
      </c>
      <c r="J17" s="18">
        <v>54</v>
      </c>
      <c r="K17" s="18">
        <v>48</v>
      </c>
      <c r="L17" s="18">
        <v>51</v>
      </c>
      <c r="M17" s="18">
        <v>55</v>
      </c>
      <c r="N17" s="18">
        <v>53</v>
      </c>
      <c r="O17" s="18">
        <v>163</v>
      </c>
      <c r="P17" s="18">
        <v>147</v>
      </c>
      <c r="Q17" s="22">
        <f t="shared" si="2"/>
        <v>310</v>
      </c>
    </row>
    <row r="18" spans="1:17" ht="21" customHeight="1">
      <c r="A18" s="16" t="s">
        <v>21</v>
      </c>
      <c r="B18" s="17">
        <v>4</v>
      </c>
      <c r="C18" s="18">
        <v>1</v>
      </c>
      <c r="D18" s="19">
        <f t="shared" si="3"/>
        <v>5</v>
      </c>
      <c r="E18" s="20">
        <v>1</v>
      </c>
      <c r="F18" s="17">
        <v>42</v>
      </c>
      <c r="G18" s="20">
        <v>17</v>
      </c>
      <c r="H18" s="21">
        <v>26</v>
      </c>
      <c r="I18" s="17">
        <v>55</v>
      </c>
      <c r="J18" s="18">
        <v>55</v>
      </c>
      <c r="K18" s="18">
        <v>77</v>
      </c>
      <c r="L18" s="18">
        <v>53</v>
      </c>
      <c r="M18" s="18">
        <v>74</v>
      </c>
      <c r="N18" s="18">
        <v>64</v>
      </c>
      <c r="O18" s="18">
        <v>190</v>
      </c>
      <c r="P18" s="18">
        <v>188</v>
      </c>
      <c r="Q18" s="22">
        <f t="shared" si="2"/>
        <v>378</v>
      </c>
    </row>
    <row r="19" spans="1:17" ht="21" customHeight="1">
      <c r="A19" s="16" t="s">
        <v>22</v>
      </c>
      <c r="B19" s="17">
        <v>6</v>
      </c>
      <c r="C19" s="18">
        <v>0</v>
      </c>
      <c r="D19" s="19">
        <f t="shared" si="3"/>
        <v>6</v>
      </c>
      <c r="E19" s="20">
        <v>3</v>
      </c>
      <c r="F19" s="17">
        <v>52</v>
      </c>
      <c r="G19" s="20">
        <v>18</v>
      </c>
      <c r="H19" s="21">
        <v>33</v>
      </c>
      <c r="I19" s="17">
        <v>72</v>
      </c>
      <c r="J19" s="18">
        <v>82</v>
      </c>
      <c r="K19" s="18">
        <v>83</v>
      </c>
      <c r="L19" s="18">
        <v>71</v>
      </c>
      <c r="M19" s="18">
        <v>76</v>
      </c>
      <c r="N19" s="18">
        <v>97</v>
      </c>
      <c r="O19" s="18">
        <v>250</v>
      </c>
      <c r="P19" s="18">
        <v>231</v>
      </c>
      <c r="Q19" s="22">
        <f t="shared" si="2"/>
        <v>481</v>
      </c>
    </row>
    <row r="20" spans="1:17" ht="21" customHeight="1">
      <c r="A20" s="16" t="s">
        <v>11</v>
      </c>
      <c r="B20" s="17">
        <v>8</v>
      </c>
      <c r="C20" s="18">
        <v>0</v>
      </c>
      <c r="D20" s="19">
        <f t="shared" si="3"/>
        <v>8</v>
      </c>
      <c r="E20" s="20">
        <v>1</v>
      </c>
      <c r="F20" s="17">
        <v>111</v>
      </c>
      <c r="G20" s="20">
        <v>22</v>
      </c>
      <c r="H20" s="21">
        <v>74</v>
      </c>
      <c r="I20" s="17">
        <v>232</v>
      </c>
      <c r="J20" s="18">
        <v>248</v>
      </c>
      <c r="K20" s="18">
        <v>224</v>
      </c>
      <c r="L20" s="18">
        <v>242</v>
      </c>
      <c r="M20" s="18">
        <v>281</v>
      </c>
      <c r="N20" s="18">
        <v>252</v>
      </c>
      <c r="O20" s="18">
        <v>778</v>
      </c>
      <c r="P20" s="18">
        <v>701</v>
      </c>
      <c r="Q20" s="22">
        <f t="shared" si="2"/>
        <v>1479</v>
      </c>
    </row>
    <row r="21" spans="1:17" ht="21" customHeight="1">
      <c r="A21" s="16" t="s">
        <v>14</v>
      </c>
      <c r="B21" s="17">
        <v>8</v>
      </c>
      <c r="C21" s="18">
        <v>0</v>
      </c>
      <c r="D21" s="19">
        <f t="shared" si="3"/>
        <v>8</v>
      </c>
      <c r="E21" s="20">
        <v>0</v>
      </c>
      <c r="F21" s="17">
        <v>148</v>
      </c>
      <c r="G21" s="20">
        <v>28</v>
      </c>
      <c r="H21" s="21">
        <v>108</v>
      </c>
      <c r="I21" s="17">
        <v>424</v>
      </c>
      <c r="J21" s="18">
        <v>486</v>
      </c>
      <c r="K21" s="18">
        <v>405</v>
      </c>
      <c r="L21" s="18">
        <v>428</v>
      </c>
      <c r="M21" s="18">
        <v>437</v>
      </c>
      <c r="N21" s="18">
        <v>429</v>
      </c>
      <c r="O21" s="18">
        <v>1309</v>
      </c>
      <c r="P21" s="18">
        <v>1300</v>
      </c>
      <c r="Q21" s="22">
        <f t="shared" si="2"/>
        <v>2609</v>
      </c>
    </row>
    <row r="22" spans="1:17" ht="21" customHeight="1">
      <c r="A22" s="16" t="s">
        <v>15</v>
      </c>
      <c r="B22" s="17">
        <v>12</v>
      </c>
      <c r="C22" s="18">
        <v>0</v>
      </c>
      <c r="D22" s="19">
        <f t="shared" si="3"/>
        <v>12</v>
      </c>
      <c r="E22" s="20">
        <v>7</v>
      </c>
      <c r="F22" s="17">
        <v>126</v>
      </c>
      <c r="G22" s="20">
        <v>26</v>
      </c>
      <c r="H22" s="21">
        <v>78</v>
      </c>
      <c r="I22" s="17">
        <v>162</v>
      </c>
      <c r="J22" s="18">
        <v>142</v>
      </c>
      <c r="K22" s="18">
        <v>148</v>
      </c>
      <c r="L22" s="18">
        <v>170</v>
      </c>
      <c r="M22" s="18">
        <v>187</v>
      </c>
      <c r="N22" s="18">
        <v>176</v>
      </c>
      <c r="O22" s="18">
        <v>511</v>
      </c>
      <c r="P22" s="18">
        <v>474</v>
      </c>
      <c r="Q22" s="22">
        <f t="shared" si="2"/>
        <v>985</v>
      </c>
    </row>
    <row r="23" spans="1:17" ht="21" customHeight="1">
      <c r="A23" s="16" t="s">
        <v>23</v>
      </c>
      <c r="B23" s="17">
        <v>7</v>
      </c>
      <c r="C23" s="18">
        <v>0</v>
      </c>
      <c r="D23" s="19">
        <f t="shared" si="3"/>
        <v>7</v>
      </c>
      <c r="E23" s="20">
        <v>1</v>
      </c>
      <c r="F23" s="17">
        <v>60</v>
      </c>
      <c r="G23" s="20">
        <v>18</v>
      </c>
      <c r="H23" s="21">
        <v>34</v>
      </c>
      <c r="I23" s="17">
        <v>69</v>
      </c>
      <c r="J23" s="18">
        <v>75</v>
      </c>
      <c r="K23" s="18">
        <v>83</v>
      </c>
      <c r="L23" s="18">
        <v>68</v>
      </c>
      <c r="M23" s="18">
        <v>68</v>
      </c>
      <c r="N23" s="18">
        <v>69</v>
      </c>
      <c r="O23" s="18">
        <v>229</v>
      </c>
      <c r="P23" s="18">
        <v>203</v>
      </c>
      <c r="Q23" s="22">
        <f t="shared" si="2"/>
        <v>432</v>
      </c>
    </row>
    <row r="24" spans="1:17" ht="21" customHeight="1">
      <c r="A24" s="23"/>
      <c r="B24" s="24"/>
      <c r="C24" s="25"/>
      <c r="D24" s="7"/>
      <c r="E24" s="99"/>
      <c r="F24" s="24"/>
      <c r="G24" s="26"/>
      <c r="H24" s="27"/>
      <c r="I24" s="24"/>
      <c r="J24" s="25"/>
      <c r="K24" s="25"/>
      <c r="L24" s="25"/>
      <c r="M24" s="25"/>
      <c r="N24" s="25"/>
      <c r="O24" s="25"/>
      <c r="P24" s="25"/>
      <c r="Q24" s="8"/>
    </row>
    <row r="25" spans="1:17" ht="21" customHeight="1">
      <c r="A25" s="11" t="s">
        <v>41</v>
      </c>
      <c r="B25" s="6">
        <f aca="true" t="shared" si="4" ref="B25:P25">SUM(B26:B33)</f>
        <v>42</v>
      </c>
      <c r="C25" s="7">
        <f t="shared" si="4"/>
        <v>2</v>
      </c>
      <c r="D25" s="7">
        <f t="shared" si="4"/>
        <v>44</v>
      </c>
      <c r="E25" s="8">
        <f t="shared" si="4"/>
        <v>21</v>
      </c>
      <c r="F25" s="6">
        <f t="shared" si="4"/>
        <v>461</v>
      </c>
      <c r="G25" s="8">
        <f t="shared" si="4"/>
        <v>163</v>
      </c>
      <c r="H25" s="9">
        <f t="shared" si="4"/>
        <v>293</v>
      </c>
      <c r="I25" s="6">
        <f t="shared" si="4"/>
        <v>818</v>
      </c>
      <c r="J25" s="7">
        <f t="shared" si="4"/>
        <v>796</v>
      </c>
      <c r="K25" s="7">
        <f t="shared" si="4"/>
        <v>792</v>
      </c>
      <c r="L25" s="7">
        <f t="shared" si="4"/>
        <v>754</v>
      </c>
      <c r="M25" s="7">
        <f t="shared" si="4"/>
        <v>833</v>
      </c>
      <c r="N25" s="7">
        <f t="shared" si="4"/>
        <v>853</v>
      </c>
      <c r="O25" s="7">
        <f t="shared" si="4"/>
        <v>2471</v>
      </c>
      <c r="P25" s="7">
        <f t="shared" si="4"/>
        <v>2375</v>
      </c>
      <c r="Q25" s="8">
        <f t="shared" si="2"/>
        <v>4846</v>
      </c>
    </row>
    <row r="26" spans="1:17" ht="21" customHeight="1">
      <c r="A26" s="16" t="s">
        <v>8</v>
      </c>
      <c r="B26" s="17">
        <v>10</v>
      </c>
      <c r="C26" s="18">
        <v>0</v>
      </c>
      <c r="D26" s="19">
        <f>B26+C26</f>
        <v>10</v>
      </c>
      <c r="E26" s="20">
        <v>1</v>
      </c>
      <c r="F26" s="17">
        <v>158</v>
      </c>
      <c r="G26" s="20">
        <v>43</v>
      </c>
      <c r="H26" s="21">
        <v>109</v>
      </c>
      <c r="I26" s="17">
        <v>424</v>
      </c>
      <c r="J26" s="18">
        <v>423</v>
      </c>
      <c r="K26" s="18">
        <v>400</v>
      </c>
      <c r="L26" s="18">
        <v>374</v>
      </c>
      <c r="M26" s="18">
        <v>396</v>
      </c>
      <c r="N26" s="18">
        <v>410</v>
      </c>
      <c r="O26" s="18">
        <v>1235</v>
      </c>
      <c r="P26" s="18">
        <v>1192</v>
      </c>
      <c r="Q26" s="22">
        <f t="shared" si="2"/>
        <v>2427</v>
      </c>
    </row>
    <row r="27" spans="1:17" ht="21" customHeight="1">
      <c r="A27" s="16" t="s">
        <v>24</v>
      </c>
      <c r="B27" s="17">
        <v>4</v>
      </c>
      <c r="C27" s="18">
        <v>0</v>
      </c>
      <c r="D27" s="19">
        <f aca="true" t="shared" si="5" ref="D27:D33">B27+C27</f>
        <v>4</v>
      </c>
      <c r="E27" s="20">
        <v>3</v>
      </c>
      <c r="F27" s="17">
        <v>40</v>
      </c>
      <c r="G27" s="20">
        <v>10</v>
      </c>
      <c r="H27" s="21">
        <v>25</v>
      </c>
      <c r="I27" s="17">
        <v>71</v>
      </c>
      <c r="J27" s="18">
        <v>55</v>
      </c>
      <c r="K27" s="18">
        <v>57</v>
      </c>
      <c r="L27" s="18">
        <v>66</v>
      </c>
      <c r="M27" s="18">
        <v>65</v>
      </c>
      <c r="N27" s="18">
        <v>81</v>
      </c>
      <c r="O27" s="18">
        <v>211</v>
      </c>
      <c r="P27" s="18">
        <v>184</v>
      </c>
      <c r="Q27" s="22">
        <f t="shared" si="2"/>
        <v>395</v>
      </c>
    </row>
    <row r="28" spans="1:17" ht="21" customHeight="1">
      <c r="A28" s="16" t="s">
        <v>25</v>
      </c>
      <c r="B28" s="17">
        <v>8</v>
      </c>
      <c r="C28" s="18">
        <v>0</v>
      </c>
      <c r="D28" s="19">
        <f t="shared" si="5"/>
        <v>8</v>
      </c>
      <c r="E28" s="20">
        <v>4</v>
      </c>
      <c r="F28" s="17">
        <v>72</v>
      </c>
      <c r="G28" s="20">
        <v>17</v>
      </c>
      <c r="H28" s="21">
        <v>41</v>
      </c>
      <c r="I28" s="17">
        <v>92</v>
      </c>
      <c r="J28" s="18">
        <v>84</v>
      </c>
      <c r="K28" s="18">
        <v>80</v>
      </c>
      <c r="L28" s="18">
        <v>86</v>
      </c>
      <c r="M28" s="18">
        <v>108</v>
      </c>
      <c r="N28" s="18">
        <v>88</v>
      </c>
      <c r="O28" s="18">
        <v>276</v>
      </c>
      <c r="P28" s="18">
        <v>262</v>
      </c>
      <c r="Q28" s="22">
        <f t="shared" si="2"/>
        <v>538</v>
      </c>
    </row>
    <row r="29" spans="1:17" ht="21" customHeight="1">
      <c r="A29" s="16" t="s">
        <v>26</v>
      </c>
      <c r="B29" s="17">
        <v>4</v>
      </c>
      <c r="C29" s="18">
        <v>0</v>
      </c>
      <c r="D29" s="19">
        <f t="shared" si="5"/>
        <v>4</v>
      </c>
      <c r="E29" s="20">
        <v>1</v>
      </c>
      <c r="F29" s="17">
        <v>38</v>
      </c>
      <c r="G29" s="20">
        <v>20</v>
      </c>
      <c r="H29" s="21">
        <v>22</v>
      </c>
      <c r="I29" s="17">
        <v>43</v>
      </c>
      <c r="J29" s="18">
        <v>44</v>
      </c>
      <c r="K29" s="18">
        <v>53</v>
      </c>
      <c r="L29" s="18">
        <v>50</v>
      </c>
      <c r="M29" s="18">
        <v>40</v>
      </c>
      <c r="N29" s="18">
        <v>53</v>
      </c>
      <c r="O29" s="18">
        <v>144</v>
      </c>
      <c r="P29" s="18">
        <v>139</v>
      </c>
      <c r="Q29" s="22">
        <f t="shared" si="2"/>
        <v>283</v>
      </c>
    </row>
    <row r="30" spans="1:17" ht="21" customHeight="1">
      <c r="A30" s="16" t="s">
        <v>27</v>
      </c>
      <c r="B30" s="17">
        <v>5</v>
      </c>
      <c r="C30" s="18">
        <v>1</v>
      </c>
      <c r="D30" s="19">
        <f t="shared" si="5"/>
        <v>6</v>
      </c>
      <c r="E30" s="20">
        <v>3</v>
      </c>
      <c r="F30" s="17">
        <v>51</v>
      </c>
      <c r="G30" s="20">
        <v>23</v>
      </c>
      <c r="H30" s="21">
        <v>31</v>
      </c>
      <c r="I30" s="17">
        <v>62</v>
      </c>
      <c r="J30" s="18">
        <v>72</v>
      </c>
      <c r="K30" s="18">
        <v>79</v>
      </c>
      <c r="L30" s="18">
        <v>67</v>
      </c>
      <c r="M30" s="18">
        <v>72</v>
      </c>
      <c r="N30" s="18">
        <v>81</v>
      </c>
      <c r="O30" s="18">
        <v>228</v>
      </c>
      <c r="P30" s="18">
        <v>205</v>
      </c>
      <c r="Q30" s="22">
        <f t="shared" si="2"/>
        <v>433</v>
      </c>
    </row>
    <row r="31" spans="1:17" ht="21" customHeight="1">
      <c r="A31" s="16" t="s">
        <v>28</v>
      </c>
      <c r="B31" s="17">
        <v>3</v>
      </c>
      <c r="C31" s="18">
        <v>0</v>
      </c>
      <c r="D31" s="19">
        <f t="shared" si="5"/>
        <v>3</v>
      </c>
      <c r="E31" s="20">
        <v>3</v>
      </c>
      <c r="F31" s="17">
        <v>22</v>
      </c>
      <c r="G31" s="20">
        <v>12</v>
      </c>
      <c r="H31" s="21">
        <v>15</v>
      </c>
      <c r="I31" s="17">
        <v>35</v>
      </c>
      <c r="J31" s="18">
        <v>27</v>
      </c>
      <c r="K31" s="18">
        <v>37</v>
      </c>
      <c r="L31" s="18">
        <v>24</v>
      </c>
      <c r="M31" s="18">
        <v>34</v>
      </c>
      <c r="N31" s="18">
        <v>48</v>
      </c>
      <c r="O31" s="18">
        <v>96</v>
      </c>
      <c r="P31" s="18">
        <v>109</v>
      </c>
      <c r="Q31" s="22">
        <f t="shared" si="2"/>
        <v>205</v>
      </c>
    </row>
    <row r="32" spans="1:17" ht="21" customHeight="1">
      <c r="A32" s="16" t="s">
        <v>29</v>
      </c>
      <c r="B32" s="17">
        <v>4</v>
      </c>
      <c r="C32" s="18">
        <v>1</v>
      </c>
      <c r="D32" s="19">
        <f t="shared" si="5"/>
        <v>5</v>
      </c>
      <c r="E32" s="20">
        <v>3</v>
      </c>
      <c r="F32" s="17">
        <v>41</v>
      </c>
      <c r="G32" s="20">
        <v>17</v>
      </c>
      <c r="H32" s="21">
        <v>25</v>
      </c>
      <c r="I32" s="17">
        <v>50</v>
      </c>
      <c r="J32" s="18">
        <v>52</v>
      </c>
      <c r="K32" s="18">
        <v>45</v>
      </c>
      <c r="L32" s="18">
        <v>41</v>
      </c>
      <c r="M32" s="18">
        <v>54</v>
      </c>
      <c r="N32" s="18">
        <v>43</v>
      </c>
      <c r="O32" s="18">
        <v>149</v>
      </c>
      <c r="P32" s="18">
        <v>136</v>
      </c>
      <c r="Q32" s="22">
        <f t="shared" si="2"/>
        <v>285</v>
      </c>
    </row>
    <row r="33" spans="1:17" ht="21" customHeight="1">
      <c r="A33" s="16" t="s">
        <v>30</v>
      </c>
      <c r="B33" s="17">
        <v>4</v>
      </c>
      <c r="C33" s="18">
        <v>0</v>
      </c>
      <c r="D33" s="19">
        <f t="shared" si="5"/>
        <v>4</v>
      </c>
      <c r="E33" s="20">
        <v>3</v>
      </c>
      <c r="F33" s="17">
        <v>39</v>
      </c>
      <c r="G33" s="20">
        <v>21</v>
      </c>
      <c r="H33" s="21">
        <v>25</v>
      </c>
      <c r="I33" s="17">
        <v>41</v>
      </c>
      <c r="J33" s="18">
        <v>39</v>
      </c>
      <c r="K33" s="18">
        <v>41</v>
      </c>
      <c r="L33" s="18">
        <v>46</v>
      </c>
      <c r="M33" s="18">
        <v>64</v>
      </c>
      <c r="N33" s="18">
        <v>49</v>
      </c>
      <c r="O33" s="18">
        <v>132</v>
      </c>
      <c r="P33" s="18">
        <v>148</v>
      </c>
      <c r="Q33" s="22">
        <f t="shared" si="2"/>
        <v>280</v>
      </c>
    </row>
    <row r="34" spans="1:17" ht="21" customHeight="1">
      <c r="A34" s="28"/>
      <c r="B34" s="29"/>
      <c r="C34" s="30"/>
      <c r="D34" s="31"/>
      <c r="E34" s="101"/>
      <c r="F34" s="29"/>
      <c r="G34" s="32"/>
      <c r="H34" s="33"/>
      <c r="I34" s="29"/>
      <c r="J34" s="30"/>
      <c r="K34" s="30"/>
      <c r="L34" s="30"/>
      <c r="M34" s="30"/>
      <c r="N34" s="30"/>
      <c r="O34" s="30"/>
      <c r="P34" s="30"/>
      <c r="Q34" s="34"/>
    </row>
    <row r="35" spans="1:17" ht="21" customHeight="1">
      <c r="A35" s="11" t="s">
        <v>42</v>
      </c>
      <c r="B35" s="6">
        <f aca="true" t="shared" si="6" ref="B35:P35">SUM(B36:B43)</f>
        <v>66</v>
      </c>
      <c r="C35" s="7">
        <f t="shared" si="6"/>
        <v>11</v>
      </c>
      <c r="D35" s="7">
        <f t="shared" si="6"/>
        <v>77</v>
      </c>
      <c r="E35" s="8">
        <f t="shared" si="6"/>
        <v>24</v>
      </c>
      <c r="F35" s="6">
        <f t="shared" si="6"/>
        <v>921</v>
      </c>
      <c r="G35" s="8">
        <f t="shared" si="6"/>
        <v>253</v>
      </c>
      <c r="H35" s="9">
        <f t="shared" si="6"/>
        <v>623</v>
      </c>
      <c r="I35" s="6">
        <f t="shared" si="6"/>
        <v>2174</v>
      </c>
      <c r="J35" s="7">
        <f t="shared" si="6"/>
        <v>2065</v>
      </c>
      <c r="K35" s="7">
        <f t="shared" si="6"/>
        <v>2129</v>
      </c>
      <c r="L35" s="7">
        <f t="shared" si="6"/>
        <v>2174</v>
      </c>
      <c r="M35" s="7">
        <f t="shared" si="6"/>
        <v>2248</v>
      </c>
      <c r="N35" s="7">
        <f t="shared" si="6"/>
        <v>2220</v>
      </c>
      <c r="O35" s="7">
        <f t="shared" si="6"/>
        <v>6725</v>
      </c>
      <c r="P35" s="7">
        <f t="shared" si="6"/>
        <v>6285</v>
      </c>
      <c r="Q35" s="8">
        <f t="shared" si="2"/>
        <v>13010</v>
      </c>
    </row>
    <row r="36" spans="1:17" ht="21" customHeight="1">
      <c r="A36" s="16" t="s">
        <v>5</v>
      </c>
      <c r="B36" s="17">
        <v>18</v>
      </c>
      <c r="C36" s="18">
        <v>9</v>
      </c>
      <c r="D36" s="19">
        <f>B36+C36</f>
        <v>27</v>
      </c>
      <c r="E36" s="20">
        <v>7</v>
      </c>
      <c r="F36" s="17">
        <v>319</v>
      </c>
      <c r="G36" s="20">
        <v>74</v>
      </c>
      <c r="H36" s="21">
        <v>225</v>
      </c>
      <c r="I36" s="17">
        <v>840</v>
      </c>
      <c r="J36" s="18">
        <v>787</v>
      </c>
      <c r="K36" s="18">
        <v>856</v>
      </c>
      <c r="L36" s="18">
        <v>870</v>
      </c>
      <c r="M36" s="18">
        <v>901</v>
      </c>
      <c r="N36" s="18">
        <v>854</v>
      </c>
      <c r="O36" s="18">
        <v>2650</v>
      </c>
      <c r="P36" s="18">
        <v>2458</v>
      </c>
      <c r="Q36" s="22">
        <f t="shared" si="2"/>
        <v>5108</v>
      </c>
    </row>
    <row r="37" spans="1:17" ht="21" customHeight="1">
      <c r="A37" s="16" t="s">
        <v>16</v>
      </c>
      <c r="B37" s="17">
        <v>8</v>
      </c>
      <c r="C37" s="18">
        <v>0</v>
      </c>
      <c r="D37" s="19">
        <f aca="true" t="shared" si="7" ref="D37:D43">B37+C37</f>
        <v>8</v>
      </c>
      <c r="E37" s="20">
        <v>2</v>
      </c>
      <c r="F37" s="17">
        <v>132</v>
      </c>
      <c r="G37" s="20">
        <v>42</v>
      </c>
      <c r="H37" s="21">
        <v>93</v>
      </c>
      <c r="I37" s="17">
        <v>336</v>
      </c>
      <c r="J37" s="18">
        <v>311</v>
      </c>
      <c r="K37" s="18">
        <v>298</v>
      </c>
      <c r="L37" s="18">
        <v>321</v>
      </c>
      <c r="M37" s="18">
        <v>329</v>
      </c>
      <c r="N37" s="18">
        <v>303</v>
      </c>
      <c r="O37" s="18">
        <v>964</v>
      </c>
      <c r="P37" s="18">
        <v>934</v>
      </c>
      <c r="Q37" s="22">
        <f t="shared" si="2"/>
        <v>1898</v>
      </c>
    </row>
    <row r="38" spans="1:17" ht="21" customHeight="1">
      <c r="A38" s="16" t="s">
        <v>31</v>
      </c>
      <c r="B38" s="17">
        <v>7</v>
      </c>
      <c r="C38" s="18">
        <v>1</v>
      </c>
      <c r="D38" s="19">
        <f t="shared" si="7"/>
        <v>8</v>
      </c>
      <c r="E38" s="20">
        <v>3</v>
      </c>
      <c r="F38" s="17">
        <v>101</v>
      </c>
      <c r="G38" s="20">
        <v>34</v>
      </c>
      <c r="H38" s="21">
        <v>70</v>
      </c>
      <c r="I38" s="17">
        <v>248</v>
      </c>
      <c r="J38" s="18">
        <v>263</v>
      </c>
      <c r="K38" s="18">
        <v>256</v>
      </c>
      <c r="L38" s="18">
        <v>254</v>
      </c>
      <c r="M38" s="18">
        <v>237</v>
      </c>
      <c r="N38" s="18">
        <v>250</v>
      </c>
      <c r="O38" s="18">
        <v>772</v>
      </c>
      <c r="P38" s="18">
        <v>736</v>
      </c>
      <c r="Q38" s="22">
        <f t="shared" si="2"/>
        <v>1508</v>
      </c>
    </row>
    <row r="39" spans="1:17" ht="21" customHeight="1">
      <c r="A39" s="16" t="s">
        <v>32</v>
      </c>
      <c r="B39" s="17">
        <v>8</v>
      </c>
      <c r="C39" s="18">
        <v>0</v>
      </c>
      <c r="D39" s="19">
        <f t="shared" si="7"/>
        <v>8</v>
      </c>
      <c r="E39" s="20">
        <v>2</v>
      </c>
      <c r="F39" s="17">
        <v>86</v>
      </c>
      <c r="G39" s="20">
        <v>34</v>
      </c>
      <c r="H39" s="21">
        <v>55</v>
      </c>
      <c r="I39" s="17">
        <v>173</v>
      </c>
      <c r="J39" s="18">
        <v>150</v>
      </c>
      <c r="K39" s="18">
        <v>149</v>
      </c>
      <c r="L39" s="18">
        <v>140</v>
      </c>
      <c r="M39" s="18">
        <v>145</v>
      </c>
      <c r="N39" s="18">
        <v>156</v>
      </c>
      <c r="O39" s="18">
        <v>474</v>
      </c>
      <c r="P39" s="18">
        <v>439</v>
      </c>
      <c r="Q39" s="22">
        <f t="shared" si="2"/>
        <v>913</v>
      </c>
    </row>
    <row r="40" spans="1:17" ht="21" customHeight="1">
      <c r="A40" s="16" t="s">
        <v>12</v>
      </c>
      <c r="B40" s="17">
        <v>6</v>
      </c>
      <c r="C40" s="18">
        <v>0</v>
      </c>
      <c r="D40" s="19">
        <f t="shared" si="7"/>
        <v>6</v>
      </c>
      <c r="E40" s="20">
        <v>0</v>
      </c>
      <c r="F40" s="17">
        <v>102</v>
      </c>
      <c r="G40" s="20">
        <v>18</v>
      </c>
      <c r="H40" s="21">
        <v>65</v>
      </c>
      <c r="I40" s="17">
        <v>287</v>
      </c>
      <c r="J40" s="18">
        <v>286</v>
      </c>
      <c r="K40" s="18">
        <v>254</v>
      </c>
      <c r="L40" s="18">
        <v>269</v>
      </c>
      <c r="M40" s="18">
        <v>320</v>
      </c>
      <c r="N40" s="18">
        <v>310</v>
      </c>
      <c r="O40" s="18">
        <v>877</v>
      </c>
      <c r="P40" s="18">
        <v>849</v>
      </c>
      <c r="Q40" s="22">
        <f t="shared" si="2"/>
        <v>1726</v>
      </c>
    </row>
    <row r="41" spans="1:17" ht="21" customHeight="1">
      <c r="A41" s="16" t="s">
        <v>33</v>
      </c>
      <c r="B41" s="17">
        <v>8</v>
      </c>
      <c r="C41" s="18">
        <v>1</v>
      </c>
      <c r="D41" s="19">
        <f t="shared" si="7"/>
        <v>9</v>
      </c>
      <c r="E41" s="20">
        <v>8</v>
      </c>
      <c r="F41" s="17">
        <v>68</v>
      </c>
      <c r="G41" s="20">
        <v>26</v>
      </c>
      <c r="H41" s="21">
        <v>41</v>
      </c>
      <c r="I41" s="17">
        <v>70</v>
      </c>
      <c r="J41" s="18">
        <v>82</v>
      </c>
      <c r="K41" s="18">
        <v>84</v>
      </c>
      <c r="L41" s="18">
        <v>83</v>
      </c>
      <c r="M41" s="18">
        <v>99</v>
      </c>
      <c r="N41" s="18">
        <v>105</v>
      </c>
      <c r="O41" s="18">
        <v>287</v>
      </c>
      <c r="P41" s="18">
        <v>236</v>
      </c>
      <c r="Q41" s="22">
        <f t="shared" si="2"/>
        <v>523</v>
      </c>
    </row>
    <row r="42" spans="1:17" ht="21" customHeight="1">
      <c r="A42" s="16" t="s">
        <v>34</v>
      </c>
      <c r="B42" s="17">
        <v>6</v>
      </c>
      <c r="C42" s="18">
        <v>0</v>
      </c>
      <c r="D42" s="19">
        <f t="shared" si="7"/>
        <v>6</v>
      </c>
      <c r="E42" s="20">
        <v>0</v>
      </c>
      <c r="F42" s="17">
        <v>64</v>
      </c>
      <c r="G42" s="20">
        <v>14</v>
      </c>
      <c r="H42" s="21">
        <v>42</v>
      </c>
      <c r="I42" s="17">
        <v>154</v>
      </c>
      <c r="J42" s="18">
        <v>119</v>
      </c>
      <c r="K42" s="18">
        <v>148</v>
      </c>
      <c r="L42" s="18">
        <v>152</v>
      </c>
      <c r="M42" s="18">
        <v>149</v>
      </c>
      <c r="N42" s="18">
        <v>170</v>
      </c>
      <c r="O42" s="18">
        <v>463</v>
      </c>
      <c r="P42" s="18">
        <v>429</v>
      </c>
      <c r="Q42" s="22">
        <f t="shared" si="2"/>
        <v>892</v>
      </c>
    </row>
    <row r="43" spans="1:17" ht="21" customHeight="1">
      <c r="A43" s="16" t="s">
        <v>35</v>
      </c>
      <c r="B43" s="17">
        <v>5</v>
      </c>
      <c r="C43" s="18">
        <v>0</v>
      </c>
      <c r="D43" s="19">
        <f t="shared" si="7"/>
        <v>5</v>
      </c>
      <c r="E43" s="20">
        <v>2</v>
      </c>
      <c r="F43" s="17">
        <v>49</v>
      </c>
      <c r="G43" s="20">
        <v>11</v>
      </c>
      <c r="H43" s="21">
        <v>32</v>
      </c>
      <c r="I43" s="17">
        <v>66</v>
      </c>
      <c r="J43" s="18">
        <v>67</v>
      </c>
      <c r="K43" s="18">
        <v>84</v>
      </c>
      <c r="L43" s="18">
        <v>85</v>
      </c>
      <c r="M43" s="18">
        <v>68</v>
      </c>
      <c r="N43" s="18">
        <v>72</v>
      </c>
      <c r="O43" s="18">
        <v>238</v>
      </c>
      <c r="P43" s="18">
        <v>204</v>
      </c>
      <c r="Q43" s="22">
        <f t="shared" si="2"/>
        <v>442</v>
      </c>
    </row>
    <row r="44" spans="1:17" ht="21" customHeight="1">
      <c r="A44" s="23"/>
      <c r="B44" s="24"/>
      <c r="C44" s="25"/>
      <c r="D44" s="7"/>
      <c r="E44" s="99"/>
      <c r="F44" s="24"/>
      <c r="G44" s="26"/>
      <c r="H44" s="27"/>
      <c r="I44" s="24"/>
      <c r="J44" s="25"/>
      <c r="K44" s="25"/>
      <c r="L44" s="25"/>
      <c r="M44" s="25"/>
      <c r="N44" s="25"/>
      <c r="O44" s="25"/>
      <c r="P44" s="25"/>
      <c r="Q44" s="8"/>
    </row>
    <row r="45" spans="1:17" ht="21" customHeight="1">
      <c r="A45" s="11" t="s">
        <v>43</v>
      </c>
      <c r="B45" s="6">
        <f aca="true" t="shared" si="8" ref="B45:P45">SUM(B46:B50)</f>
        <v>87</v>
      </c>
      <c r="C45" s="7">
        <f t="shared" si="8"/>
        <v>0</v>
      </c>
      <c r="D45" s="7">
        <f t="shared" si="8"/>
        <v>87</v>
      </c>
      <c r="E45" s="8">
        <f t="shared" si="8"/>
        <v>9</v>
      </c>
      <c r="F45" s="6">
        <f t="shared" si="8"/>
        <v>1187</v>
      </c>
      <c r="G45" s="8">
        <f t="shared" si="8"/>
        <v>307</v>
      </c>
      <c r="H45" s="9">
        <f t="shared" si="8"/>
        <v>793</v>
      </c>
      <c r="I45" s="6">
        <f t="shared" si="8"/>
        <v>2678</v>
      </c>
      <c r="J45" s="7">
        <f t="shared" si="8"/>
        <v>2659</v>
      </c>
      <c r="K45" s="7">
        <f t="shared" si="8"/>
        <v>2806</v>
      </c>
      <c r="L45" s="7">
        <f t="shared" si="8"/>
        <v>2883</v>
      </c>
      <c r="M45" s="7">
        <f t="shared" si="8"/>
        <v>2940</v>
      </c>
      <c r="N45" s="7">
        <f t="shared" si="8"/>
        <v>2967</v>
      </c>
      <c r="O45" s="7">
        <f t="shared" si="8"/>
        <v>8685</v>
      </c>
      <c r="P45" s="7">
        <f t="shared" si="8"/>
        <v>8248</v>
      </c>
      <c r="Q45" s="8">
        <f t="shared" si="2"/>
        <v>16933</v>
      </c>
    </row>
    <row r="46" spans="1:17" ht="21" customHeight="1">
      <c r="A46" s="16" t="s">
        <v>6</v>
      </c>
      <c r="B46" s="17">
        <v>40</v>
      </c>
      <c r="C46" s="18">
        <v>0</v>
      </c>
      <c r="D46" s="19">
        <f>B46+C46</f>
        <v>40</v>
      </c>
      <c r="E46" s="20">
        <v>5</v>
      </c>
      <c r="F46" s="17">
        <v>560</v>
      </c>
      <c r="G46" s="20">
        <v>119</v>
      </c>
      <c r="H46" s="21">
        <v>378</v>
      </c>
      <c r="I46" s="17">
        <v>1284</v>
      </c>
      <c r="J46" s="18">
        <v>1275</v>
      </c>
      <c r="K46" s="18">
        <v>1288</v>
      </c>
      <c r="L46" s="18">
        <v>1361</v>
      </c>
      <c r="M46" s="18">
        <v>1364</v>
      </c>
      <c r="N46" s="18">
        <v>1403</v>
      </c>
      <c r="O46" s="18">
        <v>4112</v>
      </c>
      <c r="P46" s="18">
        <v>3863</v>
      </c>
      <c r="Q46" s="22">
        <f t="shared" si="2"/>
        <v>7975</v>
      </c>
    </row>
    <row r="47" spans="1:17" ht="21" customHeight="1">
      <c r="A47" s="16" t="s">
        <v>77</v>
      </c>
      <c r="B47" s="17">
        <v>7</v>
      </c>
      <c r="C47" s="18">
        <v>0</v>
      </c>
      <c r="D47" s="19">
        <f>B47+C47</f>
        <v>7</v>
      </c>
      <c r="E47" s="20">
        <v>1</v>
      </c>
      <c r="F47" s="17">
        <v>96</v>
      </c>
      <c r="G47" s="20">
        <v>31</v>
      </c>
      <c r="H47" s="21">
        <v>65</v>
      </c>
      <c r="I47" s="17">
        <v>208</v>
      </c>
      <c r="J47" s="18">
        <v>206</v>
      </c>
      <c r="K47" s="18">
        <v>226</v>
      </c>
      <c r="L47" s="18">
        <v>231</v>
      </c>
      <c r="M47" s="18">
        <v>249</v>
      </c>
      <c r="N47" s="18">
        <v>254</v>
      </c>
      <c r="O47" s="18">
        <v>708</v>
      </c>
      <c r="P47" s="18">
        <v>666</v>
      </c>
      <c r="Q47" s="22">
        <f t="shared" si="2"/>
        <v>1374</v>
      </c>
    </row>
    <row r="48" spans="1:17" ht="21" customHeight="1">
      <c r="A48" s="16" t="s">
        <v>36</v>
      </c>
      <c r="B48" s="17">
        <v>3</v>
      </c>
      <c r="C48" s="18">
        <v>0</v>
      </c>
      <c r="D48" s="19">
        <f>B48+C48</f>
        <v>3</v>
      </c>
      <c r="E48" s="20">
        <v>0</v>
      </c>
      <c r="F48" s="17">
        <v>35</v>
      </c>
      <c r="G48" s="20">
        <v>18</v>
      </c>
      <c r="H48" s="21">
        <v>20</v>
      </c>
      <c r="I48" s="17">
        <v>70</v>
      </c>
      <c r="J48" s="18">
        <v>69</v>
      </c>
      <c r="K48" s="18">
        <v>60</v>
      </c>
      <c r="L48" s="18">
        <v>67</v>
      </c>
      <c r="M48" s="18">
        <v>79</v>
      </c>
      <c r="N48" s="18">
        <v>70</v>
      </c>
      <c r="O48" s="18">
        <v>219</v>
      </c>
      <c r="P48" s="18">
        <v>196</v>
      </c>
      <c r="Q48" s="22">
        <f t="shared" si="2"/>
        <v>415</v>
      </c>
    </row>
    <row r="49" spans="1:17" ht="21" customHeight="1">
      <c r="A49" s="16" t="s">
        <v>7</v>
      </c>
      <c r="B49" s="17">
        <v>31</v>
      </c>
      <c r="C49" s="18">
        <v>0</v>
      </c>
      <c r="D49" s="19">
        <f>B49+C49</f>
        <v>31</v>
      </c>
      <c r="E49" s="20">
        <v>3</v>
      </c>
      <c r="F49" s="17">
        <v>422</v>
      </c>
      <c r="G49" s="20">
        <v>110</v>
      </c>
      <c r="H49" s="21">
        <v>285</v>
      </c>
      <c r="I49" s="17">
        <v>1002</v>
      </c>
      <c r="J49" s="18">
        <v>995</v>
      </c>
      <c r="K49" s="18">
        <v>1102</v>
      </c>
      <c r="L49" s="18">
        <v>1084</v>
      </c>
      <c r="M49" s="18">
        <v>1102</v>
      </c>
      <c r="N49" s="18">
        <v>1109</v>
      </c>
      <c r="O49" s="18">
        <v>3254</v>
      </c>
      <c r="P49" s="18">
        <v>3140</v>
      </c>
      <c r="Q49" s="22">
        <f t="shared" si="2"/>
        <v>6394</v>
      </c>
    </row>
    <row r="50" spans="1:17" ht="21" customHeight="1">
      <c r="A50" s="16" t="s">
        <v>37</v>
      </c>
      <c r="B50" s="17">
        <v>6</v>
      </c>
      <c r="C50" s="18">
        <v>0</v>
      </c>
      <c r="D50" s="19">
        <f>B50+C50</f>
        <v>6</v>
      </c>
      <c r="E50" s="20">
        <v>0</v>
      </c>
      <c r="F50" s="17">
        <v>74</v>
      </c>
      <c r="G50" s="20">
        <v>29</v>
      </c>
      <c r="H50" s="21">
        <v>45</v>
      </c>
      <c r="I50" s="17">
        <v>114</v>
      </c>
      <c r="J50" s="18">
        <v>114</v>
      </c>
      <c r="K50" s="18">
        <v>130</v>
      </c>
      <c r="L50" s="18">
        <v>140</v>
      </c>
      <c r="M50" s="18">
        <v>146</v>
      </c>
      <c r="N50" s="18">
        <v>131</v>
      </c>
      <c r="O50" s="18">
        <v>392</v>
      </c>
      <c r="P50" s="18">
        <v>383</v>
      </c>
      <c r="Q50" s="22">
        <f t="shared" si="2"/>
        <v>775</v>
      </c>
    </row>
    <row r="51" spans="1:17" s="35" customFormat="1" ht="21" customHeight="1">
      <c r="A51" s="36" t="s">
        <v>44</v>
      </c>
      <c r="B51" s="37">
        <f aca="true" t="shared" si="9" ref="B51:H51">B9+B25+B35+B45</f>
        <v>331</v>
      </c>
      <c r="C51" s="38">
        <f t="shared" si="9"/>
        <v>14</v>
      </c>
      <c r="D51" s="38">
        <f t="shared" si="9"/>
        <v>345</v>
      </c>
      <c r="E51" s="39">
        <f>E9+E25+E35+E45</f>
        <v>76</v>
      </c>
      <c r="F51" s="37">
        <f t="shared" si="9"/>
        <v>4609</v>
      </c>
      <c r="G51" s="39">
        <f t="shared" si="9"/>
        <v>1115</v>
      </c>
      <c r="H51" s="40">
        <f t="shared" si="9"/>
        <v>3104</v>
      </c>
      <c r="I51" s="37">
        <f>I9+I25+I35+I45</f>
        <v>10591</v>
      </c>
      <c r="J51" s="38">
        <f aca="true" t="shared" si="10" ref="J51:P51">J9+J25+J35+J45</f>
        <v>10642</v>
      </c>
      <c r="K51" s="38">
        <f t="shared" si="10"/>
        <v>10801</v>
      </c>
      <c r="L51" s="38">
        <f t="shared" si="10"/>
        <v>10874</v>
      </c>
      <c r="M51" s="38">
        <f t="shared" si="10"/>
        <v>11329</v>
      </c>
      <c r="N51" s="38">
        <f t="shared" si="10"/>
        <v>11302</v>
      </c>
      <c r="O51" s="38">
        <f t="shared" si="10"/>
        <v>33585</v>
      </c>
      <c r="P51" s="38">
        <f t="shared" si="10"/>
        <v>31954</v>
      </c>
      <c r="Q51" s="39">
        <f t="shared" si="2"/>
        <v>65539</v>
      </c>
    </row>
    <row r="52" spans="1:19" ht="21" customHeight="1">
      <c r="A52" s="41" t="s">
        <v>45</v>
      </c>
      <c r="B52" s="42">
        <v>1</v>
      </c>
      <c r="C52" s="43">
        <v>0</v>
      </c>
      <c r="D52" s="44">
        <v>1</v>
      </c>
      <c r="E52" s="105">
        <v>0</v>
      </c>
      <c r="F52" s="42">
        <v>28</v>
      </c>
      <c r="G52" s="45">
        <v>3</v>
      </c>
      <c r="H52" s="46">
        <v>21</v>
      </c>
      <c r="I52" s="42">
        <v>122</v>
      </c>
      <c r="J52" s="47">
        <v>117</v>
      </c>
      <c r="K52" s="47">
        <v>120</v>
      </c>
      <c r="L52" s="47">
        <v>126</v>
      </c>
      <c r="M52" s="47">
        <v>122</v>
      </c>
      <c r="N52" s="47">
        <v>126</v>
      </c>
      <c r="O52" s="47">
        <v>349</v>
      </c>
      <c r="P52" s="47">
        <v>384</v>
      </c>
      <c r="Q52" s="48">
        <f>SUM(I52:N52)</f>
        <v>733</v>
      </c>
      <c r="R52" s="49"/>
      <c r="S52" s="49"/>
    </row>
    <row r="54" spans="9:15" ht="14.25">
      <c r="I54" s="10"/>
      <c r="O54" s="10"/>
    </row>
    <row r="55" spans="9:15" ht="14.25">
      <c r="I55" s="10"/>
      <c r="O55" s="10"/>
    </row>
  </sheetData>
  <mergeCells count="2">
    <mergeCell ref="A4:A5"/>
    <mergeCell ref="H4:H5"/>
  </mergeCells>
  <printOptions horizontalCentered="1"/>
  <pageMargins left="0.5905511811023623" right="0.4330708661417323" top="0.6692913385826772" bottom="0.1968503937007874" header="0.35433070866141736" footer="0.2362204724409449"/>
  <pageSetup firstPageNumber="14" useFirstPageNumber="1" fitToHeight="2" horizontalDpi="600" verticalDpi="600" orientation="landscape" paperSize="9" scale="80" r:id="rId1"/>
  <rowBreaks count="1" manualBreakCount="1">
    <brk id="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N54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3" sqref="G43"/>
    </sheetView>
  </sheetViews>
  <sheetFormatPr defaultColWidth="9.00390625" defaultRowHeight="13.5"/>
  <cols>
    <col min="1" max="1" width="28.625" style="4" customWidth="1"/>
    <col min="2" max="2" width="7.875" style="4" customWidth="1"/>
    <col min="3" max="3" width="7.875" style="14" customWidth="1"/>
    <col min="4" max="4" width="7.875" style="4" customWidth="1"/>
    <col min="5" max="14" width="10.25390625" style="4" customWidth="1"/>
    <col min="15" max="16384" width="9.00390625" style="4" customWidth="1"/>
  </cols>
  <sheetData>
    <row r="1" spans="1:14" ht="19.5" customHeight="1">
      <c r="A1" s="1" t="s">
        <v>51</v>
      </c>
      <c r="B1" s="2"/>
      <c r="C1" s="3"/>
      <c r="D1" s="1"/>
      <c r="E1" s="1"/>
      <c r="F1" s="2"/>
      <c r="G1" s="2"/>
      <c r="H1" s="2"/>
      <c r="I1" s="2"/>
      <c r="J1" s="2"/>
      <c r="K1" s="25"/>
      <c r="L1" s="2"/>
      <c r="M1" s="2"/>
      <c r="N1" s="2"/>
    </row>
    <row r="2" spans="1:14" ht="14.25">
      <c r="A2" s="1"/>
      <c r="B2" s="2"/>
      <c r="C2" s="3"/>
      <c r="D2" s="1"/>
      <c r="E2" s="1"/>
      <c r="F2" s="2"/>
      <c r="G2" s="2"/>
      <c r="H2" s="2"/>
      <c r="I2" s="2"/>
      <c r="J2" s="2"/>
      <c r="K2" s="25"/>
      <c r="L2" s="2"/>
      <c r="M2" s="2"/>
      <c r="N2" s="2"/>
    </row>
    <row r="3" spans="1:14" ht="21" customHeight="1">
      <c r="A3" s="1" t="s">
        <v>52</v>
      </c>
      <c r="B3" s="2"/>
      <c r="C3" s="3"/>
      <c r="D3" s="1"/>
      <c r="E3" s="1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>
      <c r="A4" s="110" t="s">
        <v>53</v>
      </c>
      <c r="B4" s="63" t="s">
        <v>54</v>
      </c>
      <c r="C4" s="64"/>
      <c r="D4" s="63"/>
      <c r="E4" s="65" t="s">
        <v>38</v>
      </c>
      <c r="F4" s="53" t="s">
        <v>60</v>
      </c>
      <c r="G4" s="66"/>
      <c r="H4" s="67"/>
      <c r="I4" s="65" t="s">
        <v>68</v>
      </c>
      <c r="J4" s="68"/>
      <c r="K4" s="68"/>
      <c r="L4" s="68"/>
      <c r="M4" s="69"/>
      <c r="N4" s="70"/>
    </row>
    <row r="5" spans="1:14" ht="21" customHeight="1">
      <c r="A5" s="111"/>
      <c r="B5" s="58" t="s">
        <v>61</v>
      </c>
      <c r="C5" s="71" t="s">
        <v>62</v>
      </c>
      <c r="D5" s="72" t="s">
        <v>63</v>
      </c>
      <c r="E5" s="73" t="s">
        <v>39</v>
      </c>
      <c r="F5" s="60" t="s">
        <v>55</v>
      </c>
      <c r="G5" s="74" t="s">
        <v>56</v>
      </c>
      <c r="H5" s="62" t="s">
        <v>64</v>
      </c>
      <c r="I5" s="58" t="s">
        <v>69</v>
      </c>
      <c r="J5" s="58" t="s">
        <v>70</v>
      </c>
      <c r="K5" s="58" t="s">
        <v>71</v>
      </c>
      <c r="L5" s="58" t="s">
        <v>1</v>
      </c>
      <c r="M5" s="58" t="s">
        <v>2</v>
      </c>
      <c r="N5" s="58" t="s">
        <v>0</v>
      </c>
    </row>
    <row r="6" spans="1:14" ht="21" customHeight="1">
      <c r="A6" s="91"/>
      <c r="B6" s="92"/>
      <c r="C6" s="93"/>
      <c r="D6" s="94"/>
      <c r="E6" s="95"/>
      <c r="F6" s="96"/>
      <c r="G6" s="96"/>
      <c r="H6" s="97"/>
      <c r="I6" s="92"/>
      <c r="J6" s="98"/>
      <c r="K6" s="98"/>
      <c r="L6" s="98"/>
      <c r="M6" s="98"/>
      <c r="N6" s="95"/>
    </row>
    <row r="7" spans="1:14" ht="21" customHeight="1">
      <c r="A7" s="11" t="s">
        <v>57</v>
      </c>
      <c r="B7" s="6">
        <f>B51+B52+B53</f>
        <v>128</v>
      </c>
      <c r="C7" s="7">
        <f aca="true" t="shared" si="0" ref="C7:M7">C51+C52+C53</f>
        <v>2</v>
      </c>
      <c r="D7" s="7">
        <f t="shared" si="0"/>
        <v>130</v>
      </c>
      <c r="E7" s="8">
        <f t="shared" si="0"/>
        <v>24</v>
      </c>
      <c r="F7" s="7">
        <f>F51+F52+F53</f>
        <v>2718</v>
      </c>
      <c r="G7" s="7">
        <f t="shared" si="0"/>
        <v>352</v>
      </c>
      <c r="H7" s="9">
        <f t="shared" si="0"/>
        <v>1289</v>
      </c>
      <c r="I7" s="6">
        <f t="shared" si="0"/>
        <v>12083</v>
      </c>
      <c r="J7" s="7">
        <f t="shared" si="0"/>
        <v>11860</v>
      </c>
      <c r="K7" s="7">
        <f t="shared" si="0"/>
        <v>12092</v>
      </c>
      <c r="L7" s="7">
        <f t="shared" si="0"/>
        <v>18393</v>
      </c>
      <c r="M7" s="7">
        <f t="shared" si="0"/>
        <v>17642</v>
      </c>
      <c r="N7" s="8">
        <f>N51+N52+N53</f>
        <v>36035</v>
      </c>
    </row>
    <row r="8" spans="1:14" ht="21" customHeight="1">
      <c r="A8" s="11"/>
      <c r="B8" s="6"/>
      <c r="C8" s="7"/>
      <c r="D8" s="7"/>
      <c r="E8" s="8"/>
      <c r="F8" s="7"/>
      <c r="G8" s="7"/>
      <c r="H8" s="9"/>
      <c r="I8" s="6"/>
      <c r="J8" s="7"/>
      <c r="K8" s="7"/>
      <c r="L8" s="7"/>
      <c r="M8" s="7"/>
      <c r="N8" s="8"/>
    </row>
    <row r="9" spans="1:14" ht="21" customHeight="1">
      <c r="A9" s="11" t="s">
        <v>40</v>
      </c>
      <c r="B9" s="6">
        <f>SUM(B10:B23)</f>
        <v>49</v>
      </c>
      <c r="C9" s="7">
        <f>SUM(C10:C23)</f>
        <v>0</v>
      </c>
      <c r="D9" s="7">
        <f>SUM(B9:C9)</f>
        <v>49</v>
      </c>
      <c r="E9" s="8">
        <f>SUM(E10:E23)</f>
        <v>7</v>
      </c>
      <c r="F9" s="7">
        <f aca="true" t="shared" si="1" ref="F9:N9">SUM(F10:F23)</f>
        <v>1185</v>
      </c>
      <c r="G9" s="7">
        <f t="shared" si="1"/>
        <v>134</v>
      </c>
      <c r="H9" s="9">
        <f t="shared" si="1"/>
        <v>573</v>
      </c>
      <c r="I9" s="6">
        <f t="shared" si="1"/>
        <v>5517</v>
      </c>
      <c r="J9" s="7">
        <f t="shared" si="1"/>
        <v>5389</v>
      </c>
      <c r="K9" s="7">
        <f t="shared" si="1"/>
        <v>5473</v>
      </c>
      <c r="L9" s="7">
        <f t="shared" si="1"/>
        <v>8342</v>
      </c>
      <c r="M9" s="7">
        <f t="shared" si="1"/>
        <v>8037</v>
      </c>
      <c r="N9" s="8">
        <f t="shared" si="1"/>
        <v>16379</v>
      </c>
    </row>
    <row r="10" spans="1:14" ht="21" customHeight="1">
      <c r="A10" s="16" t="s">
        <v>4</v>
      </c>
      <c r="B10" s="17">
        <v>15</v>
      </c>
      <c r="C10" s="18">
        <v>0</v>
      </c>
      <c r="D10" s="19">
        <f aca="true" t="shared" si="2" ref="D10:D23">SUM(B10:C10)</f>
        <v>15</v>
      </c>
      <c r="E10" s="22">
        <v>0</v>
      </c>
      <c r="F10" s="18">
        <v>462</v>
      </c>
      <c r="G10" s="18">
        <v>45</v>
      </c>
      <c r="H10" s="21">
        <v>230</v>
      </c>
      <c r="I10" s="17">
        <v>2344</v>
      </c>
      <c r="J10" s="18">
        <v>2213</v>
      </c>
      <c r="K10" s="18">
        <v>2319</v>
      </c>
      <c r="L10" s="18">
        <v>3497</v>
      </c>
      <c r="M10" s="18">
        <v>3379</v>
      </c>
      <c r="N10" s="22">
        <f>SUM(I10:K10)</f>
        <v>6876</v>
      </c>
    </row>
    <row r="11" spans="1:14" ht="21" customHeight="1">
      <c r="A11" s="16" t="s">
        <v>10</v>
      </c>
      <c r="B11" s="17">
        <v>4</v>
      </c>
      <c r="C11" s="18">
        <v>0</v>
      </c>
      <c r="D11" s="19">
        <f t="shared" si="2"/>
        <v>4</v>
      </c>
      <c r="E11" s="22">
        <v>1</v>
      </c>
      <c r="F11" s="18">
        <v>76</v>
      </c>
      <c r="G11" s="18">
        <v>13</v>
      </c>
      <c r="H11" s="21">
        <v>39</v>
      </c>
      <c r="I11" s="17">
        <v>314</v>
      </c>
      <c r="J11" s="18">
        <v>331</v>
      </c>
      <c r="K11" s="18">
        <v>341</v>
      </c>
      <c r="L11" s="18">
        <v>500</v>
      </c>
      <c r="M11" s="18">
        <v>486</v>
      </c>
      <c r="N11" s="22">
        <f aca="true" t="shared" si="3" ref="N11:N23">SUM(I11:K11)</f>
        <v>986</v>
      </c>
    </row>
    <row r="12" spans="1:14" ht="21" customHeight="1">
      <c r="A12" s="16" t="s">
        <v>13</v>
      </c>
      <c r="B12" s="17">
        <v>4</v>
      </c>
      <c r="C12" s="18">
        <v>0</v>
      </c>
      <c r="D12" s="19">
        <f t="shared" si="2"/>
        <v>4</v>
      </c>
      <c r="E12" s="22">
        <v>0</v>
      </c>
      <c r="F12" s="18">
        <v>124</v>
      </c>
      <c r="G12" s="18">
        <v>12</v>
      </c>
      <c r="H12" s="21">
        <v>60</v>
      </c>
      <c r="I12" s="17">
        <v>636</v>
      </c>
      <c r="J12" s="18">
        <v>625</v>
      </c>
      <c r="K12" s="18">
        <v>657</v>
      </c>
      <c r="L12" s="18">
        <v>976</v>
      </c>
      <c r="M12" s="18">
        <v>942</v>
      </c>
      <c r="N12" s="22">
        <f t="shared" si="3"/>
        <v>1918</v>
      </c>
    </row>
    <row r="13" spans="1:14" ht="21" customHeight="1">
      <c r="A13" s="16" t="s">
        <v>17</v>
      </c>
      <c r="B13" s="17">
        <v>3</v>
      </c>
      <c r="C13" s="18">
        <v>0</v>
      </c>
      <c r="D13" s="19">
        <f t="shared" si="2"/>
        <v>3</v>
      </c>
      <c r="E13" s="22">
        <v>2</v>
      </c>
      <c r="F13" s="18">
        <v>41</v>
      </c>
      <c r="G13" s="18">
        <v>3</v>
      </c>
      <c r="H13" s="21">
        <v>21</v>
      </c>
      <c r="I13" s="17">
        <v>172</v>
      </c>
      <c r="J13" s="18">
        <v>157</v>
      </c>
      <c r="K13" s="18">
        <v>170</v>
      </c>
      <c r="L13" s="18">
        <v>240</v>
      </c>
      <c r="M13" s="18">
        <v>259</v>
      </c>
      <c r="N13" s="22">
        <f t="shared" si="3"/>
        <v>499</v>
      </c>
    </row>
    <row r="14" spans="1:14" ht="21" customHeight="1">
      <c r="A14" s="16" t="s">
        <v>18</v>
      </c>
      <c r="B14" s="17">
        <v>1</v>
      </c>
      <c r="C14" s="18">
        <v>0</v>
      </c>
      <c r="D14" s="19">
        <f t="shared" si="2"/>
        <v>1</v>
      </c>
      <c r="E14" s="22">
        <v>0</v>
      </c>
      <c r="F14" s="18">
        <v>28</v>
      </c>
      <c r="G14" s="18">
        <v>2</v>
      </c>
      <c r="H14" s="21">
        <v>15</v>
      </c>
      <c r="I14" s="17">
        <v>124</v>
      </c>
      <c r="J14" s="18">
        <v>136</v>
      </c>
      <c r="K14" s="18">
        <v>141</v>
      </c>
      <c r="L14" s="18">
        <v>204</v>
      </c>
      <c r="M14" s="18">
        <v>197</v>
      </c>
      <c r="N14" s="22">
        <f t="shared" si="3"/>
        <v>401</v>
      </c>
    </row>
    <row r="15" spans="1:14" ht="21" customHeight="1">
      <c r="A15" s="16" t="s">
        <v>9</v>
      </c>
      <c r="B15" s="17">
        <v>3</v>
      </c>
      <c r="C15" s="18">
        <v>0</v>
      </c>
      <c r="D15" s="19">
        <f t="shared" si="2"/>
        <v>3</v>
      </c>
      <c r="E15" s="22">
        <v>0</v>
      </c>
      <c r="F15" s="18">
        <v>98</v>
      </c>
      <c r="G15" s="18">
        <v>9</v>
      </c>
      <c r="H15" s="21">
        <v>48</v>
      </c>
      <c r="I15" s="17">
        <v>466</v>
      </c>
      <c r="J15" s="18">
        <v>470</v>
      </c>
      <c r="K15" s="18">
        <v>462</v>
      </c>
      <c r="L15" s="18">
        <v>726</v>
      </c>
      <c r="M15" s="18">
        <v>672</v>
      </c>
      <c r="N15" s="22">
        <f t="shared" si="3"/>
        <v>1398</v>
      </c>
    </row>
    <row r="16" spans="1:14" ht="21" customHeight="1">
      <c r="A16" s="16" t="s">
        <v>19</v>
      </c>
      <c r="B16" s="17">
        <v>1</v>
      </c>
      <c r="C16" s="18">
        <v>0</v>
      </c>
      <c r="D16" s="19">
        <f t="shared" si="2"/>
        <v>1</v>
      </c>
      <c r="E16" s="22">
        <v>0</v>
      </c>
      <c r="F16" s="18">
        <v>37</v>
      </c>
      <c r="G16" s="18">
        <v>5</v>
      </c>
      <c r="H16" s="21">
        <v>18</v>
      </c>
      <c r="I16" s="17">
        <v>177</v>
      </c>
      <c r="J16" s="18">
        <v>210</v>
      </c>
      <c r="K16" s="18">
        <v>198</v>
      </c>
      <c r="L16" s="18">
        <v>280</v>
      </c>
      <c r="M16" s="18">
        <v>305</v>
      </c>
      <c r="N16" s="22">
        <f t="shared" si="3"/>
        <v>585</v>
      </c>
    </row>
    <row r="17" spans="1:14" ht="21" customHeight="1">
      <c r="A17" s="16" t="s">
        <v>20</v>
      </c>
      <c r="B17" s="17">
        <v>1</v>
      </c>
      <c r="C17" s="18">
        <v>0</v>
      </c>
      <c r="D17" s="19">
        <f t="shared" si="2"/>
        <v>1</v>
      </c>
      <c r="E17" s="22">
        <v>0</v>
      </c>
      <c r="F17" s="18">
        <v>18</v>
      </c>
      <c r="G17" s="18">
        <v>3</v>
      </c>
      <c r="H17" s="21">
        <v>7</v>
      </c>
      <c r="I17" s="17">
        <v>61</v>
      </c>
      <c r="J17" s="18">
        <v>67</v>
      </c>
      <c r="K17" s="18">
        <v>60</v>
      </c>
      <c r="L17" s="18">
        <v>86</v>
      </c>
      <c r="M17" s="18">
        <v>102</v>
      </c>
      <c r="N17" s="22">
        <f t="shared" si="3"/>
        <v>188</v>
      </c>
    </row>
    <row r="18" spans="1:14" ht="21" customHeight="1">
      <c r="A18" s="16" t="s">
        <v>21</v>
      </c>
      <c r="B18" s="17">
        <v>1</v>
      </c>
      <c r="C18" s="18">
        <v>0</v>
      </c>
      <c r="D18" s="19">
        <f t="shared" si="2"/>
        <v>1</v>
      </c>
      <c r="E18" s="22">
        <v>0</v>
      </c>
      <c r="F18" s="18">
        <v>20</v>
      </c>
      <c r="G18" s="18">
        <v>3</v>
      </c>
      <c r="H18" s="21">
        <v>9</v>
      </c>
      <c r="I18" s="17">
        <v>82</v>
      </c>
      <c r="J18" s="18">
        <v>86</v>
      </c>
      <c r="K18" s="18">
        <v>75</v>
      </c>
      <c r="L18" s="18">
        <v>129</v>
      </c>
      <c r="M18" s="18">
        <v>114</v>
      </c>
      <c r="N18" s="22">
        <f t="shared" si="3"/>
        <v>243</v>
      </c>
    </row>
    <row r="19" spans="1:14" ht="21" customHeight="1">
      <c r="A19" s="16" t="s">
        <v>22</v>
      </c>
      <c r="B19" s="17">
        <v>1</v>
      </c>
      <c r="C19" s="18">
        <v>0</v>
      </c>
      <c r="D19" s="19">
        <f t="shared" si="2"/>
        <v>1</v>
      </c>
      <c r="E19" s="22">
        <v>0</v>
      </c>
      <c r="F19" s="18">
        <v>20</v>
      </c>
      <c r="G19" s="18">
        <v>3</v>
      </c>
      <c r="H19" s="21">
        <v>10</v>
      </c>
      <c r="I19" s="17">
        <v>92</v>
      </c>
      <c r="J19" s="18">
        <v>101</v>
      </c>
      <c r="K19" s="18">
        <v>105</v>
      </c>
      <c r="L19" s="18">
        <v>145</v>
      </c>
      <c r="M19" s="18">
        <v>153</v>
      </c>
      <c r="N19" s="22">
        <f t="shared" si="3"/>
        <v>298</v>
      </c>
    </row>
    <row r="20" spans="1:14" ht="21" customHeight="1">
      <c r="A20" s="16" t="s">
        <v>11</v>
      </c>
      <c r="B20" s="17">
        <v>2</v>
      </c>
      <c r="C20" s="18">
        <v>0</v>
      </c>
      <c r="D20" s="19">
        <f t="shared" si="2"/>
        <v>2</v>
      </c>
      <c r="E20" s="22">
        <v>0</v>
      </c>
      <c r="F20" s="18">
        <v>59</v>
      </c>
      <c r="G20" s="18">
        <v>8</v>
      </c>
      <c r="H20" s="21">
        <v>28</v>
      </c>
      <c r="I20" s="17">
        <v>284</v>
      </c>
      <c r="J20" s="18">
        <v>284</v>
      </c>
      <c r="K20" s="18">
        <v>262</v>
      </c>
      <c r="L20" s="18">
        <v>442</v>
      </c>
      <c r="M20" s="18">
        <v>388</v>
      </c>
      <c r="N20" s="22">
        <f t="shared" si="3"/>
        <v>830</v>
      </c>
    </row>
    <row r="21" spans="1:14" ht="21" customHeight="1">
      <c r="A21" s="16" t="s">
        <v>14</v>
      </c>
      <c r="B21" s="17">
        <v>5</v>
      </c>
      <c r="C21" s="18">
        <v>0</v>
      </c>
      <c r="D21" s="19">
        <f t="shared" si="2"/>
        <v>5</v>
      </c>
      <c r="E21" s="22">
        <v>0</v>
      </c>
      <c r="F21" s="18">
        <v>104</v>
      </c>
      <c r="G21" s="18">
        <v>16</v>
      </c>
      <c r="H21" s="21">
        <v>48</v>
      </c>
      <c r="I21" s="17">
        <v>499</v>
      </c>
      <c r="J21" s="18">
        <v>437</v>
      </c>
      <c r="K21" s="18">
        <v>393</v>
      </c>
      <c r="L21" s="18">
        <v>686</v>
      </c>
      <c r="M21" s="18">
        <v>643</v>
      </c>
      <c r="N21" s="22">
        <f t="shared" si="3"/>
        <v>1329</v>
      </c>
    </row>
    <row r="22" spans="1:14" ht="21" customHeight="1">
      <c r="A22" s="16" t="s">
        <v>15</v>
      </c>
      <c r="B22" s="17">
        <v>6</v>
      </c>
      <c r="C22" s="18">
        <v>0</v>
      </c>
      <c r="D22" s="19">
        <f t="shared" si="2"/>
        <v>6</v>
      </c>
      <c r="E22" s="22">
        <v>4</v>
      </c>
      <c r="F22" s="18">
        <v>72</v>
      </c>
      <c r="G22" s="18">
        <v>7</v>
      </c>
      <c r="H22" s="21">
        <v>29</v>
      </c>
      <c r="I22" s="17">
        <v>195</v>
      </c>
      <c r="J22" s="18">
        <v>192</v>
      </c>
      <c r="K22" s="18">
        <v>194</v>
      </c>
      <c r="L22" s="18">
        <v>297</v>
      </c>
      <c r="M22" s="18">
        <v>284</v>
      </c>
      <c r="N22" s="22">
        <f t="shared" si="3"/>
        <v>581</v>
      </c>
    </row>
    <row r="23" spans="1:14" ht="21" customHeight="1">
      <c r="A23" s="16" t="s">
        <v>23</v>
      </c>
      <c r="B23" s="17">
        <v>2</v>
      </c>
      <c r="C23" s="18">
        <v>0</v>
      </c>
      <c r="D23" s="19">
        <f t="shared" si="2"/>
        <v>2</v>
      </c>
      <c r="E23" s="22">
        <v>0</v>
      </c>
      <c r="F23" s="18">
        <v>26</v>
      </c>
      <c r="G23" s="18">
        <v>5</v>
      </c>
      <c r="H23" s="21">
        <v>11</v>
      </c>
      <c r="I23" s="17">
        <v>71</v>
      </c>
      <c r="J23" s="18">
        <v>80</v>
      </c>
      <c r="K23" s="18">
        <v>96</v>
      </c>
      <c r="L23" s="18">
        <v>134</v>
      </c>
      <c r="M23" s="18">
        <v>113</v>
      </c>
      <c r="N23" s="22">
        <f t="shared" si="3"/>
        <v>247</v>
      </c>
    </row>
    <row r="24" spans="1:14" ht="21" customHeight="1">
      <c r="A24" s="23"/>
      <c r="B24" s="24"/>
      <c r="C24" s="25"/>
      <c r="D24" s="7"/>
      <c r="E24" s="8"/>
      <c r="F24" s="25"/>
      <c r="G24" s="25"/>
      <c r="H24" s="27"/>
      <c r="I24" s="24"/>
      <c r="J24" s="25"/>
      <c r="K24" s="25"/>
      <c r="L24" s="25"/>
      <c r="M24" s="25"/>
      <c r="N24" s="8"/>
    </row>
    <row r="25" spans="1:14" ht="21" customHeight="1">
      <c r="A25" s="11" t="s">
        <v>41</v>
      </c>
      <c r="B25" s="6">
        <f>SUM(B26:B33)</f>
        <v>16</v>
      </c>
      <c r="C25" s="7">
        <f>SUM(C26:C33)</f>
        <v>0</v>
      </c>
      <c r="D25" s="7">
        <f>SUM(D26:D33)</f>
        <v>16</v>
      </c>
      <c r="E25" s="8">
        <f>SUM(E26:E33)</f>
        <v>6</v>
      </c>
      <c r="F25" s="7">
        <f aca="true" t="shared" si="4" ref="F25:M25">SUM(F26:F33)</f>
        <v>276</v>
      </c>
      <c r="G25" s="7">
        <f t="shared" si="4"/>
        <v>47</v>
      </c>
      <c r="H25" s="9">
        <f t="shared" si="4"/>
        <v>117</v>
      </c>
      <c r="I25" s="6">
        <f t="shared" si="4"/>
        <v>947</v>
      </c>
      <c r="J25" s="7">
        <f t="shared" si="4"/>
        <v>865</v>
      </c>
      <c r="K25" s="7">
        <f t="shared" si="4"/>
        <v>981</v>
      </c>
      <c r="L25" s="7">
        <f t="shared" si="4"/>
        <v>1426</v>
      </c>
      <c r="M25" s="7">
        <f t="shared" si="4"/>
        <v>1367</v>
      </c>
      <c r="N25" s="8">
        <f>SUM(N26:N33)</f>
        <v>2793</v>
      </c>
    </row>
    <row r="26" spans="1:14" ht="21" customHeight="1">
      <c r="A26" s="16" t="s">
        <v>8</v>
      </c>
      <c r="B26" s="17">
        <v>5</v>
      </c>
      <c r="C26" s="18">
        <v>0</v>
      </c>
      <c r="D26" s="19">
        <f>SUM(B26:C26)</f>
        <v>5</v>
      </c>
      <c r="E26" s="22">
        <v>0</v>
      </c>
      <c r="F26" s="18">
        <v>107</v>
      </c>
      <c r="G26" s="18">
        <v>12</v>
      </c>
      <c r="H26" s="21">
        <v>48</v>
      </c>
      <c r="I26" s="17">
        <v>449</v>
      </c>
      <c r="J26" s="18">
        <v>384</v>
      </c>
      <c r="K26" s="18">
        <v>441</v>
      </c>
      <c r="L26" s="18">
        <v>649</v>
      </c>
      <c r="M26" s="18">
        <v>625</v>
      </c>
      <c r="N26" s="22">
        <f>SUM(I26:K26)</f>
        <v>1274</v>
      </c>
    </row>
    <row r="27" spans="1:14" ht="21" customHeight="1">
      <c r="A27" s="16" t="s">
        <v>24</v>
      </c>
      <c r="B27" s="17">
        <v>1</v>
      </c>
      <c r="C27" s="18">
        <v>0</v>
      </c>
      <c r="D27" s="19">
        <f aca="true" t="shared" si="5" ref="D27:D33">SUM(B27:C27)</f>
        <v>1</v>
      </c>
      <c r="E27" s="22">
        <v>0</v>
      </c>
      <c r="F27" s="18">
        <v>19</v>
      </c>
      <c r="G27" s="18">
        <v>2</v>
      </c>
      <c r="H27" s="21">
        <v>9</v>
      </c>
      <c r="I27" s="17">
        <v>66</v>
      </c>
      <c r="J27" s="18">
        <v>75</v>
      </c>
      <c r="K27" s="18">
        <v>81</v>
      </c>
      <c r="L27" s="18">
        <v>118</v>
      </c>
      <c r="M27" s="18">
        <v>104</v>
      </c>
      <c r="N27" s="22">
        <f aca="true" t="shared" si="6" ref="N27:N33">SUM(I27:K27)</f>
        <v>222</v>
      </c>
    </row>
    <row r="28" spans="1:14" ht="21" customHeight="1">
      <c r="A28" s="16" t="s">
        <v>25</v>
      </c>
      <c r="B28" s="17">
        <v>1</v>
      </c>
      <c r="C28" s="18">
        <v>0</v>
      </c>
      <c r="D28" s="19">
        <f t="shared" si="5"/>
        <v>1</v>
      </c>
      <c r="E28" s="22">
        <v>0</v>
      </c>
      <c r="F28" s="18">
        <v>27</v>
      </c>
      <c r="G28" s="18">
        <v>4</v>
      </c>
      <c r="H28" s="21">
        <v>12</v>
      </c>
      <c r="I28" s="17">
        <v>123</v>
      </c>
      <c r="J28" s="18">
        <v>94</v>
      </c>
      <c r="K28" s="18">
        <v>117</v>
      </c>
      <c r="L28" s="18">
        <v>181</v>
      </c>
      <c r="M28" s="18">
        <v>153</v>
      </c>
      <c r="N28" s="22">
        <f t="shared" si="6"/>
        <v>334</v>
      </c>
    </row>
    <row r="29" spans="1:14" ht="21" customHeight="1">
      <c r="A29" s="16" t="s">
        <v>26</v>
      </c>
      <c r="B29" s="17">
        <v>1</v>
      </c>
      <c r="C29" s="18">
        <v>0</v>
      </c>
      <c r="D29" s="19">
        <f t="shared" si="5"/>
        <v>1</v>
      </c>
      <c r="E29" s="22">
        <v>0</v>
      </c>
      <c r="F29" s="18">
        <v>17</v>
      </c>
      <c r="G29" s="18">
        <v>7</v>
      </c>
      <c r="H29" s="21">
        <v>7</v>
      </c>
      <c r="I29" s="17">
        <v>61</v>
      </c>
      <c r="J29" s="18">
        <v>60</v>
      </c>
      <c r="K29" s="18">
        <v>56</v>
      </c>
      <c r="L29" s="18">
        <v>100</v>
      </c>
      <c r="M29" s="18">
        <v>77</v>
      </c>
      <c r="N29" s="22">
        <f t="shared" si="6"/>
        <v>177</v>
      </c>
    </row>
    <row r="30" spans="1:14" ht="21" customHeight="1">
      <c r="A30" s="16" t="s">
        <v>27</v>
      </c>
      <c r="B30" s="17">
        <v>2</v>
      </c>
      <c r="C30" s="18">
        <v>0</v>
      </c>
      <c r="D30" s="19">
        <f t="shared" si="5"/>
        <v>2</v>
      </c>
      <c r="E30" s="22">
        <v>1</v>
      </c>
      <c r="F30" s="18">
        <v>31</v>
      </c>
      <c r="G30" s="18">
        <v>5</v>
      </c>
      <c r="H30" s="21">
        <v>13</v>
      </c>
      <c r="I30" s="17">
        <v>94</v>
      </c>
      <c r="J30" s="18">
        <v>98</v>
      </c>
      <c r="K30" s="18">
        <v>128</v>
      </c>
      <c r="L30" s="18">
        <v>164</v>
      </c>
      <c r="M30" s="18">
        <v>156</v>
      </c>
      <c r="N30" s="22">
        <f t="shared" si="6"/>
        <v>320</v>
      </c>
    </row>
    <row r="31" spans="1:14" ht="21" customHeight="1">
      <c r="A31" s="16" t="s">
        <v>28</v>
      </c>
      <c r="B31" s="17">
        <v>3</v>
      </c>
      <c r="C31" s="18">
        <v>0</v>
      </c>
      <c r="D31" s="19">
        <f t="shared" si="5"/>
        <v>3</v>
      </c>
      <c r="E31" s="22">
        <v>3</v>
      </c>
      <c r="F31" s="18">
        <v>32</v>
      </c>
      <c r="G31" s="18">
        <v>5</v>
      </c>
      <c r="H31" s="21">
        <v>11</v>
      </c>
      <c r="I31" s="17">
        <v>34</v>
      </c>
      <c r="J31" s="18">
        <v>52</v>
      </c>
      <c r="K31" s="18">
        <v>40</v>
      </c>
      <c r="L31" s="18">
        <v>49</v>
      </c>
      <c r="M31" s="18">
        <v>77</v>
      </c>
      <c r="N31" s="22">
        <f t="shared" si="6"/>
        <v>126</v>
      </c>
    </row>
    <row r="32" spans="1:14" ht="21" customHeight="1">
      <c r="A32" s="16" t="s">
        <v>29</v>
      </c>
      <c r="B32" s="17">
        <v>1</v>
      </c>
      <c r="C32" s="18">
        <v>0</v>
      </c>
      <c r="D32" s="19">
        <f t="shared" si="5"/>
        <v>1</v>
      </c>
      <c r="E32" s="22">
        <v>0</v>
      </c>
      <c r="F32" s="18">
        <v>16</v>
      </c>
      <c r="G32" s="18">
        <v>6</v>
      </c>
      <c r="H32" s="21">
        <v>7</v>
      </c>
      <c r="I32" s="17">
        <v>61</v>
      </c>
      <c r="J32" s="18">
        <v>47</v>
      </c>
      <c r="K32" s="18">
        <v>45</v>
      </c>
      <c r="L32" s="18">
        <v>71</v>
      </c>
      <c r="M32" s="18">
        <v>82</v>
      </c>
      <c r="N32" s="22">
        <f t="shared" si="6"/>
        <v>153</v>
      </c>
    </row>
    <row r="33" spans="1:14" ht="21" customHeight="1">
      <c r="A33" s="16" t="s">
        <v>30</v>
      </c>
      <c r="B33" s="17">
        <v>2</v>
      </c>
      <c r="C33" s="18">
        <v>0</v>
      </c>
      <c r="D33" s="19">
        <f t="shared" si="5"/>
        <v>2</v>
      </c>
      <c r="E33" s="22">
        <v>2</v>
      </c>
      <c r="F33" s="18">
        <v>27</v>
      </c>
      <c r="G33" s="18">
        <v>6</v>
      </c>
      <c r="H33" s="21">
        <v>10</v>
      </c>
      <c r="I33" s="17">
        <v>59</v>
      </c>
      <c r="J33" s="18">
        <v>55</v>
      </c>
      <c r="K33" s="18">
        <v>73</v>
      </c>
      <c r="L33" s="18">
        <v>94</v>
      </c>
      <c r="M33" s="18">
        <v>93</v>
      </c>
      <c r="N33" s="22">
        <f t="shared" si="6"/>
        <v>187</v>
      </c>
    </row>
    <row r="34" spans="1:14" ht="21" customHeight="1">
      <c r="A34" s="28"/>
      <c r="B34" s="29"/>
      <c r="C34" s="30"/>
      <c r="D34" s="31"/>
      <c r="E34" s="34"/>
      <c r="F34" s="30"/>
      <c r="G34" s="30"/>
      <c r="H34" s="33"/>
      <c r="I34" s="29"/>
      <c r="J34" s="30"/>
      <c r="K34" s="30"/>
      <c r="L34" s="30"/>
      <c r="M34" s="30"/>
      <c r="N34" s="34"/>
    </row>
    <row r="35" spans="1:14" ht="21" customHeight="1">
      <c r="A35" s="11" t="s">
        <v>42</v>
      </c>
      <c r="B35" s="6">
        <f>SUM(B36:B43)</f>
        <v>34</v>
      </c>
      <c r="C35" s="7">
        <f>SUM(C36:C43)</f>
        <v>2</v>
      </c>
      <c r="D35" s="7">
        <f>SUM(D36:D43)</f>
        <v>36</v>
      </c>
      <c r="E35" s="8">
        <f>SUM(E36:E43)</f>
        <v>9</v>
      </c>
      <c r="F35" s="7">
        <f aca="true" t="shared" si="7" ref="F35:N35">SUM(F36:F43)</f>
        <v>582</v>
      </c>
      <c r="G35" s="7">
        <f t="shared" si="7"/>
        <v>69</v>
      </c>
      <c r="H35" s="9">
        <f t="shared" si="7"/>
        <v>266</v>
      </c>
      <c r="I35" s="6">
        <f t="shared" si="7"/>
        <v>2326</v>
      </c>
      <c r="J35" s="7">
        <f t="shared" si="7"/>
        <v>2323</v>
      </c>
      <c r="K35" s="7">
        <f t="shared" si="7"/>
        <v>2310</v>
      </c>
      <c r="L35" s="7">
        <f t="shared" si="7"/>
        <v>3557</v>
      </c>
      <c r="M35" s="7">
        <f t="shared" si="7"/>
        <v>3402</v>
      </c>
      <c r="N35" s="8">
        <f t="shared" si="7"/>
        <v>6959</v>
      </c>
    </row>
    <row r="36" spans="1:14" ht="21" customHeight="1">
      <c r="A36" s="16" t="s">
        <v>5</v>
      </c>
      <c r="B36" s="17">
        <v>8</v>
      </c>
      <c r="C36" s="18">
        <v>2</v>
      </c>
      <c r="D36" s="19">
        <f>SUM(B36:C36)</f>
        <v>10</v>
      </c>
      <c r="E36" s="22">
        <v>1</v>
      </c>
      <c r="F36" s="18">
        <v>188</v>
      </c>
      <c r="G36" s="18">
        <v>15</v>
      </c>
      <c r="H36" s="21">
        <v>95</v>
      </c>
      <c r="I36" s="17">
        <v>869</v>
      </c>
      <c r="J36" s="18">
        <v>884</v>
      </c>
      <c r="K36" s="18">
        <v>913</v>
      </c>
      <c r="L36" s="18">
        <v>1370</v>
      </c>
      <c r="M36" s="18">
        <v>1296</v>
      </c>
      <c r="N36" s="22">
        <f>SUM(I36:K36)</f>
        <v>2666</v>
      </c>
    </row>
    <row r="37" spans="1:14" ht="21" customHeight="1">
      <c r="A37" s="16" t="s">
        <v>16</v>
      </c>
      <c r="B37" s="17">
        <v>7</v>
      </c>
      <c r="C37" s="18">
        <v>0</v>
      </c>
      <c r="D37" s="19">
        <f aca="true" t="shared" si="8" ref="D37:D43">SUM(B37:C37)</f>
        <v>7</v>
      </c>
      <c r="E37" s="22">
        <v>1</v>
      </c>
      <c r="F37" s="18">
        <v>114</v>
      </c>
      <c r="G37" s="18">
        <v>18</v>
      </c>
      <c r="H37" s="21">
        <v>44</v>
      </c>
      <c r="I37" s="17">
        <v>364</v>
      </c>
      <c r="J37" s="18">
        <v>363</v>
      </c>
      <c r="K37" s="18">
        <v>352</v>
      </c>
      <c r="L37" s="18">
        <v>539</v>
      </c>
      <c r="M37" s="18">
        <v>540</v>
      </c>
      <c r="N37" s="22">
        <f aca="true" t="shared" si="9" ref="N37:N43">SUM(I37:K37)</f>
        <v>1079</v>
      </c>
    </row>
    <row r="38" spans="1:14" ht="21" customHeight="1">
      <c r="A38" s="16" t="s">
        <v>31</v>
      </c>
      <c r="B38" s="17">
        <v>4</v>
      </c>
      <c r="C38" s="18">
        <v>0</v>
      </c>
      <c r="D38" s="19">
        <f t="shared" si="8"/>
        <v>4</v>
      </c>
      <c r="E38" s="22">
        <v>0</v>
      </c>
      <c r="F38" s="18">
        <v>64</v>
      </c>
      <c r="G38" s="18">
        <v>8</v>
      </c>
      <c r="H38" s="21">
        <v>29</v>
      </c>
      <c r="I38" s="17">
        <v>271</v>
      </c>
      <c r="J38" s="18">
        <v>280</v>
      </c>
      <c r="K38" s="18">
        <v>255</v>
      </c>
      <c r="L38" s="18">
        <v>415</v>
      </c>
      <c r="M38" s="18">
        <v>391</v>
      </c>
      <c r="N38" s="22">
        <f t="shared" si="9"/>
        <v>806</v>
      </c>
    </row>
    <row r="39" spans="1:14" ht="21" customHeight="1">
      <c r="A39" s="16" t="s">
        <v>32</v>
      </c>
      <c r="B39" s="17">
        <v>3</v>
      </c>
      <c r="C39" s="18">
        <v>0</v>
      </c>
      <c r="D39" s="19">
        <f t="shared" si="8"/>
        <v>3</v>
      </c>
      <c r="E39" s="22">
        <v>1</v>
      </c>
      <c r="F39" s="18">
        <v>49</v>
      </c>
      <c r="G39" s="18">
        <v>6</v>
      </c>
      <c r="H39" s="21">
        <v>20</v>
      </c>
      <c r="I39" s="17">
        <v>164</v>
      </c>
      <c r="J39" s="18">
        <v>162</v>
      </c>
      <c r="K39" s="18">
        <v>148</v>
      </c>
      <c r="L39" s="18">
        <v>251</v>
      </c>
      <c r="M39" s="18">
        <v>223</v>
      </c>
      <c r="N39" s="22">
        <f t="shared" si="9"/>
        <v>474</v>
      </c>
    </row>
    <row r="40" spans="1:14" ht="21" customHeight="1">
      <c r="A40" s="16" t="s">
        <v>12</v>
      </c>
      <c r="B40" s="17">
        <v>2</v>
      </c>
      <c r="C40" s="18">
        <v>0</v>
      </c>
      <c r="D40" s="19">
        <f t="shared" si="8"/>
        <v>2</v>
      </c>
      <c r="E40" s="22">
        <v>0</v>
      </c>
      <c r="F40" s="18">
        <v>61</v>
      </c>
      <c r="G40" s="18">
        <v>8</v>
      </c>
      <c r="H40" s="21">
        <v>31</v>
      </c>
      <c r="I40" s="17">
        <v>314</v>
      </c>
      <c r="J40" s="18">
        <v>305</v>
      </c>
      <c r="K40" s="18">
        <v>300</v>
      </c>
      <c r="L40" s="18">
        <v>472</v>
      </c>
      <c r="M40" s="18">
        <v>447</v>
      </c>
      <c r="N40" s="22">
        <f t="shared" si="9"/>
        <v>919</v>
      </c>
    </row>
    <row r="41" spans="1:14" ht="21" customHeight="1">
      <c r="A41" s="16" t="s">
        <v>33</v>
      </c>
      <c r="B41" s="17">
        <v>6</v>
      </c>
      <c r="C41" s="18">
        <v>0</v>
      </c>
      <c r="D41" s="19">
        <f t="shared" si="8"/>
        <v>6</v>
      </c>
      <c r="E41" s="22">
        <v>5</v>
      </c>
      <c r="F41" s="18">
        <v>40</v>
      </c>
      <c r="G41" s="18">
        <v>5</v>
      </c>
      <c r="H41" s="21">
        <v>16</v>
      </c>
      <c r="I41" s="17">
        <v>91</v>
      </c>
      <c r="J41" s="18">
        <v>87</v>
      </c>
      <c r="K41" s="18">
        <v>95</v>
      </c>
      <c r="L41" s="18">
        <v>133</v>
      </c>
      <c r="M41" s="18">
        <v>140</v>
      </c>
      <c r="N41" s="22">
        <f t="shared" si="9"/>
        <v>273</v>
      </c>
    </row>
    <row r="42" spans="1:14" ht="21" customHeight="1">
      <c r="A42" s="16" t="s">
        <v>34</v>
      </c>
      <c r="B42" s="17">
        <v>2</v>
      </c>
      <c r="C42" s="18">
        <v>0</v>
      </c>
      <c r="D42" s="19">
        <f t="shared" si="8"/>
        <v>2</v>
      </c>
      <c r="E42" s="22">
        <v>0</v>
      </c>
      <c r="F42" s="18">
        <v>38</v>
      </c>
      <c r="G42" s="18">
        <v>7</v>
      </c>
      <c r="H42" s="21">
        <v>19</v>
      </c>
      <c r="I42" s="17">
        <v>178</v>
      </c>
      <c r="J42" s="18">
        <v>160</v>
      </c>
      <c r="K42" s="18">
        <v>167</v>
      </c>
      <c r="L42" s="18">
        <v>248</v>
      </c>
      <c r="M42" s="18">
        <v>257</v>
      </c>
      <c r="N42" s="22">
        <f t="shared" si="9"/>
        <v>505</v>
      </c>
    </row>
    <row r="43" spans="1:14" ht="21" customHeight="1">
      <c r="A43" s="16" t="s">
        <v>35</v>
      </c>
      <c r="B43" s="17">
        <v>2</v>
      </c>
      <c r="C43" s="18">
        <v>0</v>
      </c>
      <c r="D43" s="19">
        <f t="shared" si="8"/>
        <v>2</v>
      </c>
      <c r="E43" s="22">
        <v>1</v>
      </c>
      <c r="F43" s="18">
        <v>28</v>
      </c>
      <c r="G43" s="18">
        <v>2</v>
      </c>
      <c r="H43" s="21">
        <v>12</v>
      </c>
      <c r="I43" s="17">
        <v>75</v>
      </c>
      <c r="J43" s="18">
        <v>82</v>
      </c>
      <c r="K43" s="18">
        <v>80</v>
      </c>
      <c r="L43" s="18">
        <v>129</v>
      </c>
      <c r="M43" s="18">
        <v>108</v>
      </c>
      <c r="N43" s="22">
        <f t="shared" si="9"/>
        <v>237</v>
      </c>
    </row>
    <row r="44" spans="1:14" ht="21" customHeight="1">
      <c r="A44" s="23"/>
      <c r="B44" s="24"/>
      <c r="C44" s="25"/>
      <c r="D44" s="7"/>
      <c r="E44" s="8"/>
      <c r="F44" s="25"/>
      <c r="G44" s="25"/>
      <c r="H44" s="27"/>
      <c r="I44" s="24"/>
      <c r="J44" s="25"/>
      <c r="K44" s="25"/>
      <c r="L44" s="25"/>
      <c r="M44" s="25"/>
      <c r="N44" s="8"/>
    </row>
    <row r="45" spans="1:14" ht="21" customHeight="1">
      <c r="A45" s="11" t="s">
        <v>43</v>
      </c>
      <c r="B45" s="6">
        <f>SUM(B46:B50)</f>
        <v>27</v>
      </c>
      <c r="C45" s="7">
        <f>SUM(C46:C50)</f>
        <v>0</v>
      </c>
      <c r="D45" s="7">
        <f>SUM(D46:D50)</f>
        <v>27</v>
      </c>
      <c r="E45" s="8">
        <f>SUM(E46:E50)</f>
        <v>2</v>
      </c>
      <c r="F45" s="7">
        <f aca="true" t="shared" si="10" ref="F45:N45">SUM(F46:F50)</f>
        <v>646</v>
      </c>
      <c r="G45" s="7">
        <f t="shared" si="10"/>
        <v>101</v>
      </c>
      <c r="H45" s="9">
        <f t="shared" si="10"/>
        <v>317</v>
      </c>
      <c r="I45" s="6">
        <f t="shared" si="10"/>
        <v>3101</v>
      </c>
      <c r="J45" s="7">
        <f t="shared" si="10"/>
        <v>3095</v>
      </c>
      <c r="K45" s="7">
        <f t="shared" si="10"/>
        <v>3129</v>
      </c>
      <c r="L45" s="7">
        <f t="shared" si="10"/>
        <v>4788</v>
      </c>
      <c r="M45" s="7">
        <f t="shared" si="10"/>
        <v>4537</v>
      </c>
      <c r="N45" s="8">
        <f t="shared" si="10"/>
        <v>9325</v>
      </c>
    </row>
    <row r="46" spans="1:14" ht="21" customHeight="1">
      <c r="A46" s="16" t="s">
        <v>6</v>
      </c>
      <c r="B46" s="17">
        <v>11</v>
      </c>
      <c r="C46" s="18">
        <v>0</v>
      </c>
      <c r="D46" s="19">
        <f>SUM(B46:C46)</f>
        <v>11</v>
      </c>
      <c r="E46" s="22">
        <v>1</v>
      </c>
      <c r="F46" s="18">
        <v>299</v>
      </c>
      <c r="G46" s="18">
        <v>53</v>
      </c>
      <c r="H46" s="21">
        <v>147</v>
      </c>
      <c r="I46" s="17">
        <v>1448</v>
      </c>
      <c r="J46" s="18">
        <v>1435</v>
      </c>
      <c r="K46" s="18">
        <v>1455</v>
      </c>
      <c r="L46" s="18">
        <v>2220</v>
      </c>
      <c r="M46" s="18">
        <v>2118</v>
      </c>
      <c r="N46" s="22">
        <f>SUM(I46:K46)</f>
        <v>4338</v>
      </c>
    </row>
    <row r="47" spans="1:14" ht="21" customHeight="1">
      <c r="A47" s="16" t="s">
        <v>77</v>
      </c>
      <c r="B47" s="17">
        <v>2</v>
      </c>
      <c r="C47" s="18">
        <v>0</v>
      </c>
      <c r="D47" s="19">
        <f>SUM(B47:C47)</f>
        <v>2</v>
      </c>
      <c r="E47" s="22">
        <v>0</v>
      </c>
      <c r="F47" s="18">
        <v>50</v>
      </c>
      <c r="G47" s="18">
        <v>9</v>
      </c>
      <c r="H47" s="21">
        <v>26</v>
      </c>
      <c r="I47" s="17">
        <v>266</v>
      </c>
      <c r="J47" s="18">
        <v>231</v>
      </c>
      <c r="K47" s="18">
        <v>269</v>
      </c>
      <c r="L47" s="18">
        <v>396</v>
      </c>
      <c r="M47" s="18">
        <v>370</v>
      </c>
      <c r="N47" s="22">
        <f aca="true" t="shared" si="11" ref="N47:N53">SUM(I47:K47)</f>
        <v>766</v>
      </c>
    </row>
    <row r="48" spans="1:14" ht="21" customHeight="1">
      <c r="A48" s="16" t="s">
        <v>36</v>
      </c>
      <c r="B48" s="17">
        <v>1</v>
      </c>
      <c r="C48" s="18">
        <v>0</v>
      </c>
      <c r="D48" s="19">
        <f>SUM(B48:C48)</f>
        <v>1</v>
      </c>
      <c r="E48" s="22">
        <v>0</v>
      </c>
      <c r="F48" s="18">
        <v>25</v>
      </c>
      <c r="G48" s="18">
        <v>6</v>
      </c>
      <c r="H48" s="21">
        <v>10</v>
      </c>
      <c r="I48" s="17">
        <v>73</v>
      </c>
      <c r="J48" s="18">
        <v>78</v>
      </c>
      <c r="K48" s="18">
        <v>89</v>
      </c>
      <c r="L48" s="18">
        <v>133</v>
      </c>
      <c r="M48" s="18">
        <v>107</v>
      </c>
      <c r="N48" s="22">
        <f t="shared" si="11"/>
        <v>240</v>
      </c>
    </row>
    <row r="49" spans="1:14" ht="21" customHeight="1">
      <c r="A49" s="16" t="s">
        <v>7</v>
      </c>
      <c r="B49" s="17">
        <v>12</v>
      </c>
      <c r="C49" s="18">
        <v>0</v>
      </c>
      <c r="D49" s="19">
        <f>SUM(B49:C49)</f>
        <v>12</v>
      </c>
      <c r="E49" s="22">
        <v>1</v>
      </c>
      <c r="F49" s="18">
        <v>243</v>
      </c>
      <c r="G49" s="18">
        <v>28</v>
      </c>
      <c r="H49" s="21">
        <v>119</v>
      </c>
      <c r="I49" s="17">
        <v>1163</v>
      </c>
      <c r="J49" s="18">
        <v>1182</v>
      </c>
      <c r="K49" s="18">
        <v>1160</v>
      </c>
      <c r="L49" s="18">
        <v>1809</v>
      </c>
      <c r="M49" s="18">
        <v>1696</v>
      </c>
      <c r="N49" s="22">
        <f t="shared" si="11"/>
        <v>3505</v>
      </c>
    </row>
    <row r="50" spans="1:14" ht="21" customHeight="1">
      <c r="A50" s="16" t="s">
        <v>37</v>
      </c>
      <c r="B50" s="17">
        <v>1</v>
      </c>
      <c r="C50" s="18">
        <v>0</v>
      </c>
      <c r="D50" s="19">
        <f>SUM(B50:C50)</f>
        <v>1</v>
      </c>
      <c r="E50" s="22">
        <v>0</v>
      </c>
      <c r="F50" s="18">
        <v>29</v>
      </c>
      <c r="G50" s="18">
        <v>5</v>
      </c>
      <c r="H50" s="21">
        <v>15</v>
      </c>
      <c r="I50" s="17">
        <v>151</v>
      </c>
      <c r="J50" s="18">
        <v>169</v>
      </c>
      <c r="K50" s="18">
        <v>156</v>
      </c>
      <c r="L50" s="18">
        <v>230</v>
      </c>
      <c r="M50" s="18">
        <v>246</v>
      </c>
      <c r="N50" s="22">
        <f t="shared" si="11"/>
        <v>476</v>
      </c>
    </row>
    <row r="51" spans="1:14" s="35" customFormat="1" ht="21" customHeight="1">
      <c r="A51" s="36" t="s">
        <v>44</v>
      </c>
      <c r="B51" s="37">
        <f>B9+B25+B35+B45</f>
        <v>126</v>
      </c>
      <c r="C51" s="38">
        <f aca="true" t="shared" si="12" ref="C51:M51">C9+C25+C35+C45</f>
        <v>2</v>
      </c>
      <c r="D51" s="38">
        <f t="shared" si="12"/>
        <v>128</v>
      </c>
      <c r="E51" s="39">
        <f t="shared" si="12"/>
        <v>24</v>
      </c>
      <c r="F51" s="38">
        <f t="shared" si="12"/>
        <v>2689</v>
      </c>
      <c r="G51" s="38">
        <f t="shared" si="12"/>
        <v>351</v>
      </c>
      <c r="H51" s="40">
        <f t="shared" si="12"/>
        <v>1273</v>
      </c>
      <c r="I51" s="37">
        <f t="shared" si="12"/>
        <v>11891</v>
      </c>
      <c r="J51" s="38">
        <f t="shared" si="12"/>
        <v>11672</v>
      </c>
      <c r="K51" s="38">
        <f t="shared" si="12"/>
        <v>11893</v>
      </c>
      <c r="L51" s="38">
        <f t="shared" si="12"/>
        <v>18113</v>
      </c>
      <c r="M51" s="38">
        <f t="shared" si="12"/>
        <v>17343</v>
      </c>
      <c r="N51" s="39">
        <f>N9+N25+N35+N45</f>
        <v>35456</v>
      </c>
    </row>
    <row r="52" spans="1:14" s="75" customFormat="1" ht="21" customHeight="1">
      <c r="A52" s="41" t="s">
        <v>58</v>
      </c>
      <c r="B52" s="76">
        <v>1</v>
      </c>
      <c r="C52" s="77">
        <v>0</v>
      </c>
      <c r="D52" s="78">
        <v>1</v>
      </c>
      <c r="E52" s="79">
        <v>0</v>
      </c>
      <c r="F52" s="80">
        <v>22</v>
      </c>
      <c r="G52" s="80">
        <v>1</v>
      </c>
      <c r="H52" s="81">
        <v>12</v>
      </c>
      <c r="I52" s="76">
        <v>159</v>
      </c>
      <c r="J52" s="80">
        <v>155</v>
      </c>
      <c r="K52" s="80">
        <v>157</v>
      </c>
      <c r="L52" s="80">
        <v>225</v>
      </c>
      <c r="M52" s="80">
        <v>246</v>
      </c>
      <c r="N52" s="82">
        <f t="shared" si="11"/>
        <v>471</v>
      </c>
    </row>
    <row r="53" spans="1:14" s="75" customFormat="1" ht="21" customHeight="1">
      <c r="A53" s="83" t="s">
        <v>59</v>
      </c>
      <c r="B53" s="84">
        <v>1</v>
      </c>
      <c r="C53" s="85">
        <v>0</v>
      </c>
      <c r="D53" s="86">
        <v>1</v>
      </c>
      <c r="E53" s="87">
        <v>0</v>
      </c>
      <c r="F53" s="88">
        <v>7</v>
      </c>
      <c r="G53" s="85">
        <v>0</v>
      </c>
      <c r="H53" s="89">
        <v>4</v>
      </c>
      <c r="I53" s="84">
        <v>33</v>
      </c>
      <c r="J53" s="88">
        <v>33</v>
      </c>
      <c r="K53" s="88">
        <v>42</v>
      </c>
      <c r="L53" s="88">
        <v>55</v>
      </c>
      <c r="M53" s="88">
        <v>53</v>
      </c>
      <c r="N53" s="90">
        <f t="shared" si="11"/>
        <v>108</v>
      </c>
    </row>
    <row r="54" spans="10:14" ht="14.25">
      <c r="J54" s="10"/>
      <c r="K54" s="10"/>
      <c r="N54" s="10"/>
    </row>
  </sheetData>
  <mergeCells count="1">
    <mergeCell ref="A4:A5"/>
  </mergeCells>
  <printOptions horizontalCentered="1"/>
  <pageMargins left="0.41" right="0.2362204724409449" top="0.64" bottom="0.35433070866141736" header="0.5118110236220472" footer="0.1968503937007874"/>
  <pageSetup firstPageNumber="15" useFirstPageNumber="1" fitToHeight="2" horizontalDpi="600" verticalDpi="600" orientation="landscape" paperSize="9" scale="80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2007-09-26T09:54:28Z</cp:lastPrinted>
  <dcterms:created xsi:type="dcterms:W3CDTF">2005-09-25T07:24:15Z</dcterms:created>
  <dcterms:modified xsi:type="dcterms:W3CDTF">2007-11-06T06:22:41Z</dcterms:modified>
  <cp:category/>
  <cp:version/>
  <cp:contentType/>
  <cp:contentStatus/>
</cp:coreProperties>
</file>