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ainsv\01課別フォルダ\03財政課\02財政係\210401（財務_財政公表_諸務）\財政状況資料集【Ｈ22決算より】\令和４年度財政状況資料集\"/>
    </mc:Choice>
  </mc:AlternateContent>
  <xr:revisionPtr revIDLastSave="0" documentId="13_ncr:1_{6488D477-AB61-4030-8E97-94A03B3C0904}" xr6:coauthVersionLast="36" xr6:coauthVersionMax="36" xr10:uidLastSave="{00000000-0000-0000-0000-000000000000}"/>
  <bookViews>
    <workbookView xWindow="0" yWindow="0" windowWidth="23040" windowHeight="9036" tabRatio="93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<sst xmlns="http://schemas.openxmlformats.org/spreadsheetml/2006/main" count="1081" uniqueCount="593">
  <si>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</si>
  <si>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</si>
  <si>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</si>
  <si>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</si>
  <si>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</si>
  <si>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</si>
  <si>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</si>
  <si>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</si>
  <si>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</si>
  <si>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</si>
  <si>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</si>
  <si>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</si>
  <si>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</si>
  <si>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</si>
  <si>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</si>
  <si>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</si>
  <si>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</si>
  <si>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</si>
  <si>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</si>
  <si>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</si>
  <si>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</si>
  <si>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</si>
  <si>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</si>
  <si>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</si>
  <si>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</si>
  <si>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</si>
  <si>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</si>
  <si>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</si>
  <si>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</si>
  <si>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</si>
  <si>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</si>
  <si>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</si>
  <si>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</si>
  <si>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</si>
  <si>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</si>
  <si>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</si>
  <si>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</si>
  <si>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</si>
  <si>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</si>
  <si>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</si>
  <si>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</si>
  <si>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</si>
  <si>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</si>
  <si>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</si>
  <si>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</si>
  <si>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</si>
  <si>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</si>
  <si>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</si>
  <si>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</si>
  <si>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</si>
  <si>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</si>
  <si>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</si>
  <si>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</si>
  <si>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</si>
  <si>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</si>
  <si>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</si>
  <si>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</si>
  <si>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</si>
  <si>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</si>
  <si>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</si>
  <si>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</si>
  <si>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</si>
  <si>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</si>
  <si>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</si>
  <si>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</si>
  <si>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</si>
  <si>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</si>
  <si>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</si>
  <si>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</si>
  <si>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</si>
  <si>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</si>
  <si>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</si>
  <si>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</si>
  <si>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</si>
  <si>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</si>
  <si>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</si>
  <si>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</si>
  <si>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</si>
  <si>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</si>
  <si>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</si>
  <si>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</si>
  <si>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</si>
  <si>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</si>
  <si>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</si>
  <si>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</si>
  <si>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</si>
  <si>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</si>
  <si>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</si>
  <si>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</si>
  <si>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</si>
  <si>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</si>
  <si>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</si>
  <si>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</si>
  <si>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</si>
  <si>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</si>
  <si>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</si>
  <si>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</si>
  <si>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</si>
  <si>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</si>
  <si>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</si>
  <si>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</si>
  <si>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</si>
  <si>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</si>
  <si>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</si>
  <si>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</si>
  <si>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</si>
  <si>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</si>
  <si>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</si>
  <si>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</si>
  <si>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</si>
  <si>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</si>
  <si>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</si>
  <si>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</si>
  <si>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</si>
  <si>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</si>
  <si>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</si>
  <si>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</si>
  <si>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</si>
  <si>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</si>
  <si>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</si>
  <si>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</si>
  <si>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</si>
  <si>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</si>
  <si>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</si>
  <si>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</si>
  <si>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</si>
  <si>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</si>
  <si>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</si>
  <si>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</si>
  <si>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</si>
  <si>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</si>
  <si>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</si>
  <si>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</si>
  <si>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</si>
  <si>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</si>
  <si>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</si>
  <si>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</si>
  <si>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</si>
  <si>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</si>
  <si>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</si>
  <si>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</si>
  <si>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</si>
  <si>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</si>
  <si>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</si>
  <si>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</si>
  <si>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</si>
  <si>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</si>
  <si>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</si>
  <si>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</si>
  <si>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</si>
  <si>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</si>
  <si>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</si>
  <si>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</si>
  <si>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</si>
  <si>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</si>
  <si>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</si>
  <si>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</si>
  <si>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</si>
  <si>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</si>
  <si>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</si>
  <si>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</si>
  <si>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</si>
  <si>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</si>
  <si>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</si>
  <si>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</si>
  <si>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</si>
  <si>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</si>
  <si>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</si>
  <si>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</si>
  <si>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</si>
  <si>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</si>
  <si>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</si>
  <si>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</si>
  <si>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</si>
  <si>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</si>
  <si>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</si>
  <si>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</si>
  <si>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</si>
  <si>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</si>
  <si>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</si>
  <si>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</si>
  <si>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</si>
  <si>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</si>
  <si>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</si>
  <si>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</si>
  <si>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</si>
  <si>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</si>
  <si>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</si>
  <si>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</si>
  <si>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</si>
  <si>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</si>
  <si>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</si>
  <si>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</si>
  <si>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</si>
  <si>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</si>
  <si>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</si>
  <si>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</si>
  <si>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</si>
  <si>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</si>
  <si>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</si>
  <si>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</si>
  <si>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</si>
  <si>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</si>
  <si>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</si>
  <si>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</si>
  <si>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</si>
  <si>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</si>
  <si>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</si>
  <si>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</si>
  <si>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</si>
  <si>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</si>
  <si>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</si>
  <si>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</si>
  <si>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</si>
  <si>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山形県南陽市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</si>
  <si>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</si>
  <si>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</si>
  <si>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</si>
  <si>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</si>
  <si>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</si>
  <si>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</si>
  <si>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</si>
  <si>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</si>
  <si>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</si>
  <si>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</si>
  <si>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</si>
  <si>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</si>
  <si>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</si>
  <si>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</si>
  <si>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</si>
  <si>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</si>
  <si>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</si>
  <si>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</si>
  <si>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</si>
  <si>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</si>
  <si>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</si>
  <si>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</si>
  <si>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</si>
  <si>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</si>
  <si>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</si>
  <si>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</si>
  <si>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</si>
  <si>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</si>
  <si>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</si>
  <si>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</si>
  <si>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</si>
  <si>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</si>
  <si>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</si>
  <si>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</si>
  <si>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</si>
  <si>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</si>
  <si>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</si>
  <si>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</si>
  <si>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</si>
  <si>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</si>
  <si>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</si>
  <si>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</si>
  <si>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</si>
  <si>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</si>
  <si>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</si>
  <si>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</si>
  <si>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</si>
  <si>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</si>
  <si>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</si>
  <si>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</si>
  <si>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</si>
  <si>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</si>
  <si>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</si>
  <si>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</si>
  <si>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</si>
  <si>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</si>
  <si>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</si>
  <si>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</si>
  <si>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</si>
  <si>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</si>
  <si>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</si>
  <si>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</si>
  <si>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</si>
  <si>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</si>
  <si>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</si>
  <si>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</si>
  <si>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</si>
  <si>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</si>
  <si>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</si>
  <si>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</si>
  <si>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</si>
  <si>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</si>
  <si>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</si>
  <si>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</si>
  <si>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</si>
  <si>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</si>
  <si>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</si>
  <si>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</si>
  <si>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</si>
  <si>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</si>
  <si>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</si>
  <si>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</si>
  <si>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</si>
  <si>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</si>
  <si>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</si>
  <si>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</si>
  <si>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</si>
  <si>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</si>
  <si>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</si>
  <si>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</si>
  <si>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</si>
  <si>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</si>
  <si>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</si>
  <si>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</si>
  <si>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</si>
  <si>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</si>
  <si>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</si>
  <si>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</si>
  <si>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</si>
  <si>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</si>
  <si>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</si>
  <si>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</si>
  <si>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</si>
  <si>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</si>
  <si>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</si>
  <si>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</si>
  <si>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</si>
  <si>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</si>
  <si>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</si>
  <si>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</si>
  <si>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</si>
  <si>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</si>
  <si>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</si>
  <si>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</si>
  <si>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</si>
  <si>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</si>
  <si>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</si>
  <si>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</si>
  <si>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</si>
  <si>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</si>
  <si>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</si>
  <si>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</si>
  <si>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</si>
  <si>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</si>
  <si>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</si>
  <si>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</si>
  <si>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</si>
  <si>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</si>
  <si>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</si>
  <si>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</si>
  <si>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</si>
  <si>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</si>
  <si>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</si>
  <si>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</si>
  <si>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</si>
  <si>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</si>
  <si>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</si>
  <si>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</si>
  <si>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</si>
  <si>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</si>
  <si>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</si>
  <si>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</si>
  <si>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</si>
  <si>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</si>
  <si>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</si>
  <si>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</si>
  <si>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</si>
  <si>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</si>
  <si>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</si>
  <si>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</si>
  <si>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</si>
  <si>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</si>
  <si>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山形県南陽市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</si>
  <si>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</si>
  <si>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</si>
  <si>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</si>
  <si>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</si>
  <si>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</si>
  <si>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</si>
  <si>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</si>
  <si>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</si>
  <si>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</si>
  <si>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</si>
  <si>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</si>
  <si>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</si>
  <si>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</si>
  <si>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</si>
  <si>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</si>
  <si>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</si>
  <si>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</si>
  <si>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</si>
  <si>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</si>
  <si>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</si>
  <si>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</si>
  <si>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</si>
  <si>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</si>
  <si>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</si>
  <si>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</si>
  <si>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</si>
  <si>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</si>
  <si>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</si>
  <si>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</si>
  <si>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</si>
  <si>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</si>
  <si>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</si>
  <si>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</si>
  <si>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</si>
  <si>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</si>
  <si>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</si>
  <si>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</si>
  <si>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</si>
  <si>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</si>
  <si>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</si>
  <si>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</si>
  <si>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</si>
  <si>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</si>
  <si>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</si>
  <si>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</si>
  <si>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</si>
  <si>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</si>
  <si>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</si>
  <si>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</si>
  <si>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</si>
  <si>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</si>
  <si>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</si>
  <si>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</si>
  <si>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</si>
  <si>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</si>
  <si>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</si>
  <si>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</si>
  <si>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</si>
  <si>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</si>
  <si>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</si>
  <si>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</si>
  <si>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</si>
  <si>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</si>
  <si>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</si>
  <si>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</si>
  <si>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</si>
  <si>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</si>
  <si>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</si>
  <si>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</si>
  <si>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</si>
  <si>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</si>
  <si>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</si>
  <si>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</si>
  <si>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</si>
  <si>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</si>
  <si>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</si>
  <si>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</si>
  <si>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</si>
  <si>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</si>
  <si>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</si>
  <si>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</si>
  <si>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</si>
  <si>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</si>
  <si>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</si>
  <si>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</si>
  <si>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</si>
  <si>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</si>
  <si>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</si>
  <si>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</si>
  <si>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</si>
  <si>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</si>
  <si>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</si>
  <si>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</si>
  <si>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</si>
  <si>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</si>
  <si>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</si>
  <si>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</si>
  <si>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</si>
  <si>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</si>
  <si>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</si>
  <si>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</si>
  <si>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</si>
  <si>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</si>
  <si>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</si>
  <si>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</si>
  <si>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</si>
  <si>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</si>
  <si>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</si>
  <si>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</si>
  <si>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</si>
  <si>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</si>
  <si>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</si>
  <si>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</si>
  <si>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</si>
  <si>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</si>
  <si>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</si>
  <si>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</si>
  <si>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</si>
  <si>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</si>
  <si>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</si>
  <si>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</si>
  <si>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</si>
  <si>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</si>
  <si>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</si>
  <si>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</si>
  <si>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</si>
  <si>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</si>
  <si>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</si>
  <si>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</si>
  <si>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</si>
  <si>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</si>
  <si>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</si>
  <si>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</si>
  <si>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</si>
  <si>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</si>
  <si>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</si>
  <si>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</si>
  <si>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</si>
  <si>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</si>
  <si>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</si>
  <si>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</si>
  <si>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</si>
  <si>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</si>
  <si>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</si>
  <si>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</si>
  <si>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</si>
  <si>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</si>
  <si>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</si>
  <si>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</si>
  <si>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</si>
  <si>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</si>
  <si>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</si>
  <si>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</si>
  <si>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</si>
  <si>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</si>
  <si>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</si>
  <si>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</si>
  <si>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</si>
  <si>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</si>
  <si>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</si>
  <si>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</si>
  <si>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</si>
  <si>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</si>
  <si>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</si>
  <si>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</si>
  <si>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</si>
  <si>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</si>
  <si>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</si>
  <si>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</si>
  <si>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</si>
  <si>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</si>
  <si>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</si>
  <si>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</si>
  <si>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</si>
  <si>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</si>
  <si>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</si>
  <si>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</si>
  <si>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</si>
  <si>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</si>
  <si>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</si>
  <si>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</si>
  <si>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</si>
  <si>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</si>
  <si>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</si>
  <si>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</si>
  <si>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</si>
  <si>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</si>
  <si>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</si>
  <si>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1.69</t>
  </si>
  <si>
    <t>▲ 2.68</t>
  </si>
  <si>
    <t>▲ 3.12</t>
  </si>
  <si>
    <t>一般会計</t>
  </si>
  <si>
    <t>水道事業会計</t>
  </si>
  <si>
    <t>介護保険特別会計</t>
  </si>
  <si>
    <t>下水道事業会計</t>
  </si>
  <si>
    <t>後期高齢者医療特別会計</t>
  </si>
  <si>
    <t>国民健康保険特別会計</t>
  </si>
  <si>
    <t>育英事業特別会計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</si>
  <si>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</si>
  <si>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</si>
  <si>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</si>
  <si>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</si>
  <si>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</si>
  <si>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</si>
  <si>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</si>
  <si>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</si>
  <si>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</si>
  <si>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置賜広域行政事務組合</t>
    <phoneticPr fontId="2"/>
  </si>
  <si>
    <t>置賜広域病院企業団</t>
    <phoneticPr fontId="2"/>
  </si>
  <si>
    <t>山形県市町村職員退職手当組合</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</si>
  <si>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</si>
  <si>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</si>
  <si>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山形県消防補償等組合</t>
    <phoneticPr fontId="2"/>
  </si>
  <si>
    <t>山形県自治会館管理組合</t>
    <phoneticPr fontId="2"/>
  </si>
  <si>
    <t>山形県市町村交通災害共済組合</t>
    <phoneticPr fontId="2"/>
  </si>
  <si>
    <t>松川堰組合</t>
    <phoneticPr fontId="2"/>
  </si>
  <si>
    <t>南陽市土地開発公社</t>
    <rPh sb="0" eb="3">
      <t>ナンヨウシ</t>
    </rPh>
    <rPh sb="3" eb="9">
      <t>トチカイハツコウシャ</t>
    </rPh>
    <phoneticPr fontId="2"/>
  </si>
  <si>
    <t>○</t>
    <phoneticPr fontId="2"/>
  </si>
  <si>
    <t>山形鉄道</t>
    <rPh sb="0" eb="4">
      <t>ヤマガタテツドウ</t>
    </rPh>
    <phoneticPr fontId="2"/>
  </si>
  <si>
    <t>地域振興基金</t>
    <phoneticPr fontId="5"/>
  </si>
  <si>
    <t>公共施設維持管理基金</t>
    <phoneticPr fontId="2"/>
  </si>
  <si>
    <t>中小企業緊急経済対策利子補給等基金</t>
    <phoneticPr fontId="2"/>
  </si>
  <si>
    <t>川﨑勇、艶香基金</t>
    <phoneticPr fontId="2"/>
  </si>
  <si>
    <t>皆川健次菊まつり振興基金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</si>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</sst>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8D7-42ED-BF1A-670BF69838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50149</c:v>
                </c:pt>
                <c:pt idx="1">
                  <c:v>49759</c:v>
                </c:pt>
                <c:pt idx="2">
                  <c:v>36389</c:v>
                </c:pt>
                <c:pt idx="3">
                  <c:v>64662</c:v>
                </c:pt>
                <c:pt idx="4">
                  <c:v>41998</c:v>
                </c:pt>
              </c:numCache>
            </c:numRef>
          </c:val>
          <c:smooth val="0"/>
          <c:extLst>
            <c:ext xmlns:c16="http://schemas.microsoft.com/office/drawing/2014/chart" uri="{C3380CC4-5D6E-409C-BE32-E72D297353CC}">
              <c16:uniqueId val="{00000001-38D7-42ED-BF1A-670BF69838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11.47</c:v>
                </c:pt>
                <c:pt idx="1">
                  <c:v>11.98</c:v>
                </c:pt>
                <c:pt idx="2">
                  <c:v>9.64</c:v>
                </c:pt>
                <c:pt idx="3">
                  <c:v>13.86</c:v>
                </c:pt>
                <c:pt idx="4">
                  <c:v>14.02</c:v>
                </c:pt>
              </c:numCache>
            </c:numRef>
          </c:val>
          <c:extLst>
            <c:ext xmlns:c16="http://schemas.microsoft.com/office/drawing/2014/chart" uri="{C3380CC4-5D6E-409C-BE32-E72D297353CC}">
              <c16:uniqueId val="{00000000-1853-4938-B2E0-7C3DD0634D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12.58</c:v>
                </c:pt>
                <c:pt idx="1">
                  <c:v>9.83</c:v>
                </c:pt>
                <c:pt idx="2">
                  <c:v>7.98</c:v>
                </c:pt>
                <c:pt idx="3">
                  <c:v>8.2100000000000009</c:v>
                </c:pt>
                <c:pt idx="4">
                  <c:v>9.83</c:v>
                </c:pt>
              </c:numCache>
            </c:numRef>
          </c:val>
          <c:extLst>
            <c:ext xmlns:c16="http://schemas.microsoft.com/office/drawing/2014/chart" uri="{C3380CC4-5D6E-409C-BE32-E72D297353CC}">
              <c16:uniqueId val="{00000001-1853-4938-B2E0-7C3DD0634D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-2.68</c:v>
                </c:pt>
                <c:pt idx="2">
                  <c:v>-3.12</c:v>
                </c:pt>
                <c:pt idx="3">
                  <c:v>4.96</c:v>
                </c:pt>
                <c:pt idx="4">
                  <c:v>1.32</c:v>
                </c:pt>
              </c:numCache>
            </c:numRef>
          </c:val>
          <c:smooth val="0"/>
          <c:extLst>
            <c:ext xmlns:c16="http://schemas.microsoft.com/office/drawing/2014/chart" uri="{C3380CC4-5D6E-409C-BE32-E72D297353CC}">
              <c16:uniqueId val="{00000002-1853-4938-B2E0-7C3DD0634D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DE-4AE6-B0F6-9EF91B232D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DE-4AE6-B0F6-9EF91B232D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DE-4AE6-B0F6-9EF91B232DB4}"/>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7.0000000000000007E-2</c:v>
                </c:pt>
                <c:pt idx="4">
                  <c:v>#N/A</c:v>
                </c:pt>
                <c:pt idx="5">
                  <c:v>0.03</c:v>
                </c:pt>
                <c:pt idx="6">
                  <c:v>#N/A</c:v>
                </c:pt>
                <c:pt idx="7">
                  <c:v>0.03</c:v>
                </c:pt>
                <c:pt idx="8">
                  <c:v>#N/A</c:v>
                </c:pt>
                <c:pt idx="9">
                  <c:v>0.05</c:v>
                </c:pt>
              </c:numCache>
            </c:numRef>
          </c:val>
          <c:extLst>
            <c:ext xmlns:c16="http://schemas.microsoft.com/office/drawing/2014/chart" uri="{C3380CC4-5D6E-409C-BE32-E72D297353CC}">
              <c16:uniqueId val="{00000003-BEDE-4AE6-B0F6-9EF91B232DB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2.69</c:v>
                </c:pt>
                <c:pt idx="2">
                  <c:v>#N/A</c:v>
                </c:pt>
                <c:pt idx="3">
                  <c:v>1.84</c:v>
                </c:pt>
                <c:pt idx="4">
                  <c:v>#N/A</c:v>
                </c:pt>
                <c:pt idx="5">
                  <c:v>0.89</c:v>
                </c:pt>
                <c:pt idx="6">
                  <c:v>#N/A</c:v>
                </c:pt>
                <c:pt idx="7">
                  <c:v>0.48</c:v>
                </c:pt>
                <c:pt idx="8">
                  <c:v>#N/A</c:v>
                </c:pt>
                <c:pt idx="9">
                  <c:v>0.08</c:v>
                </c:pt>
              </c:numCache>
            </c:numRef>
          </c:val>
          <c:extLst>
            <c:ext xmlns:c16="http://schemas.microsoft.com/office/drawing/2014/chart" uri="{C3380CC4-5D6E-409C-BE32-E72D297353CC}">
              <c16:uniqueId val="{00000004-BEDE-4AE6-B0F6-9EF91B232D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0.16</c:v>
                </c:pt>
                <c:pt idx="4">
                  <c:v>#N/A</c:v>
                </c:pt>
                <c:pt idx="5">
                  <c:v>0.13</c:v>
                </c:pt>
                <c:pt idx="6">
                  <c:v>#N/A</c:v>
                </c:pt>
                <c:pt idx="7">
                  <c:v>0.14000000000000001</c:v>
                </c:pt>
                <c:pt idx="8">
                  <c:v>#N/A</c:v>
                </c:pt>
                <c:pt idx="9">
                  <c:v>0.13</c:v>
                </c:pt>
              </c:numCache>
            </c:numRef>
          </c:val>
          <c:extLst>
            <c:ext xmlns:c16="http://schemas.microsoft.com/office/drawing/2014/chart" uri="{C3380CC4-5D6E-409C-BE32-E72D297353CC}">
              <c16:uniqueId val="{00000005-BEDE-4AE6-B0F6-9EF91B232DB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3.15</c:v>
                </c:pt>
                <c:pt idx="2">
                  <c:v>#N/A</c:v>
                </c:pt>
                <c:pt idx="3">
                  <c:v>3.05</c:v>
                </c:pt>
                <c:pt idx="4">
                  <c:v>#N/A</c:v>
                </c:pt>
                <c:pt idx="5">
                  <c:v>1.17</c:v>
                </c:pt>
                <c:pt idx="6">
                  <c:v>#N/A</c:v>
                </c:pt>
                <c:pt idx="7">
                  <c:v>1.06</c:v>
                </c:pt>
                <c:pt idx="8">
                  <c:v>#N/A</c:v>
                </c:pt>
                <c:pt idx="9">
                  <c:v>1.1200000000000001</c:v>
                </c:pt>
              </c:numCache>
            </c:numRef>
          </c:val>
          <c:extLst>
            <c:ext xmlns:c16="http://schemas.microsoft.com/office/drawing/2014/chart" uri="{C3380CC4-5D6E-409C-BE32-E72D297353CC}">
              <c16:uniqueId val="{00000006-BEDE-4AE6-B0F6-9EF91B232D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2.14</c:v>
                </c:pt>
                <c:pt idx="2">
                  <c:v>#N/A</c:v>
                </c:pt>
                <c:pt idx="3">
                  <c:v>1.77</c:v>
                </c:pt>
                <c:pt idx="4">
                  <c:v>#N/A</c:v>
                </c:pt>
                <c:pt idx="5">
                  <c:v>2.41</c:v>
                </c:pt>
                <c:pt idx="6">
                  <c:v>#N/A</c:v>
                </c:pt>
                <c:pt idx="7">
                  <c:v>2.08</c:v>
                </c:pt>
                <c:pt idx="8">
                  <c:v>#N/A</c:v>
                </c:pt>
                <c:pt idx="9">
                  <c:v>1.94</c:v>
                </c:pt>
              </c:numCache>
            </c:numRef>
          </c:val>
          <c:extLst>
            <c:ext xmlns:c16="http://schemas.microsoft.com/office/drawing/2014/chart" uri="{C3380CC4-5D6E-409C-BE32-E72D297353CC}">
              <c16:uniqueId val="{00000007-BEDE-4AE6-B0F6-9EF91B232D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8.98</c:v>
                </c:pt>
                <c:pt idx="2">
                  <c:v>#N/A</c:v>
                </c:pt>
                <c:pt idx="3">
                  <c:v>8.9600000000000009</c:v>
                </c:pt>
                <c:pt idx="4">
                  <c:v>#N/A</c:v>
                </c:pt>
                <c:pt idx="5">
                  <c:v>8.92</c:v>
                </c:pt>
                <c:pt idx="6">
                  <c:v>#N/A</c:v>
                </c:pt>
                <c:pt idx="7">
                  <c:v>9.25</c:v>
                </c:pt>
                <c:pt idx="8">
                  <c:v>#N/A</c:v>
                </c:pt>
                <c:pt idx="9">
                  <c:v>9.51</c:v>
                </c:pt>
              </c:numCache>
            </c:numRef>
          </c:val>
          <c:extLst>
            <c:ext xmlns:c16="http://schemas.microsoft.com/office/drawing/2014/chart" uri="{C3380CC4-5D6E-409C-BE32-E72D297353CC}">
              <c16:uniqueId val="{00000008-BEDE-4AE6-B0F6-9EF91B232D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11.44</c:v>
                </c:pt>
                <c:pt idx="2">
                  <c:v>#N/A</c:v>
                </c:pt>
                <c:pt idx="3">
                  <c:v>11.91</c:v>
                </c:pt>
                <c:pt idx="4">
                  <c:v>#N/A</c:v>
                </c:pt>
                <c:pt idx="5">
                  <c:v>9.6</c:v>
                </c:pt>
                <c:pt idx="6">
                  <c:v>#N/A</c:v>
                </c:pt>
                <c:pt idx="7">
                  <c:v>13.82</c:v>
                </c:pt>
                <c:pt idx="8">
                  <c:v>#N/A</c:v>
                </c:pt>
                <c:pt idx="9">
                  <c:v>13.96</c:v>
                </c:pt>
              </c:numCache>
            </c:numRef>
          </c:val>
          <c:extLst>
            <c:ext xmlns:c16="http://schemas.microsoft.com/office/drawing/2014/chart" uri="{C3380CC4-5D6E-409C-BE32-E72D297353CC}">
              <c16:uniqueId val="{00000009-BEDE-4AE6-B0F6-9EF91B232D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1308</c:v>
                </c:pt>
                <c:pt idx="5">
                  <c:v>1265</c:v>
                </c:pt>
                <c:pt idx="8">
                  <c:v>1236</c:v>
                </c:pt>
                <c:pt idx="11">
                  <c:v>1215</c:v>
                </c:pt>
                <c:pt idx="14">
                  <c:v>1213</c:v>
                </c:pt>
              </c:numCache>
            </c:numRef>
          </c:val>
          <c:extLst>
            <c:ext xmlns:c16="http://schemas.microsoft.com/office/drawing/2014/chart" uri="{C3380CC4-5D6E-409C-BE32-E72D297353CC}">
              <c16:uniqueId val="{00000000-5976-4B86-9C94-BED308D579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76-4B86-9C94-BED308D579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36</c:v>
                </c:pt>
                <c:pt idx="9">
                  <c:v>36</c:v>
                </c:pt>
                <c:pt idx="12">
                  <c:v>35</c:v>
                </c:pt>
              </c:numCache>
            </c:numRef>
          </c:val>
          <c:extLst>
            <c:ext xmlns:c16="http://schemas.microsoft.com/office/drawing/2014/chart" uri="{C3380CC4-5D6E-409C-BE32-E72D297353CC}">
              <c16:uniqueId val="{00000002-5976-4B86-9C94-BED308D579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154</c:v>
                </c:pt>
                <c:pt idx="3">
                  <c:v>166</c:v>
                </c:pt>
                <c:pt idx="6">
                  <c:v>140</c:v>
                </c:pt>
                <c:pt idx="9">
                  <c:v>158</c:v>
                </c:pt>
                <c:pt idx="12">
                  <c:v>168</c:v>
                </c:pt>
              </c:numCache>
            </c:numRef>
          </c:val>
          <c:extLst>
            <c:ext xmlns:c16="http://schemas.microsoft.com/office/drawing/2014/chart" uri="{C3380CC4-5D6E-409C-BE32-E72D297353CC}">
              <c16:uniqueId val="{00000003-5976-4B86-9C94-BED308D579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579</c:v>
                </c:pt>
                <c:pt idx="3">
                  <c:v>571</c:v>
                </c:pt>
                <c:pt idx="6">
                  <c:v>548</c:v>
                </c:pt>
                <c:pt idx="9">
                  <c:v>536</c:v>
                </c:pt>
                <c:pt idx="12">
                  <c:v>532</c:v>
                </c:pt>
              </c:numCache>
            </c:numRef>
          </c:val>
          <c:extLst>
            <c:ext xmlns:c16="http://schemas.microsoft.com/office/drawing/2014/chart" uri="{C3380CC4-5D6E-409C-BE32-E72D297353CC}">
              <c16:uniqueId val="{00000004-5976-4B86-9C94-BED308D579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76-4B86-9C94-BED308D579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76-4B86-9C94-BED308D579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1382</c:v>
                </c:pt>
                <c:pt idx="3">
                  <c:v>1362</c:v>
                </c:pt>
                <c:pt idx="6">
                  <c:v>1367</c:v>
                </c:pt>
                <c:pt idx="9">
                  <c:v>1380</c:v>
                </c:pt>
                <c:pt idx="12">
                  <c:v>1445</c:v>
                </c:pt>
              </c:numCache>
            </c:numRef>
          </c:val>
          <c:extLst>
            <c:ext xmlns:c16="http://schemas.microsoft.com/office/drawing/2014/chart" uri="{C3380CC4-5D6E-409C-BE32-E72D297353CC}">
              <c16:uniqueId val="{00000007-5976-4B86-9C94-BED308D579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817</c:v>
                </c:pt>
                <c:pt idx="2">
                  <c:v>#N/A</c:v>
                </c:pt>
                <c:pt idx="3">
                  <c:v>#N/A</c:v>
                </c:pt>
                <c:pt idx="4">
                  <c:v>844</c:v>
                </c:pt>
                <c:pt idx="5">
                  <c:v>#N/A</c:v>
                </c:pt>
                <c:pt idx="6">
                  <c:v>#N/A</c:v>
                </c:pt>
                <c:pt idx="7">
                  <c:v>855</c:v>
                </c:pt>
                <c:pt idx="8">
                  <c:v>#N/A</c:v>
                </c:pt>
                <c:pt idx="9">
                  <c:v>#N/A</c:v>
                </c:pt>
                <c:pt idx="10">
                  <c:v>895</c:v>
                </c:pt>
                <c:pt idx="11">
                  <c:v>#N/A</c:v>
                </c:pt>
                <c:pt idx="12">
                  <c:v>#N/A</c:v>
                </c:pt>
                <c:pt idx="13">
                  <c:v>967</c:v>
                </c:pt>
                <c:pt idx="14">
                  <c:v>#N/A</c:v>
                </c:pt>
              </c:numCache>
            </c:numRef>
          </c:val>
          <c:smooth val="0"/>
          <c:extLst>
            <c:ext xmlns:c16="http://schemas.microsoft.com/office/drawing/2014/chart" uri="{C3380CC4-5D6E-409C-BE32-E72D297353CC}">
              <c16:uniqueId val="{00000008-5976-4B86-9C94-BED308D579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12675</c:v>
                </c:pt>
                <c:pt idx="5">
                  <c:v>12635</c:v>
                </c:pt>
                <c:pt idx="8">
                  <c:v>12391</c:v>
                </c:pt>
                <c:pt idx="11">
                  <c:v>12027</c:v>
                </c:pt>
                <c:pt idx="14">
                  <c:v>11497</c:v>
                </c:pt>
              </c:numCache>
            </c:numRef>
          </c:val>
          <c:extLst>
            <c:ext xmlns:c16="http://schemas.microsoft.com/office/drawing/2014/chart" uri="{C3380CC4-5D6E-409C-BE32-E72D297353CC}">
              <c16:uniqueId val="{00000000-02E4-4236-9A13-0E0EE6EF5F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1806</c:v>
                </c:pt>
                <c:pt idx="5">
                  <c:v>1723</c:v>
                </c:pt>
                <c:pt idx="8">
                  <c:v>1726</c:v>
                </c:pt>
                <c:pt idx="11">
                  <c:v>1750</c:v>
                </c:pt>
                <c:pt idx="14">
                  <c:v>1704</c:v>
                </c:pt>
              </c:numCache>
            </c:numRef>
          </c:val>
          <c:extLst>
            <c:ext xmlns:c16="http://schemas.microsoft.com/office/drawing/2014/chart" uri="{C3380CC4-5D6E-409C-BE32-E72D297353CC}">
              <c16:uniqueId val="{00000001-02E4-4236-9A13-0E0EE6EF5F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2508</c:v>
                </c:pt>
                <c:pt idx="5">
                  <c:v>2769</c:v>
                </c:pt>
                <c:pt idx="8">
                  <c:v>2868</c:v>
                </c:pt>
                <c:pt idx="11">
                  <c:v>3157</c:v>
                </c:pt>
                <c:pt idx="14">
                  <c:v>3386</c:v>
                </c:pt>
              </c:numCache>
            </c:numRef>
          </c:val>
          <c:extLst>
            <c:ext xmlns:c16="http://schemas.microsoft.com/office/drawing/2014/chart" uri="{C3380CC4-5D6E-409C-BE32-E72D297353CC}">
              <c16:uniqueId val="{00000002-02E4-4236-9A13-0E0EE6EF5F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E4-4236-9A13-0E0EE6EF5F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E4-4236-9A13-0E0EE6EF5F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E4-4236-9A13-0E0EE6EF5F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2131</c:v>
                </c:pt>
                <c:pt idx="3">
                  <c:v>2108</c:v>
                </c:pt>
                <c:pt idx="6">
                  <c:v>2201</c:v>
                </c:pt>
                <c:pt idx="9">
                  <c:v>2159</c:v>
                </c:pt>
                <c:pt idx="12">
                  <c:v>2112</c:v>
                </c:pt>
              </c:numCache>
            </c:numRef>
          </c:val>
          <c:extLst>
            <c:ext xmlns:c16="http://schemas.microsoft.com/office/drawing/2014/chart" uri="{C3380CC4-5D6E-409C-BE32-E72D297353CC}">
              <c16:uniqueId val="{00000006-02E4-4236-9A13-0E0EE6EF5F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1696</c:v>
                </c:pt>
                <c:pt idx="3">
                  <c:v>3108</c:v>
                </c:pt>
                <c:pt idx="6">
                  <c:v>3058</c:v>
                </c:pt>
                <c:pt idx="9">
                  <c:v>3087</c:v>
                </c:pt>
                <c:pt idx="12">
                  <c:v>2987</c:v>
                </c:pt>
              </c:numCache>
            </c:numRef>
          </c:val>
          <c:extLst>
            <c:ext xmlns:c16="http://schemas.microsoft.com/office/drawing/2014/chart" uri="{C3380CC4-5D6E-409C-BE32-E72D297353CC}">
              <c16:uniqueId val="{00000007-02E4-4236-9A13-0E0EE6EF5F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6407</c:v>
                </c:pt>
                <c:pt idx="3">
                  <c:v>5968</c:v>
                </c:pt>
                <c:pt idx="6">
                  <c:v>5699</c:v>
                </c:pt>
                <c:pt idx="9">
                  <c:v>5341</c:v>
                </c:pt>
                <c:pt idx="12">
                  <c:v>5127</c:v>
                </c:pt>
              </c:numCache>
            </c:numRef>
          </c:val>
          <c:extLst>
            <c:ext xmlns:c16="http://schemas.microsoft.com/office/drawing/2014/chart" uri="{C3380CC4-5D6E-409C-BE32-E72D297353CC}">
              <c16:uniqueId val="{00000008-02E4-4236-9A13-0E0EE6EF5F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67</c:v>
                </c:pt>
                <c:pt idx="3">
                  <c:v>509</c:v>
                </c:pt>
                <c:pt idx="6">
                  <c:v>478</c:v>
                </c:pt>
                <c:pt idx="9">
                  <c:v>447</c:v>
                </c:pt>
                <c:pt idx="12">
                  <c:v>416</c:v>
                </c:pt>
              </c:numCache>
            </c:numRef>
          </c:val>
          <c:extLst>
            <c:ext xmlns:c16="http://schemas.microsoft.com/office/drawing/2014/chart" uri="{C3380CC4-5D6E-409C-BE32-E72D297353CC}">
              <c16:uniqueId val="{00000009-02E4-4236-9A13-0E0EE6EF5F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15553</c:v>
                </c:pt>
                <c:pt idx="3">
                  <c:v>15401</c:v>
                </c:pt>
                <c:pt idx="6">
                  <c:v>15090</c:v>
                </c:pt>
                <c:pt idx="9">
                  <c:v>15465</c:v>
                </c:pt>
                <c:pt idx="12">
                  <c:v>14955</c:v>
                </c:pt>
              </c:numCache>
            </c:numRef>
          </c:val>
          <c:extLst>
            <c:ext xmlns:c16="http://schemas.microsoft.com/office/drawing/2014/chart" uri="{C3380CC4-5D6E-409C-BE32-E72D297353CC}">
              <c16:uniqueId val="{0000000A-02E4-4236-9A13-0E0EE6EF5F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8864</c:v>
                </c:pt>
                <c:pt idx="2">
                  <c:v>#N/A</c:v>
                </c:pt>
                <c:pt idx="3">
                  <c:v>#N/A</c:v>
                </c:pt>
                <c:pt idx="4">
                  <c:v>9966</c:v>
                </c:pt>
                <c:pt idx="5">
                  <c:v>#N/A</c:v>
                </c:pt>
                <c:pt idx="6">
                  <c:v>#N/A</c:v>
                </c:pt>
                <c:pt idx="7">
                  <c:v>9539</c:v>
                </c:pt>
                <c:pt idx="8">
                  <c:v>#N/A</c:v>
                </c:pt>
                <c:pt idx="9">
                  <c:v>#N/A</c:v>
                </c:pt>
                <c:pt idx="10">
                  <c:v>9565</c:v>
                </c:pt>
                <c:pt idx="11">
                  <c:v>#N/A</c:v>
                </c:pt>
                <c:pt idx="12">
                  <c:v>#N/A</c:v>
                </c:pt>
                <c:pt idx="13">
                  <c:v>9010</c:v>
                </c:pt>
                <c:pt idx="14">
                  <c:v>#N/A</c:v>
                </c:pt>
              </c:numCache>
            </c:numRef>
          </c:val>
          <c:smooth val="0"/>
          <c:extLst>
            <c:ext xmlns:c16="http://schemas.microsoft.com/office/drawing/2014/chart" uri="{C3380CC4-5D6E-409C-BE32-E72D297353CC}">
              <c16:uniqueId val="{0000000B-02E4-4236-9A13-0E0EE6EF5F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663</c:v>
                </c:pt>
                <c:pt idx="1">
                  <c:v>702</c:v>
                </c:pt>
                <c:pt idx="2">
                  <c:v>824</c:v>
                </c:pt>
              </c:numCache>
            </c:numRef>
          </c:val>
          <c:extLst>
            <c:ext xmlns:c16="http://schemas.microsoft.com/office/drawing/2014/chart" uri="{C3380CC4-5D6E-409C-BE32-E72D297353CC}">
              <c16:uniqueId val="{00000000-D263-48D3-A1D6-3262CE733D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D263-48D3-A1D6-3262CE733D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1587</c:v>
                </c:pt>
                <c:pt idx="1">
                  <c:v>1653</c:v>
                </c:pt>
                <c:pt idx="2">
                  <c:v>1590</c:v>
                </c:pt>
              </c:numCache>
            </c:numRef>
          </c:val>
          <c:extLst>
            <c:ext xmlns:c16="http://schemas.microsoft.com/office/drawing/2014/chart" uri="{C3380CC4-5D6E-409C-BE32-E72D297353CC}">
              <c16:uniqueId val="{00000002-D263-48D3-A1D6-3262CE733D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実質公債費比率（分子）は、前年度と比較して</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百万円の増となった。増加の主な要因は、一部事務組合の元利償還金に対する負担金の増、元利償還金の増による影響が大きい。</a:t>
          </a:r>
        </a:p>
        <a:p>
          <a:r>
            <a:rPr kumimoji="1" lang="ja-JP" altLang="en-US" sz="1200">
              <a:latin typeface="ＭＳ ゴシック" pitchFamily="49" charset="-128"/>
              <a:ea typeface="ＭＳ ゴシック" pitchFamily="49" charset="-128"/>
            </a:rPr>
            <a:t>公債費は平成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大規模公共事業や令和元年度の小中学校冷房設備事業、令和２～３年度にかけての新温浴施設整備事業により今後、高位で推移する見込みとなっている。今後予想される上昇に対応するため、減債基金への積立を実施し、可能であれば繰上償還を行うなど元利償還金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将来負担比率（分子）は、前年度と比較して</a:t>
          </a:r>
          <a:r>
            <a:rPr kumimoji="1" lang="en-US" altLang="ja-JP" sz="1200">
              <a:latin typeface="ＭＳ ゴシック" pitchFamily="49" charset="-128"/>
              <a:ea typeface="ＭＳ ゴシック" pitchFamily="49" charset="-128"/>
            </a:rPr>
            <a:t>555</a:t>
          </a:r>
          <a:r>
            <a:rPr kumimoji="1" lang="ja-JP" altLang="en-US" sz="1200">
              <a:latin typeface="ＭＳ ゴシック" pitchFamily="49" charset="-128"/>
              <a:ea typeface="ＭＳ ゴシック" pitchFamily="49" charset="-128"/>
            </a:rPr>
            <a:t>百万円の減となった。主な要因は小学校改築事業・中学校新増築事業の償還終了による地方債現在高の減や充当可能基金の増が大きい。</a:t>
          </a:r>
        </a:p>
        <a:p>
          <a:r>
            <a:rPr kumimoji="1" lang="ja-JP" altLang="en-US" sz="1200">
              <a:latin typeface="ＭＳ ゴシック" pitchFamily="49" charset="-128"/>
              <a:ea typeface="ＭＳ ゴシック" pitchFamily="49" charset="-128"/>
            </a:rPr>
            <a:t>今後は組合等負担等見込額の高い推移が見込まれるため将来負担比率としては悪化が見込まれる。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令和４年度末の全ての積立基金の残高合計は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百万円となり、主に財政調整基金、財政調整基金の増加により前年度末から約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・目的基金については、設置目的に沿って、政策の実現に向け適切な運用を図っていく。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将来の歳入減少・歳出増加への備えのため、引き続き、行革、経費節減等により捻出した額又、入札差金など事業執行で発生した歳出の不用額等を財源として確保し、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公共施設維持管理基金：施設の老朽化に伴い維持管理・更新費用の増加が見込まれることから、費用負担の平準化を図るために積立てるもの。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地域振興基金：ふるさと納税による寄付金を財源とした積立基金、また、地域振興を推進する目的。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中小企業緊急経済対策利子補給等基金：新型コロナウイルス感染症の影響を受けた中小企業者を支援するため令和７年度までの期限で新たに設定。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公共施設維持管理基金：決算剰余金を積み立てたことによる増、庁舎等整備事業費、財産維持管理費、地域情報管理事業費等として取崩し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地域振興基金：運用益、ふるさと納税事業として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百万円積立、ふるさと納税事業費として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中小企業緊急経済対策利子補給等基金：令和２年度に新規設定し、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百万円を積み立てた。以後は毎年度取り崩していき、令和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年度をもって廃止する。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重点施策等（教育まちづくり、産業まちづくり、健康まちづくり）への充当を基本としながら、今後とも適正な運用となるよう努める。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・繰越金確定に伴うルール分積立による増加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今後、災害等への備えとして、また、将来の財政基盤の安定のため標準財政規模の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億円）まで積み立てることを目標としている。（災害時の対応分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２か年度、予算編成調整分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百万円、豪雪時の対応分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百万円、その他突発的な事案への対応として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運用益（預金利子）による増。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公債費の増高を抑制するため、高利率の債務の繰上償還を平成２２年度から積極的に実施してきた。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現在は実質公債費比率が安定しており、また、高金利の地方債がないことから繰上償還の予定はないが、将来の繰上償還の財源とすべく減債基金への積立てを計画的に実施する。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56382DA-D447-4BAD-A84B-1EE3D997639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E1D01A9-5C4E-4CA1-A1E5-BCD01E747459}"/>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D3F99CD-EA57-496F-A05F-C08589E088D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B1E94F0-0E66-47E8-9B7A-AA09B101D7F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E4F9B4-0F31-4185-92C2-26D817CE8A72}"/>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42CC497-387F-420C-912D-CA51AC10FA0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EF7239A-560E-4158-87B9-CF18595A0795}"/>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6A04EFF-E377-4D2C-A5C8-3D94CA7D7A4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C630860-B5B2-41BF-81D9-2EEEC305BC9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78270EF-A31A-483E-8E70-5BF6CEC07F5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29,848
29,617
160.52
17,840,226
16,564,902
1,174,956
8,377,772
14,954,807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4012E11-E767-4711-B13F-459839038F6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5D72DC-8A44-4BCB-855B-5B3BDB7B600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CAE69DC-4766-4DDC-B223-99F36BB9A93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4A65E6-97B3-4B92-9E3F-1ACA76B95B5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9414E1-0961-4693-9BC3-FCB4E7529FF3}"/>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2EFA126-22A8-4AF8-9809-504958FDE24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3834F33-4366-44DD-B20F-EB5713E7FD3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565168-99B2-4DF7-B76C-5046C7CD031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82ECE65-B629-421B-AF15-F7D62124813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ECAA18E-A5F9-4115-A19F-732260E05B44}"/>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6AACA9A-564E-449D-B32C-4508A2A9DD3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9FAA69-1400-4E2E-9171-A878418B4AA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786D2B0-2D2E-4B66-92CB-1118A9ED328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1CC5236-C608-4EBE-A14D-3664219AC50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D19DABB-FD8A-405E-8DCA-99FA1F5EAEA4}"/>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B8BBACD-A1FE-4990-BE73-FDED7F92C8A1}"/>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2B570F2-8AF5-4352-9132-5BB3406A7FA8}"/>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79CC6E3-FCD7-47D3-90DC-79FD6F1C8A3D}"/>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B9A5B34-07EE-41B4-B14A-99529AA6A351}"/>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F09408-CA80-4559-BAC2-3F1E8D86C506}"/>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F3C30F0-FE57-425F-BAC5-80B2C4A6F08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1E58237-7F46-4F75-9142-0384AA30FAF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F36B99E-2683-4313-844E-9B462C3BBF65}"/>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D3E2526-13E0-43CB-B587-C385D6CF27B3}"/>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8179D82-D373-4E6A-85D5-4525D40FFBFD}"/>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045024B-931F-440E-8D18-7CDBF19C0341}"/>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06333FB-DA4E-4604-95CF-D7986AFE351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6865BB8-E0FB-4206-90EB-6B5E9E3FEB5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79F99B2-5FB1-49D4-8DEC-BEF04D1CCBC5}"/>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FDDE386-B65A-4D39-9817-CF606E1F5E3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587C221-EAD6-4599-99D2-A37CFE473F29}"/>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8A1D5D-8ABC-4BC8-ACF4-E50BD05F096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3833E92-E457-431F-8C13-DCD271172A2C}"/>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497FF56-2F33-4FBA-9063-030A7934E91F}"/>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C4F5687-77D0-45FD-80A6-223BD7C0F37D}"/>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CDBE252-0348-4CC5-9D4B-EA09E73DDDD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13738DA-378C-4B1D-B5AD-D135F2104026}"/>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基準財政需要額の増などから財政力指数は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ポイント低下しているが、類似団体内平均値より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ポイント上回っている。今後も、補助金・負担金の見直しにより更なる歳出削減を推進するとともに、市税等の収納率</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％を目標に取り組み、財政基盤の強化を図る。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A68DEF4-0490-4A3D-B572-5BD1882E15F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D6C75EE-9DA8-4B75-B218-4EE90687203B}"/>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D2484FA-B77F-4636-9D99-B6764629058D}"/>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A00E27C9-8F13-495E-9E2A-345736942AD6}"/>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265D45C-80B5-48F8-97E1-9D9AC3BF26D7}"/>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ABD37A9-F678-42B3-A09F-F7F9CBB52A49}"/>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45D75179-6BDC-4715-A4EC-240C1168C98A}"/>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E992B7-D7DA-4BCD-A705-923F7A4FA787}"/>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D25DFD4A-B498-4ED9-A770-E7B6C1EDBF53}"/>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8D3CB4E-5933-417C-8C74-2B1D8E7D0029}"/>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4D8587EE-1219-4310-A45D-4615FA36599E}"/>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C3016DD-4935-4F4F-BC9C-D64DC3F5B004}"/>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6DF7F85-FBA5-437C-8FF0-C5564BAB01C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8E0627D-EA70-4523-B8BD-59890F03BB91}"/>
            </a:ext>
          </a:extLst>
        </xdr:cNvPr>
        <xdr:cNvCxnSpPr/>
      </xdr:nvCxnSpPr>
      <xdr:spPr>
        <a:xfrm flipV="1">
          <a:off x="4514850" y="621665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EDD6A99B-4E6A-4378-A84F-2787E90FCF49}"/>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EABE13C1-BE77-4899-9CF3-9420BF1A1C7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150DBE4B-AE84-4D96-B654-814BAD85D8CD}"/>
            </a:ext>
          </a:extLst>
        </xdr:cNvPr>
        <xdr:cNvSpPr txBox="1"/>
      </xdr:nvSpPr>
      <xdr:spPr>
        <a:xfrm>
          <a:off x="45847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A296369-5488-4B45-9439-E7220F6C89B5}"/>
            </a:ext>
          </a:extLst>
        </xdr:cNvPr>
        <xdr:cNvCxnSpPr/>
      </xdr:nvCxnSpPr>
      <xdr:spPr>
        <a:xfrm>
          <a:off x="442595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a:extLst>
            <a:ext uri="{FF2B5EF4-FFF2-40B4-BE49-F238E27FC236}">
              <a16:creationId xmlns:a16="http://schemas.microsoft.com/office/drawing/2014/main" id="{AE612382-B950-4E7E-8136-733E70DC3AB3}"/>
            </a:ext>
          </a:extLst>
        </xdr:cNvPr>
        <xdr:cNvCxnSpPr/>
      </xdr:nvCxnSpPr>
      <xdr:spPr>
        <a:xfrm>
          <a:off x="3752850" y="687705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DC143A52-4829-4BEE-913D-F9286B79B9A1}"/>
            </a:ext>
          </a:extLst>
        </xdr:cNvPr>
        <xdr:cNvSpPr txBox="1"/>
      </xdr:nvSpPr>
      <xdr:spPr>
        <a:xfrm>
          <a:off x="4584700" y="703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EDD25B8D-83D1-424C-9FFA-16BBCA233DBD}"/>
            </a:ext>
          </a:extLst>
        </xdr:cNvPr>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BDBFDCF-74CB-43C8-A0DF-44E66E499305}"/>
            </a:ext>
          </a:extLst>
        </xdr:cNvPr>
        <xdr:cNvCxnSpPr/>
      </xdr:nvCxnSpPr>
      <xdr:spPr>
        <a:xfrm>
          <a:off x="2940050" y="6856730"/>
          <a:ext cx="8128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FB5305F7-586B-4DFF-9C4E-873307BCE719}"/>
            </a:ext>
          </a:extLst>
        </xdr:cNvPr>
        <xdr:cNvSpPr/>
      </xdr:nvSpPr>
      <xdr:spPr>
        <a:xfrm>
          <a:off x="3702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8E1F8E42-A4A5-492B-88E7-A8A375ACB201}"/>
            </a:ext>
          </a:extLst>
        </xdr:cNvPr>
        <xdr:cNvSpPr txBox="1"/>
      </xdr:nvSpPr>
      <xdr:spPr>
        <a:xfrm>
          <a:off x="3409950" y="715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F75EA4D0-3054-4F0D-8AFA-77F795FE811B}"/>
            </a:ext>
          </a:extLst>
        </xdr:cNvPr>
        <xdr:cNvCxnSpPr/>
      </xdr:nvCxnSpPr>
      <xdr:spPr>
        <a:xfrm flipV="1">
          <a:off x="2127250" y="6856730"/>
          <a:ext cx="8128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1C930548-3AD6-481D-BDE0-A04CD5CD3EB7}"/>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D391AD8C-5E27-462F-AC9C-303B9F2C14DD}"/>
            </a:ext>
          </a:extLst>
        </xdr:cNvPr>
        <xdr:cNvSpPr txBox="1"/>
      </xdr:nvSpPr>
      <xdr:spPr>
        <a:xfrm>
          <a:off x="25971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a:extLst>
            <a:ext uri="{FF2B5EF4-FFF2-40B4-BE49-F238E27FC236}">
              <a16:creationId xmlns:a16="http://schemas.microsoft.com/office/drawing/2014/main" id="{EB708CDC-6B6D-4B2D-A883-8BEE19F084F4}"/>
            </a:ext>
          </a:extLst>
        </xdr:cNvPr>
        <xdr:cNvCxnSpPr/>
      </xdr:nvCxnSpPr>
      <xdr:spPr>
        <a:xfrm flipV="1">
          <a:off x="1333500" y="687705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BD8C3640-3BED-4EF7-9949-61BF2B1BA768}"/>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340FD847-7E0D-4E97-A000-BFE5D38CBC6C}"/>
            </a:ext>
          </a:extLst>
        </xdr:cNvPr>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2BC7E76C-8AAA-4AFB-A2E4-43F4A783A76D}"/>
            </a:ext>
          </a:extLst>
        </xdr:cNvPr>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FDA8C64E-57C5-4382-A5F7-A8254A62F0F8}"/>
            </a:ext>
          </a:extLst>
        </xdr:cNvPr>
        <xdr:cNvSpPr txBox="1"/>
      </xdr:nvSpPr>
      <xdr:spPr>
        <a:xfrm>
          <a:off x="9715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7CEFCE3-5EB4-47E8-8281-F9DBC537D80A}"/>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BBE7E01-4148-4873-98FF-3567433F2BF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EB9C466-C4AC-4328-B6E2-6243AB18CA11}"/>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BE426E1-3E37-4EAB-95C7-4029A08CBF3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C74F21-FE19-4B2A-979E-88F8CC92D6E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a:extLst>
            <a:ext uri="{FF2B5EF4-FFF2-40B4-BE49-F238E27FC236}">
              <a16:creationId xmlns:a16="http://schemas.microsoft.com/office/drawing/2014/main" id="{CF493978-5366-4C92-A558-6F5A07DAFF1D}"/>
            </a:ext>
          </a:extLst>
        </xdr:cNvPr>
        <xdr:cNvSpPr/>
      </xdr:nvSpPr>
      <xdr:spPr>
        <a:xfrm>
          <a:off x="4464050" y="685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a:extLst>
            <a:ext uri="{FF2B5EF4-FFF2-40B4-BE49-F238E27FC236}">
              <a16:creationId xmlns:a16="http://schemas.microsoft.com/office/drawing/2014/main" id="{D3A9E2BF-4EF2-451F-A318-4868B8FB025E}"/>
            </a:ext>
          </a:extLst>
        </xdr:cNvPr>
        <xdr:cNvSpPr txBox="1"/>
      </xdr:nvSpPr>
      <xdr:spPr>
        <a:xfrm>
          <a:off x="45847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DC8546D7-8158-4875-89A1-F3B036046CC5}"/>
            </a:ext>
          </a:extLst>
        </xdr:cNvPr>
        <xdr:cNvSpPr/>
      </xdr:nvSpPr>
      <xdr:spPr>
        <a:xfrm>
          <a:off x="370205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a:extLst>
            <a:ext uri="{FF2B5EF4-FFF2-40B4-BE49-F238E27FC236}">
              <a16:creationId xmlns:a16="http://schemas.microsoft.com/office/drawing/2014/main" id="{F8ACCF69-813A-456D-A378-15D8CF2A13F2}"/>
            </a:ext>
          </a:extLst>
        </xdr:cNvPr>
        <xdr:cNvSpPr txBox="1"/>
      </xdr:nvSpPr>
      <xdr:spPr>
        <a:xfrm>
          <a:off x="3409950" y="66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6FC11A3E-EE0E-405C-A697-640FC9FBA6E6}"/>
            </a:ext>
          </a:extLst>
        </xdr:cNvPr>
        <xdr:cNvSpPr/>
      </xdr:nvSpPr>
      <xdr:spPr>
        <a:xfrm>
          <a:off x="2889250" y="6805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E2302709-5335-4C0E-9F1F-9CC7359CB8FB}"/>
            </a:ext>
          </a:extLst>
        </xdr:cNvPr>
        <xdr:cNvSpPr txBox="1"/>
      </xdr:nvSpPr>
      <xdr:spPr>
        <a:xfrm>
          <a:off x="259715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45C1827-2463-486B-B3E4-0E06162A2035}"/>
            </a:ext>
          </a:extLst>
        </xdr:cNvPr>
        <xdr:cNvSpPr/>
      </xdr:nvSpPr>
      <xdr:spPr>
        <a:xfrm>
          <a:off x="2095500" y="68300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605F4AE1-A940-455D-8EFD-44C6E9FF39A4}"/>
            </a:ext>
          </a:extLst>
        </xdr:cNvPr>
        <xdr:cNvSpPr txBox="1"/>
      </xdr:nvSpPr>
      <xdr:spPr>
        <a:xfrm>
          <a:off x="178435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a:extLst>
            <a:ext uri="{FF2B5EF4-FFF2-40B4-BE49-F238E27FC236}">
              <a16:creationId xmlns:a16="http://schemas.microsoft.com/office/drawing/2014/main" id="{1B322ADF-1441-4EE1-BA2C-12410B8E71A8}"/>
            </a:ext>
          </a:extLst>
        </xdr:cNvPr>
        <xdr:cNvSpPr/>
      </xdr:nvSpPr>
      <xdr:spPr>
        <a:xfrm>
          <a:off x="1282700" y="68541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a:extLst>
            <a:ext uri="{FF2B5EF4-FFF2-40B4-BE49-F238E27FC236}">
              <a16:creationId xmlns:a16="http://schemas.microsoft.com/office/drawing/2014/main" id="{8A652B0D-2548-4E7E-9648-62B639CD044D}"/>
            </a:ext>
          </a:extLst>
        </xdr:cNvPr>
        <xdr:cNvSpPr txBox="1"/>
      </xdr:nvSpPr>
      <xdr:spPr>
        <a:xfrm>
          <a:off x="97155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A014D7B-5AF9-4192-BE60-B0C54CA5AB13}"/>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8F9CC81B-1C37-4AA6-951C-5D5B3CD3584D}"/>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02DDCE1-C522-4D64-B56D-72BC7D355A0B}"/>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AC9D5E3A-B1C7-4530-BC1E-6071F22FF48A}"/>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604DD91B-91C1-400B-A2E2-2DCA589FEE4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3502963-A84A-4AE6-B7D6-14B664D1A06C}"/>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2A79D6C3-42B1-4703-B6A1-301DC5C2EC1D}"/>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C851377C-C468-4F55-B02E-2B2E0BD130EA}"/>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1559F829-EE80-4482-9B30-39048B2785E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3111F60-936F-4262-8E64-8BAC57734D8F}"/>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A095B4B7-21BD-4B94-9E5A-F14EE7CA0A9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4E794D6-DE27-440B-B173-A4C3A5EA71B6}"/>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15FB8989-14BC-459A-9D61-2EE98F123F26}"/>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地方税の増がみられたものの、普通交付税や地方特例交付金の大幅な減により、前年度より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ポイント増加し、類似団体平均より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ポイント上回っている。今後も経常経費の削減と起債の抑制を図り、財政の健全化を図っていく。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536C9E41-BA37-44D4-ACB1-B3E695E59458}"/>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08D1FE4-1472-40BF-9823-E314E93B16D2}"/>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9092A0E-D134-4166-8DAD-54DCCD611B51}"/>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3BCE8185-B67D-405A-AC48-127281501327}"/>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22B421D2-D157-4137-9C3E-47003042351D}"/>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C7967D5F-8D60-4B09-A724-64815A24A0D9}"/>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445B5748-07EB-420D-8443-8D0AE2ABE107}"/>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EEEEDD71-C1B3-435F-BF35-A2C5BE4CC723}"/>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70B5F57D-CABF-4539-BA44-69DA5E0D0596}"/>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73D58517-203F-427C-BDEC-4AC8CC255540}"/>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DD25DAE-7D32-406A-A486-0E350C79EC4B}"/>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60ABAD22-D42E-451A-B324-51A94A657EAF}"/>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90AB2F30-F3F9-407A-A00A-AD340A6EE534}"/>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7945DB0A-132F-474B-94F2-A766798E4783}"/>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3C8E78F-CB5A-449D-A3B1-4F6134E32F5C}"/>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D86F2B0-341C-4DB1-9307-00D539EE924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B7D29548-0C77-4787-8F1B-C125D9991AF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9251795-AC63-4D82-8F99-0952015821D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BCFB9A20-F86C-4037-A342-2C83E9A0D9CC}"/>
            </a:ext>
          </a:extLst>
        </xdr:cNvPr>
        <xdr:cNvCxnSpPr/>
      </xdr:nvCxnSpPr>
      <xdr:spPr>
        <a:xfrm flipV="1">
          <a:off x="4514850" y="9801860"/>
          <a:ext cx="0" cy="1379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479CCBC9-B3BC-4744-95B7-A689AC39D04B}"/>
            </a:ext>
          </a:extLst>
        </xdr:cNvPr>
        <xdr:cNvSpPr txBox="1"/>
      </xdr:nvSpPr>
      <xdr:spPr>
        <a:xfrm>
          <a:off x="4584700" y="111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29D2DE40-9DF6-449D-BA3D-CA91392BA1D5}"/>
            </a:ext>
          </a:extLst>
        </xdr:cNvPr>
        <xdr:cNvCxnSpPr/>
      </xdr:nvCxnSpPr>
      <xdr:spPr>
        <a:xfrm>
          <a:off x="4425950" y="11181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F7BB74EA-CB90-400F-913E-7E4551BCA708}"/>
            </a:ext>
          </a:extLst>
        </xdr:cNvPr>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60B59D9F-6976-45F7-AB38-58404F33DAA7}"/>
            </a:ext>
          </a:extLst>
        </xdr:cNvPr>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97790</xdr:rowOff>
    </xdr:to>
    <xdr:cxnSp macro="">
      <xdr:nvCxnSpPr>
        <xdr:cNvPr id="132" name="直線コネクタ 131">
          <a:extLst>
            <a:ext uri="{FF2B5EF4-FFF2-40B4-BE49-F238E27FC236}">
              <a16:creationId xmlns:a16="http://schemas.microsoft.com/office/drawing/2014/main" id="{886C6B25-CEC3-45E9-BA69-77552BF112B6}"/>
            </a:ext>
          </a:extLst>
        </xdr:cNvPr>
        <xdr:cNvCxnSpPr/>
      </xdr:nvCxnSpPr>
      <xdr:spPr>
        <a:xfrm>
          <a:off x="3752850" y="9991090"/>
          <a:ext cx="762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8BFF6C93-963E-4564-9C80-31F551639E87}"/>
            </a:ext>
          </a:extLst>
        </xdr:cNvPr>
        <xdr:cNvSpPr txBox="1"/>
      </xdr:nvSpPr>
      <xdr:spPr>
        <a:xfrm>
          <a:off x="4584700" y="992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BC49CD5A-6FAC-4CC7-9C82-7761910B2492}"/>
            </a:ext>
          </a:extLst>
        </xdr:cNvPr>
        <xdr:cNvSpPr/>
      </xdr:nvSpPr>
      <xdr:spPr>
        <a:xfrm>
          <a:off x="44640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121920</xdr:rowOff>
    </xdr:to>
    <xdr:cxnSp macro="">
      <xdr:nvCxnSpPr>
        <xdr:cNvPr id="135" name="直線コネクタ 134">
          <a:extLst>
            <a:ext uri="{FF2B5EF4-FFF2-40B4-BE49-F238E27FC236}">
              <a16:creationId xmlns:a16="http://schemas.microsoft.com/office/drawing/2014/main" id="{C07FB468-4C50-43DA-87D6-5B995FAD9869}"/>
            </a:ext>
          </a:extLst>
        </xdr:cNvPr>
        <xdr:cNvCxnSpPr/>
      </xdr:nvCxnSpPr>
      <xdr:spPr>
        <a:xfrm flipV="1">
          <a:off x="2940050" y="9991090"/>
          <a:ext cx="8128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B022A0BF-5584-4FA3-8B4C-1B2D9E7D63D9}"/>
            </a:ext>
          </a:extLst>
        </xdr:cNvPr>
        <xdr:cNvSpPr/>
      </xdr:nvSpPr>
      <xdr:spPr>
        <a:xfrm>
          <a:off x="3702050" y="995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FE996BDF-DE8A-4E33-9335-F552648310CE}"/>
            </a:ext>
          </a:extLst>
        </xdr:cNvPr>
        <xdr:cNvSpPr txBox="1"/>
      </xdr:nvSpPr>
      <xdr:spPr>
        <a:xfrm>
          <a:off x="3409950" y="100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60</xdr:row>
      <xdr:rowOff>121920</xdr:rowOff>
    </xdr:to>
    <xdr:cxnSp macro="">
      <xdr:nvCxnSpPr>
        <xdr:cNvPr id="138" name="直線コネクタ 137">
          <a:extLst>
            <a:ext uri="{FF2B5EF4-FFF2-40B4-BE49-F238E27FC236}">
              <a16:creationId xmlns:a16="http://schemas.microsoft.com/office/drawing/2014/main" id="{52C906CB-FFDE-49BD-88DE-9B674C6064D2}"/>
            </a:ext>
          </a:extLst>
        </xdr:cNvPr>
        <xdr:cNvCxnSpPr/>
      </xdr:nvCxnSpPr>
      <xdr:spPr>
        <a:xfrm>
          <a:off x="2127250" y="10176873"/>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1809E4B-76D6-41BA-AE2F-75B40E4C211D}"/>
            </a:ext>
          </a:extLst>
        </xdr:cNvPr>
        <xdr:cNvSpPr/>
      </xdr:nvSpPr>
      <xdr:spPr>
        <a:xfrm>
          <a:off x="28892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C30C47E8-B7EA-4785-87FB-CD2AFF84314A}"/>
            </a:ext>
          </a:extLst>
        </xdr:cNvPr>
        <xdr:cNvSpPr txBox="1"/>
      </xdr:nvSpPr>
      <xdr:spPr>
        <a:xfrm>
          <a:off x="2597150" y="98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63319</xdr:rowOff>
    </xdr:from>
    <xdr:to>
      <xdr:col>11</xdr:col>
      <xdr:colOff>31750</xdr:colOff>
      <xdr:row>60</xdr:row>
      <xdr:rowOff>118473</xdr:rowOff>
    </xdr:to>
    <xdr:cxnSp macro="">
      <xdr:nvCxnSpPr>
        <xdr:cNvPr id="141" name="直線コネクタ 140">
          <a:extLst>
            <a:ext uri="{FF2B5EF4-FFF2-40B4-BE49-F238E27FC236}">
              <a16:creationId xmlns:a16="http://schemas.microsoft.com/office/drawing/2014/main" id="{F7D04B41-F0A1-42F4-BFF1-4F3A73845E0B}"/>
            </a:ext>
          </a:extLst>
        </xdr:cNvPr>
        <xdr:cNvCxnSpPr/>
      </xdr:nvCxnSpPr>
      <xdr:spPr>
        <a:xfrm>
          <a:off x="1333500" y="10121719"/>
          <a:ext cx="79375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B0283B5-5E9A-4EA2-A288-F2B5FA54F3F1}"/>
            </a:ext>
          </a:extLst>
        </xdr:cNvPr>
        <xdr:cNvSpPr/>
      </xdr:nvSpPr>
      <xdr:spPr>
        <a:xfrm>
          <a:off x="2095500" y="10126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318AEFD7-9770-4312-B3FD-EDCC6CF7AD3A}"/>
            </a:ext>
          </a:extLst>
        </xdr:cNvPr>
        <xdr:cNvSpPr txBox="1"/>
      </xdr:nvSpPr>
      <xdr:spPr>
        <a:xfrm>
          <a:off x="1784350" y="98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50C68CE6-08E6-49B1-A10B-6CF188A6D045}"/>
            </a:ext>
          </a:extLst>
        </xdr:cNvPr>
        <xdr:cNvSpPr/>
      </xdr:nvSpPr>
      <xdr:spPr>
        <a:xfrm>
          <a:off x="1282700" y="101019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1AD710F9-2F3D-41E3-BDFB-EBD969213045}"/>
            </a:ext>
          </a:extLst>
        </xdr:cNvPr>
        <xdr:cNvSpPr txBox="1"/>
      </xdr:nvSpPr>
      <xdr:spPr>
        <a:xfrm>
          <a:off x="9715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8A183F1-78B2-4550-B8D6-9E214A408501}"/>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FB6A5DB-4CA1-43DB-B4FF-3C4DD3994A98}"/>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8EB5905-5B80-44AC-86FE-5B7121131B5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74759C6-2176-46EC-BFDC-3331EC34B17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46A1612-C11D-41E8-9FD6-615DA957938C}"/>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a:extLst>
            <a:ext uri="{FF2B5EF4-FFF2-40B4-BE49-F238E27FC236}">
              <a16:creationId xmlns:a16="http://schemas.microsoft.com/office/drawing/2014/main" id="{CDE86AC6-2AD4-42C6-9722-6EAE27537250}"/>
            </a:ext>
          </a:extLst>
        </xdr:cNvPr>
        <xdr:cNvSpPr/>
      </xdr:nvSpPr>
      <xdr:spPr>
        <a:xfrm>
          <a:off x="446405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19067</xdr:rowOff>
    </xdr:from>
    <xdr:ext cx="762000" cy="259045"/>
    <xdr:sp macro="" textlink="">
      <xdr:nvSpPr>
        <xdr:cNvPr id="152" name="財政構造の弾力性該当値テキスト">
          <a:extLst>
            <a:ext uri="{FF2B5EF4-FFF2-40B4-BE49-F238E27FC236}">
              <a16:creationId xmlns:a16="http://schemas.microsoft.com/office/drawing/2014/main" id="{67847C6F-15E0-4206-BD88-8D7A38B12AAB}"/>
            </a:ext>
          </a:extLst>
        </xdr:cNvPr>
        <xdr:cNvSpPr txBox="1"/>
      </xdr:nvSpPr>
      <xdr:spPr>
        <a:xfrm>
          <a:off x="4584700" y="1007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3" name="楕円 152">
          <a:extLst>
            <a:ext uri="{FF2B5EF4-FFF2-40B4-BE49-F238E27FC236}">
              <a16:creationId xmlns:a16="http://schemas.microsoft.com/office/drawing/2014/main" id="{A82A5658-F2D0-4D5E-832D-ACFFC534902E}"/>
            </a:ext>
          </a:extLst>
        </xdr:cNvPr>
        <xdr:cNvSpPr/>
      </xdr:nvSpPr>
      <xdr:spPr>
        <a:xfrm>
          <a:off x="370205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4" name="テキスト ボックス 153">
          <a:extLst>
            <a:ext uri="{FF2B5EF4-FFF2-40B4-BE49-F238E27FC236}">
              <a16:creationId xmlns:a16="http://schemas.microsoft.com/office/drawing/2014/main" id="{214DB1E1-2C11-4371-B021-599AF843B4B8}"/>
            </a:ext>
          </a:extLst>
        </xdr:cNvPr>
        <xdr:cNvSpPr txBox="1"/>
      </xdr:nvSpPr>
      <xdr:spPr>
        <a:xfrm>
          <a:off x="340995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5" name="楕円 154">
          <a:extLst>
            <a:ext uri="{FF2B5EF4-FFF2-40B4-BE49-F238E27FC236}">
              <a16:creationId xmlns:a16="http://schemas.microsoft.com/office/drawing/2014/main" id="{AC023F23-1F4F-434E-B688-6DDD738485E3}"/>
            </a:ext>
          </a:extLst>
        </xdr:cNvPr>
        <xdr:cNvSpPr/>
      </xdr:nvSpPr>
      <xdr:spPr>
        <a:xfrm>
          <a:off x="288925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6" name="テキスト ボックス 155">
          <a:extLst>
            <a:ext uri="{FF2B5EF4-FFF2-40B4-BE49-F238E27FC236}">
              <a16:creationId xmlns:a16="http://schemas.microsoft.com/office/drawing/2014/main" id="{77CDDE32-2D64-4173-B33A-167ADF0B18B0}"/>
            </a:ext>
          </a:extLst>
        </xdr:cNvPr>
        <xdr:cNvSpPr txBox="1"/>
      </xdr:nvSpPr>
      <xdr:spPr>
        <a:xfrm>
          <a:off x="2597150" y="1021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7" name="楕円 156">
          <a:extLst>
            <a:ext uri="{FF2B5EF4-FFF2-40B4-BE49-F238E27FC236}">
              <a16:creationId xmlns:a16="http://schemas.microsoft.com/office/drawing/2014/main" id="{C098B516-ED4C-4394-A51A-5D90A361CB60}"/>
            </a:ext>
          </a:extLst>
        </xdr:cNvPr>
        <xdr:cNvSpPr/>
      </xdr:nvSpPr>
      <xdr:spPr>
        <a:xfrm>
          <a:off x="2095500" y="10126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58" name="テキスト ボックス 157">
          <a:extLst>
            <a:ext uri="{FF2B5EF4-FFF2-40B4-BE49-F238E27FC236}">
              <a16:creationId xmlns:a16="http://schemas.microsoft.com/office/drawing/2014/main" id="{59C8D6CE-8E58-4159-83AA-080D14F02D7F}"/>
            </a:ext>
          </a:extLst>
        </xdr:cNvPr>
        <xdr:cNvSpPr txBox="1"/>
      </xdr:nvSpPr>
      <xdr:spPr>
        <a:xfrm>
          <a:off x="1784350" y="1021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12519</xdr:rowOff>
    </xdr:from>
    <xdr:to>
      <xdr:col>7</xdr:col>
      <xdr:colOff>31750</xdr:colOff>
      <xdr:row>60</xdr:row>
      <xdr:rowOff>114119</xdr:rowOff>
    </xdr:to>
    <xdr:sp macro="" textlink="">
      <xdr:nvSpPr>
        <xdr:cNvPr id="159" name="楕円 158">
          <a:extLst>
            <a:ext uri="{FF2B5EF4-FFF2-40B4-BE49-F238E27FC236}">
              <a16:creationId xmlns:a16="http://schemas.microsoft.com/office/drawing/2014/main" id="{C5C7E3B3-E7C2-4B72-B34A-F78A3757988F}"/>
            </a:ext>
          </a:extLst>
        </xdr:cNvPr>
        <xdr:cNvSpPr/>
      </xdr:nvSpPr>
      <xdr:spPr>
        <a:xfrm>
          <a:off x="1282700" y="10070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124296</xdr:rowOff>
    </xdr:from>
    <xdr:ext cx="762000" cy="259045"/>
    <xdr:sp macro="" textlink="">
      <xdr:nvSpPr>
        <xdr:cNvPr id="160" name="テキスト ボックス 159">
          <a:extLst>
            <a:ext uri="{FF2B5EF4-FFF2-40B4-BE49-F238E27FC236}">
              <a16:creationId xmlns:a16="http://schemas.microsoft.com/office/drawing/2014/main" id="{5ED95F8B-83C7-48AD-8806-1803CAFA382E}"/>
            </a:ext>
          </a:extLst>
        </xdr:cNvPr>
        <xdr:cNvSpPr txBox="1"/>
      </xdr:nvSpPr>
      <xdr:spPr>
        <a:xfrm>
          <a:off x="971550" y="984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182AD4E-FF83-48CA-B8A9-88F7368DA97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13307842-C94E-4316-94F6-B8C27D240BB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CAF0DF8-6ACD-4BB1-AD50-8E88FCB277C8}"/>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30815AE-68C9-4B62-BC4D-FA32AFA9F503}"/>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B22BBDE-F942-427D-B1D7-4F31D0BFB685}"/>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0C613F2-A5B4-4409-AAF4-06C159E93F5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5061AF6-6727-490C-B0C4-B8784B7C8347}"/>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3603E57-05E7-430F-91DF-195D0BE7AD93}"/>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7F8FC3E-8D55-4278-B2C7-0C1DB15024F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103CCF8-8328-43A8-83FA-CFB9DB9EE6F9}"/>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E7307DE-3B0D-4A14-86D2-5B9E077EC07D}"/>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4AFD8A4-CFCB-4997-B6B1-8909539BB3EC}"/>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80C1C37-44BE-4225-9236-125AEC113FFC}"/>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昨年度と比較して</a:t>
          </a:r>
          <a:r>
            <a:rPr kumimoji="1" lang="en-US" altLang="ja-JP" sz="1100">
              <a:latin typeface="ＭＳ ゴシック" panose="020B0609070205080204" pitchFamily="49" charset="-128"/>
              <a:ea typeface="ＭＳ ゴシック" panose="020B0609070205080204" pitchFamily="49" charset="-128"/>
            </a:rPr>
            <a:t>2,510</a:t>
          </a:r>
          <a:r>
            <a:rPr kumimoji="1" lang="ja-JP" altLang="en-US" sz="1100">
              <a:latin typeface="ＭＳ ゴシック" panose="020B0609070205080204" pitchFamily="49" charset="-128"/>
              <a:ea typeface="ＭＳ ゴシック" panose="020B0609070205080204" pitchFamily="49" charset="-128"/>
            </a:rPr>
            <a:t>円増加したものの、類似団体平均と比較して</a:t>
          </a:r>
          <a:r>
            <a:rPr kumimoji="1" lang="en-US" altLang="ja-JP" sz="1100">
              <a:latin typeface="ＭＳ ゴシック" panose="020B0609070205080204" pitchFamily="49" charset="-128"/>
              <a:ea typeface="ＭＳ ゴシック" panose="020B0609070205080204" pitchFamily="49" charset="-128"/>
            </a:rPr>
            <a:t>59,842</a:t>
          </a:r>
          <a:r>
            <a:rPr kumimoji="1" lang="ja-JP" altLang="en-US" sz="1100">
              <a:latin typeface="ＭＳ ゴシック" panose="020B0609070205080204" pitchFamily="49" charset="-128"/>
              <a:ea typeface="ＭＳ ゴシック" panose="020B0609070205080204" pitchFamily="49" charset="-128"/>
            </a:rPr>
            <a:t>円少ない。</a:t>
          </a:r>
        </a:p>
        <a:p>
          <a:r>
            <a:rPr kumimoji="1" lang="ja-JP" altLang="en-US" sz="1100">
              <a:latin typeface="ＭＳ ゴシック" panose="020B0609070205080204" pitchFamily="49" charset="-128"/>
              <a:ea typeface="ＭＳ ゴシック" panose="020B0609070205080204" pitchFamily="49" charset="-128"/>
            </a:rPr>
            <a:t>人件費が人勧により増となり、各種調査委託料やシステム改修委託料、校用備品整備等により物件費も増となった。</a:t>
          </a:r>
        </a:p>
        <a:p>
          <a:r>
            <a:rPr kumimoji="1" lang="ja-JP" altLang="en-US" sz="1100">
              <a:latin typeface="ＭＳ ゴシック" panose="020B0609070205080204" pitchFamily="49" charset="-128"/>
              <a:ea typeface="ＭＳ ゴシック" panose="020B0609070205080204" pitchFamily="49" charset="-128"/>
            </a:rPr>
            <a:t>今後も、定員適正化やコスト削減に取り組み、人件費・物件費等の歳出削減を図る。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6080448-EA72-4AB3-8D0C-A6CC454C78C4}"/>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CA7364F-BDEE-4EC8-82C3-763F0DCEAC8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A965DFF-4264-4870-A443-C673E54A32C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5736321B-F949-4C45-9102-93EFE7E1064D}"/>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27253639-C4EF-4323-BC79-99F733D9131D}"/>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8D7D874A-401F-48DD-B0E7-F0D050870BDE}"/>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F75B850-3614-48F0-AD98-69D1BA4EA596}"/>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C747FA3-ECCD-487A-8D86-BE199A23AE7D}"/>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F71DE6D-3F49-4D23-A0F5-A6DC24AC9D77}"/>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E0D0D4A-EB37-4715-B9CB-D711878C9646}"/>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19D6AE4-1EC2-4C49-9604-5968C647F4E0}"/>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CE3A14E3-FB84-414A-A81A-CA99BA11B39E}"/>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8DF7344A-4A9B-4A13-BB85-52AB65E3EA87}"/>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55BB54C-C51D-40F3-B507-212A3615965B}"/>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4B5A1E80-6305-4447-A4A8-57EB0386C663}"/>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2752A1A-5AB2-46C6-A16F-9C23155C6776}"/>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19898AC7-B6BF-4795-BBEE-F1F5C1EEBD0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15CFD5AA-FE59-4D4F-806C-0B68792C6565}"/>
            </a:ext>
          </a:extLst>
        </xdr:cNvPr>
        <xdr:cNvCxnSpPr/>
      </xdr:nvCxnSpPr>
      <xdr:spPr>
        <a:xfrm flipV="1">
          <a:off x="4514850" y="13639759"/>
          <a:ext cx="0" cy="1246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90F1B113-3EC8-44DA-9B57-1AD8B9E33C19}"/>
            </a:ext>
          </a:extLst>
        </xdr:cNvPr>
        <xdr:cNvSpPr txBox="1"/>
      </xdr:nvSpPr>
      <xdr:spPr>
        <a:xfrm>
          <a:off x="4584700" y="148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F8DD5E16-BE02-4DDA-9760-199B606FB104}"/>
            </a:ext>
          </a:extLst>
        </xdr:cNvPr>
        <xdr:cNvCxnSpPr/>
      </xdr:nvCxnSpPr>
      <xdr:spPr>
        <a:xfrm>
          <a:off x="4425950" y="14886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4292DC16-DFFD-4B5C-B219-9211D2B78102}"/>
            </a:ext>
          </a:extLst>
        </xdr:cNvPr>
        <xdr:cNvSpPr txBox="1"/>
      </xdr:nvSpPr>
      <xdr:spPr>
        <a:xfrm>
          <a:off x="4584700" y="1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9884868B-EB13-41BC-97E2-6B4D4EBBDD6E}"/>
            </a:ext>
          </a:extLst>
        </xdr:cNvPr>
        <xdr:cNvCxnSpPr/>
      </xdr:nvCxnSpPr>
      <xdr:spPr>
        <a:xfrm>
          <a:off x="4425950" y="1363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116122</xdr:rowOff>
    </xdr:from>
    <xdr:to>
      <xdr:col>23</xdr:col>
      <xdr:colOff>133350</xdr:colOff>
      <xdr:row>81</xdr:row>
      <xdr:rowOff>120448</xdr:rowOff>
    </xdr:to>
    <xdr:cxnSp macro="">
      <xdr:nvCxnSpPr>
        <xdr:cNvPr id="196" name="直線コネクタ 195">
          <a:extLst>
            <a:ext uri="{FF2B5EF4-FFF2-40B4-BE49-F238E27FC236}">
              <a16:creationId xmlns:a16="http://schemas.microsoft.com/office/drawing/2014/main" id="{00B3EAF1-A928-4952-8F5D-B7752FA30D0B}"/>
            </a:ext>
          </a:extLst>
        </xdr:cNvPr>
        <xdr:cNvCxnSpPr/>
      </xdr:nvCxnSpPr>
      <xdr:spPr>
        <a:xfrm>
          <a:off x="3752850" y="13694962"/>
          <a:ext cx="762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7A93E133-9794-4D3D-AD60-3E54E846212C}"/>
            </a:ext>
          </a:extLst>
        </xdr:cNvPr>
        <xdr:cNvSpPr txBox="1"/>
      </xdr:nvSpPr>
      <xdr:spPr>
        <a:xfrm>
          <a:off x="4584700" y="13723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EB50D3DF-5515-48F0-8524-695249716C88}"/>
            </a:ext>
          </a:extLst>
        </xdr:cNvPr>
        <xdr:cNvSpPr/>
      </xdr:nvSpPr>
      <xdr:spPr>
        <a:xfrm>
          <a:off x="4464050" y="137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104310</xdr:rowOff>
    </xdr:from>
    <xdr:to>
      <xdr:col>19</xdr:col>
      <xdr:colOff>133350</xdr:colOff>
      <xdr:row>81</xdr:row>
      <xdr:rowOff>116122</xdr:rowOff>
    </xdr:to>
    <xdr:cxnSp macro="">
      <xdr:nvCxnSpPr>
        <xdr:cNvPr id="199" name="直線コネクタ 198">
          <a:extLst>
            <a:ext uri="{FF2B5EF4-FFF2-40B4-BE49-F238E27FC236}">
              <a16:creationId xmlns:a16="http://schemas.microsoft.com/office/drawing/2014/main" id="{E038EA4A-E9BC-4F09-833E-38A66D234EE5}"/>
            </a:ext>
          </a:extLst>
        </xdr:cNvPr>
        <xdr:cNvCxnSpPr/>
      </xdr:nvCxnSpPr>
      <xdr:spPr>
        <a:xfrm>
          <a:off x="2940050" y="13683150"/>
          <a:ext cx="8128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1825331B-BE60-48A4-BF96-4E8F4B61DD5A}"/>
            </a:ext>
          </a:extLst>
        </xdr:cNvPr>
        <xdr:cNvSpPr/>
      </xdr:nvSpPr>
      <xdr:spPr>
        <a:xfrm>
          <a:off x="3702050" y="13740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B073E40-082E-4403-ACE5-757CFA230802}"/>
            </a:ext>
          </a:extLst>
        </xdr:cNvPr>
        <xdr:cNvSpPr txBox="1"/>
      </xdr:nvSpPr>
      <xdr:spPr>
        <a:xfrm>
          <a:off x="3409950" y="1382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68670</xdr:rowOff>
    </xdr:from>
    <xdr:to>
      <xdr:col>15</xdr:col>
      <xdr:colOff>82550</xdr:colOff>
      <xdr:row>81</xdr:row>
      <xdr:rowOff>104310</xdr:rowOff>
    </xdr:to>
    <xdr:cxnSp macro="">
      <xdr:nvCxnSpPr>
        <xdr:cNvPr id="202" name="直線コネクタ 201">
          <a:extLst>
            <a:ext uri="{FF2B5EF4-FFF2-40B4-BE49-F238E27FC236}">
              <a16:creationId xmlns:a16="http://schemas.microsoft.com/office/drawing/2014/main" id="{B26D7526-8AF2-41BD-AE0F-F4A08103FB86}"/>
            </a:ext>
          </a:extLst>
        </xdr:cNvPr>
        <xdr:cNvCxnSpPr/>
      </xdr:nvCxnSpPr>
      <xdr:spPr>
        <a:xfrm>
          <a:off x="2127250" y="13647510"/>
          <a:ext cx="8128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8ECA604E-96CF-4C49-9D8D-8599F037D4CE}"/>
            </a:ext>
          </a:extLst>
        </xdr:cNvPr>
        <xdr:cNvSpPr/>
      </xdr:nvSpPr>
      <xdr:spPr>
        <a:xfrm>
          <a:off x="2889250" y="13719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745FEAE1-8433-4C79-8FF6-8C6CE2DEA746}"/>
            </a:ext>
          </a:extLst>
        </xdr:cNvPr>
        <xdr:cNvSpPr txBox="1"/>
      </xdr:nvSpPr>
      <xdr:spPr>
        <a:xfrm>
          <a:off x="2597150" y="138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60882</xdr:rowOff>
    </xdr:from>
    <xdr:to>
      <xdr:col>11</xdr:col>
      <xdr:colOff>31750</xdr:colOff>
      <xdr:row>81</xdr:row>
      <xdr:rowOff>68670</xdr:rowOff>
    </xdr:to>
    <xdr:cxnSp macro="">
      <xdr:nvCxnSpPr>
        <xdr:cNvPr id="205" name="直線コネクタ 204">
          <a:extLst>
            <a:ext uri="{FF2B5EF4-FFF2-40B4-BE49-F238E27FC236}">
              <a16:creationId xmlns:a16="http://schemas.microsoft.com/office/drawing/2014/main" id="{DA9BA463-0015-4F41-BA37-A1D8133FB0A2}"/>
            </a:ext>
          </a:extLst>
        </xdr:cNvPr>
        <xdr:cNvCxnSpPr/>
      </xdr:nvCxnSpPr>
      <xdr:spPr>
        <a:xfrm>
          <a:off x="1333500" y="13639722"/>
          <a:ext cx="79375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1D9B79AD-A102-412C-A86C-0CF6243B0AF6}"/>
            </a:ext>
          </a:extLst>
        </xdr:cNvPr>
        <xdr:cNvSpPr/>
      </xdr:nvSpPr>
      <xdr:spPr>
        <a:xfrm>
          <a:off x="2095500" y="13691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5756D0E1-1FAB-48AE-9297-421ED63EA0C8}"/>
            </a:ext>
          </a:extLst>
        </xdr:cNvPr>
        <xdr:cNvSpPr txBox="1"/>
      </xdr:nvSpPr>
      <xdr:spPr>
        <a:xfrm>
          <a:off x="1784350" y="1377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C67C83B9-B69F-4D85-BB88-83C5F07ED19F}"/>
            </a:ext>
          </a:extLst>
        </xdr:cNvPr>
        <xdr:cNvSpPr/>
      </xdr:nvSpPr>
      <xdr:spPr>
        <a:xfrm>
          <a:off x="1282700" y="136809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CF4B4425-7070-4E7A-A321-E618BF9FACC3}"/>
            </a:ext>
          </a:extLst>
        </xdr:cNvPr>
        <xdr:cNvSpPr txBox="1"/>
      </xdr:nvSpPr>
      <xdr:spPr>
        <a:xfrm>
          <a:off x="971550" y="137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807F9B0-0A55-4E1E-8E41-971AB5058C3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B627EB2-9FF1-4D3D-92BD-2365B2D121F9}"/>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90A852C-25F8-4EBF-B994-3389AB96CC3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A65FFF2-EC06-4E5F-B184-A7C7CF500908}"/>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6F5C049-E9B6-4EFE-948F-D2F0EA8A4B9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69648</xdr:rowOff>
    </xdr:from>
    <xdr:to>
      <xdr:col>23</xdr:col>
      <xdr:colOff>184150</xdr:colOff>
      <xdr:row>81</xdr:row>
      <xdr:rowOff>171248</xdr:rowOff>
    </xdr:to>
    <xdr:sp macro="" textlink="">
      <xdr:nvSpPr>
        <xdr:cNvPr id="215" name="楕円 214">
          <a:extLst>
            <a:ext uri="{FF2B5EF4-FFF2-40B4-BE49-F238E27FC236}">
              <a16:creationId xmlns:a16="http://schemas.microsoft.com/office/drawing/2014/main" id="{FE72B270-3762-43E5-B114-3AC536CA39AA}"/>
            </a:ext>
          </a:extLst>
        </xdr:cNvPr>
        <xdr:cNvSpPr/>
      </xdr:nvSpPr>
      <xdr:spPr>
        <a:xfrm>
          <a:off x="4464050" y="13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162375</xdr:rowOff>
    </xdr:from>
    <xdr:ext cx="762000" cy="259045"/>
    <xdr:sp macro="" textlink="">
      <xdr:nvSpPr>
        <xdr:cNvPr id="216" name="人件費・物件費等の状況該当値テキスト">
          <a:extLst>
            <a:ext uri="{FF2B5EF4-FFF2-40B4-BE49-F238E27FC236}">
              <a16:creationId xmlns:a16="http://schemas.microsoft.com/office/drawing/2014/main" id="{89936487-9B40-4B7D-ADC2-60C336A27483}"/>
            </a:ext>
          </a:extLst>
        </xdr:cNvPr>
        <xdr:cNvSpPr txBox="1"/>
      </xdr:nvSpPr>
      <xdr:spPr>
        <a:xfrm>
          <a:off x="4584700" y="135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65322</xdr:rowOff>
    </xdr:from>
    <xdr:to>
      <xdr:col>19</xdr:col>
      <xdr:colOff>184150</xdr:colOff>
      <xdr:row>81</xdr:row>
      <xdr:rowOff>166922</xdr:rowOff>
    </xdr:to>
    <xdr:sp macro="" textlink="">
      <xdr:nvSpPr>
        <xdr:cNvPr id="217" name="楕円 216">
          <a:extLst>
            <a:ext uri="{FF2B5EF4-FFF2-40B4-BE49-F238E27FC236}">
              <a16:creationId xmlns:a16="http://schemas.microsoft.com/office/drawing/2014/main" id="{98165F43-57AF-4E95-AFD1-EF2E229DF61C}"/>
            </a:ext>
          </a:extLst>
        </xdr:cNvPr>
        <xdr:cNvSpPr/>
      </xdr:nvSpPr>
      <xdr:spPr>
        <a:xfrm>
          <a:off x="3702050" y="136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5649</xdr:rowOff>
    </xdr:from>
    <xdr:ext cx="736600" cy="259045"/>
    <xdr:sp macro="" textlink="">
      <xdr:nvSpPr>
        <xdr:cNvPr id="218" name="テキスト ボックス 217">
          <a:extLst>
            <a:ext uri="{FF2B5EF4-FFF2-40B4-BE49-F238E27FC236}">
              <a16:creationId xmlns:a16="http://schemas.microsoft.com/office/drawing/2014/main" id="{C73A63DD-6976-490E-84F6-D0E988D65FB1}"/>
            </a:ext>
          </a:extLst>
        </xdr:cNvPr>
        <xdr:cNvSpPr txBox="1"/>
      </xdr:nvSpPr>
      <xdr:spPr>
        <a:xfrm>
          <a:off x="3409950" y="1341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53510</xdr:rowOff>
    </xdr:from>
    <xdr:to>
      <xdr:col>15</xdr:col>
      <xdr:colOff>133350</xdr:colOff>
      <xdr:row>81</xdr:row>
      <xdr:rowOff>155110</xdr:rowOff>
    </xdr:to>
    <xdr:sp macro="" textlink="">
      <xdr:nvSpPr>
        <xdr:cNvPr id="219" name="楕円 218">
          <a:extLst>
            <a:ext uri="{FF2B5EF4-FFF2-40B4-BE49-F238E27FC236}">
              <a16:creationId xmlns:a16="http://schemas.microsoft.com/office/drawing/2014/main" id="{EE7FF7FC-29CF-4FAD-91A2-C403B272A8C3}"/>
            </a:ext>
          </a:extLst>
        </xdr:cNvPr>
        <xdr:cNvSpPr/>
      </xdr:nvSpPr>
      <xdr:spPr>
        <a:xfrm>
          <a:off x="2889250" y="136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165287</xdr:rowOff>
    </xdr:from>
    <xdr:ext cx="762000" cy="259045"/>
    <xdr:sp macro="" textlink="">
      <xdr:nvSpPr>
        <xdr:cNvPr id="220" name="テキスト ボックス 219">
          <a:extLst>
            <a:ext uri="{FF2B5EF4-FFF2-40B4-BE49-F238E27FC236}">
              <a16:creationId xmlns:a16="http://schemas.microsoft.com/office/drawing/2014/main" id="{4ABEE1F5-3D0F-4232-AAFB-568851283477}"/>
            </a:ext>
          </a:extLst>
        </xdr:cNvPr>
        <xdr:cNvSpPr txBox="1"/>
      </xdr:nvSpPr>
      <xdr:spPr>
        <a:xfrm>
          <a:off x="2597150" y="1340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17870</xdr:rowOff>
    </xdr:from>
    <xdr:to>
      <xdr:col>11</xdr:col>
      <xdr:colOff>82550</xdr:colOff>
      <xdr:row>81</xdr:row>
      <xdr:rowOff>119470</xdr:rowOff>
    </xdr:to>
    <xdr:sp macro="" textlink="">
      <xdr:nvSpPr>
        <xdr:cNvPr id="221" name="楕円 220">
          <a:extLst>
            <a:ext uri="{FF2B5EF4-FFF2-40B4-BE49-F238E27FC236}">
              <a16:creationId xmlns:a16="http://schemas.microsoft.com/office/drawing/2014/main" id="{967D1EDD-7BCE-4BA7-9E45-04E0A44A570A}"/>
            </a:ext>
          </a:extLst>
        </xdr:cNvPr>
        <xdr:cNvSpPr/>
      </xdr:nvSpPr>
      <xdr:spPr>
        <a:xfrm>
          <a:off x="2095500" y="13596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129647</xdr:rowOff>
    </xdr:from>
    <xdr:ext cx="762000" cy="259045"/>
    <xdr:sp macro="" textlink="">
      <xdr:nvSpPr>
        <xdr:cNvPr id="222" name="テキスト ボックス 221">
          <a:extLst>
            <a:ext uri="{FF2B5EF4-FFF2-40B4-BE49-F238E27FC236}">
              <a16:creationId xmlns:a16="http://schemas.microsoft.com/office/drawing/2014/main" id="{B07BF101-8824-4D42-89AE-140B2DC77C92}"/>
            </a:ext>
          </a:extLst>
        </xdr:cNvPr>
        <xdr:cNvSpPr txBox="1"/>
      </xdr:nvSpPr>
      <xdr:spPr>
        <a:xfrm>
          <a:off x="1784350" y="1337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10082</xdr:rowOff>
    </xdr:from>
    <xdr:to>
      <xdr:col>7</xdr:col>
      <xdr:colOff>31750</xdr:colOff>
      <xdr:row>81</xdr:row>
      <xdr:rowOff>111682</xdr:rowOff>
    </xdr:to>
    <xdr:sp macro="" textlink="">
      <xdr:nvSpPr>
        <xdr:cNvPr id="223" name="楕円 222">
          <a:extLst>
            <a:ext uri="{FF2B5EF4-FFF2-40B4-BE49-F238E27FC236}">
              <a16:creationId xmlns:a16="http://schemas.microsoft.com/office/drawing/2014/main" id="{322DCFA5-9533-4D72-B150-4FBD7DBC2DEA}"/>
            </a:ext>
          </a:extLst>
        </xdr:cNvPr>
        <xdr:cNvSpPr/>
      </xdr:nvSpPr>
      <xdr:spPr>
        <a:xfrm>
          <a:off x="1282700" y="13588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121859</xdr:rowOff>
    </xdr:from>
    <xdr:ext cx="762000" cy="259045"/>
    <xdr:sp macro="" textlink="">
      <xdr:nvSpPr>
        <xdr:cNvPr id="224" name="テキスト ボックス 223">
          <a:extLst>
            <a:ext uri="{FF2B5EF4-FFF2-40B4-BE49-F238E27FC236}">
              <a16:creationId xmlns:a16="http://schemas.microsoft.com/office/drawing/2014/main" id="{778B07B8-B12E-4531-BB06-D07FE1B63B8E}"/>
            </a:ext>
          </a:extLst>
        </xdr:cNvPr>
        <xdr:cNvSpPr txBox="1"/>
      </xdr:nvSpPr>
      <xdr:spPr>
        <a:xfrm>
          <a:off x="971550" y="1336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4D431B26-F9F9-49D0-94E3-D87B7FE1CB2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3F272851-5DD9-469D-A248-9DA8521EA5A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E12F577-F637-4A59-91B5-3FB5B3F0DA28}"/>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96BA5F38-EB13-46A1-A8D3-E50586296C18}"/>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5889C413-3791-4991-B7A4-7BCDD6A331D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C207751F-CF89-48B8-90F5-5B10B0B865D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E8D7E289-AFB9-4921-BDF7-85AD6B44ADB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4944C00-EF32-473C-A4FF-79C1A281368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BC7311B-2A58-4A97-9084-F2D906279E8B}"/>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D588CA4E-D3B6-463D-9825-C813D6223DD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D4EC1C4F-23E0-4770-8677-CF9E84836D0C}"/>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651CA130-4B54-46F8-A8B0-F6D760266E51}"/>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E1BBBD43-ADD7-445F-9CD6-45C72184E06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前年度と比較して横ばいとなっているが、類似団体内平均値を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ポイント、全国市平均も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ポイント上回っている。今後も地域の民間給与の状況を踏まえながら住民サービスを低下させることなく、計画的に採用することで給与の適正化に努めていく。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F514201-242A-40DF-A088-0C1971F273E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66C4397-9BCA-49C4-858F-B226DF0F41C5}"/>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34944A45-749D-44EF-A4D1-F1E63C11EFA7}"/>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7DB98ECE-E4E1-4A8E-988B-1875D929FCC5}"/>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3B373F5E-0C7F-4731-B3F4-B4329E743CF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91817F0C-30E9-4C5B-81F0-BF329980AEE9}"/>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F56BBBED-8D5E-46F4-B59E-D4BEEAA49E64}"/>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6B26D0E-A9FD-47E6-BC1D-4D32206488A9}"/>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774D483B-1B34-482A-AB46-D3775453F10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FDBC3219-3ACD-4B95-B7C4-21C097E28F36}"/>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0C78623-EA86-45FE-9613-E3C6FFD57DE4}"/>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FAF99B8E-B9E5-4505-9902-A4D4B9C0FF51}"/>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BDC85E77-ABE2-45BD-BB4D-E3319A84EA4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C44DE7D-E505-422D-AAB8-D7E628241127}"/>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9A33655E-361D-4EB5-922D-15D3C48B845B}"/>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85E7064A-842C-4489-8A7B-9A5F1778728E}"/>
            </a:ext>
          </a:extLst>
        </xdr:cNvPr>
        <xdr:cNvCxnSpPr/>
      </xdr:nvCxnSpPr>
      <xdr:spPr>
        <a:xfrm flipV="1">
          <a:off x="15474950" y="13415434"/>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60362A00-27C4-44FC-B1A3-98295158237C}"/>
            </a:ext>
          </a:extLst>
        </xdr:cNvPr>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A2DAD91E-ADE7-4760-A76D-DC56F750DA83}"/>
            </a:ext>
          </a:extLst>
        </xdr:cNvPr>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69E9E554-DCAD-46D6-8D6D-902A1E36533D}"/>
            </a:ext>
          </a:extLst>
        </xdr:cNvPr>
        <xdr:cNvSpPr txBox="1"/>
      </xdr:nvSpPr>
      <xdr:spPr>
        <a:xfrm>
          <a:off x="15563850" y="1316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5F14971A-52E0-40C3-BCFE-C3888F052CD7}"/>
            </a:ext>
          </a:extLst>
        </xdr:cNvPr>
        <xdr:cNvCxnSpPr/>
      </xdr:nvCxnSpPr>
      <xdr:spPr>
        <a:xfrm>
          <a:off x="15405100" y="13415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53622</xdr:rowOff>
    </xdr:to>
    <xdr:cxnSp macro="">
      <xdr:nvCxnSpPr>
        <xdr:cNvPr id="258" name="直線コネクタ 257">
          <a:extLst>
            <a:ext uri="{FF2B5EF4-FFF2-40B4-BE49-F238E27FC236}">
              <a16:creationId xmlns:a16="http://schemas.microsoft.com/office/drawing/2014/main" id="{E7FFD194-2961-46CC-AB14-D3B1A2C52EB0}"/>
            </a:ext>
          </a:extLst>
        </xdr:cNvPr>
        <xdr:cNvCxnSpPr/>
      </xdr:nvCxnSpPr>
      <xdr:spPr>
        <a:xfrm>
          <a:off x="14712950" y="14792536"/>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67733E3F-395F-4F06-8CAF-0A04D3F40D3F}"/>
            </a:ext>
          </a:extLst>
        </xdr:cNvPr>
        <xdr:cNvSpPr txBox="1"/>
      </xdr:nvSpPr>
      <xdr:spPr>
        <a:xfrm>
          <a:off x="15563850" y="1426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B6E92189-76FE-42CC-B85B-E0EC7A57EAB2}"/>
            </a:ext>
          </a:extLst>
        </xdr:cNvPr>
        <xdr:cNvSpPr/>
      </xdr:nvSpPr>
      <xdr:spPr>
        <a:xfrm>
          <a:off x="15427960" y="144180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53622</xdr:rowOff>
    </xdr:to>
    <xdr:cxnSp macro="">
      <xdr:nvCxnSpPr>
        <xdr:cNvPr id="261" name="直線コネクタ 260">
          <a:extLst>
            <a:ext uri="{FF2B5EF4-FFF2-40B4-BE49-F238E27FC236}">
              <a16:creationId xmlns:a16="http://schemas.microsoft.com/office/drawing/2014/main" id="{4FCD73E1-5D81-49B2-8AEF-82813374F786}"/>
            </a:ext>
          </a:extLst>
        </xdr:cNvPr>
        <xdr:cNvCxnSpPr/>
      </xdr:nvCxnSpPr>
      <xdr:spPr>
        <a:xfrm flipV="1">
          <a:off x="13903960" y="14792536"/>
          <a:ext cx="80899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542812C9-4A1E-4B82-9655-A13C7CC26789}"/>
            </a:ext>
          </a:extLst>
        </xdr:cNvPr>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BB393A0C-A01D-42AA-9611-1CEC60EB08C2}"/>
            </a:ext>
          </a:extLst>
        </xdr:cNvPr>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53622</xdr:rowOff>
    </xdr:to>
    <xdr:cxnSp macro="">
      <xdr:nvCxnSpPr>
        <xdr:cNvPr id="264" name="直線コネクタ 263">
          <a:extLst>
            <a:ext uri="{FF2B5EF4-FFF2-40B4-BE49-F238E27FC236}">
              <a16:creationId xmlns:a16="http://schemas.microsoft.com/office/drawing/2014/main" id="{49924CE0-F0CD-4185-B747-7F231844C14A}"/>
            </a:ext>
          </a:extLst>
        </xdr:cNvPr>
        <xdr:cNvCxnSpPr/>
      </xdr:nvCxnSpPr>
      <xdr:spPr>
        <a:xfrm>
          <a:off x="13106400" y="14779131"/>
          <a:ext cx="79756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DBDB8F8A-1083-46C1-B617-EE4962A4B9AC}"/>
            </a:ext>
          </a:extLst>
        </xdr:cNvPr>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31209ECF-1BB0-4FF2-9FBC-AAD680799FD5}"/>
            </a:ext>
          </a:extLst>
        </xdr:cNvPr>
        <xdr:cNvSpPr txBox="1"/>
      </xdr:nvSpPr>
      <xdr:spPr>
        <a:xfrm>
          <a:off x="1355725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40216</xdr:rowOff>
    </xdr:to>
    <xdr:cxnSp macro="">
      <xdr:nvCxnSpPr>
        <xdr:cNvPr id="267" name="直線コネクタ 266">
          <a:extLst>
            <a:ext uri="{FF2B5EF4-FFF2-40B4-BE49-F238E27FC236}">
              <a16:creationId xmlns:a16="http://schemas.microsoft.com/office/drawing/2014/main" id="{EE7CA2B3-6A4D-4791-A5DF-39D766144BC4}"/>
            </a:ext>
          </a:extLst>
        </xdr:cNvPr>
        <xdr:cNvCxnSpPr/>
      </xdr:nvCxnSpPr>
      <xdr:spPr>
        <a:xfrm flipV="1">
          <a:off x="12293600" y="14779131"/>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9E73AE19-D617-4DF6-9245-2F0015810B1A}"/>
            </a:ext>
          </a:extLst>
        </xdr:cNvPr>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182407BC-081B-4F78-A28E-29C51C6C6FA4}"/>
            </a:ext>
          </a:extLst>
        </xdr:cNvPr>
        <xdr:cNvSpPr txBox="1"/>
      </xdr:nvSpPr>
      <xdr:spPr>
        <a:xfrm>
          <a:off x="12763500" y="1421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BBAD1241-A952-4563-8AA8-F3218755D5C0}"/>
            </a:ext>
          </a:extLst>
        </xdr:cNvPr>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5A320016-12BF-4235-9E0F-03326E1E3115}"/>
            </a:ext>
          </a:extLst>
        </xdr:cNvPr>
        <xdr:cNvSpPr txBox="1"/>
      </xdr:nvSpPr>
      <xdr:spPr>
        <a:xfrm>
          <a:off x="11950700" y="142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798CC61-EBC7-44A9-912B-7143BD9FF30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8F755BD-EAA2-4E27-B517-FBF0ED4AD86B}"/>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28CC873-C92B-416F-A21F-23AC45CD4B05}"/>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523A741-DE64-45B9-8016-82BCE4DD59F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C93DF78-AC86-4EE1-BEC0-60278553FD4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7" name="楕円 276">
          <a:extLst>
            <a:ext uri="{FF2B5EF4-FFF2-40B4-BE49-F238E27FC236}">
              <a16:creationId xmlns:a16="http://schemas.microsoft.com/office/drawing/2014/main" id="{C4169344-140E-4AA9-9A85-E69433B030AC}"/>
            </a:ext>
          </a:extLst>
        </xdr:cNvPr>
        <xdr:cNvSpPr/>
      </xdr:nvSpPr>
      <xdr:spPr>
        <a:xfrm>
          <a:off x="15427960" y="1475514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8" name="給与水準   （国との比較）該当値テキスト">
          <a:extLst>
            <a:ext uri="{FF2B5EF4-FFF2-40B4-BE49-F238E27FC236}">
              <a16:creationId xmlns:a16="http://schemas.microsoft.com/office/drawing/2014/main" id="{A81CF8B9-EDF5-4828-A57D-84C66856F4AA}"/>
            </a:ext>
          </a:extLst>
        </xdr:cNvPr>
        <xdr:cNvSpPr txBox="1"/>
      </xdr:nvSpPr>
      <xdr:spPr>
        <a:xfrm>
          <a:off x="15563850" y="1473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9" name="楕円 278">
          <a:extLst>
            <a:ext uri="{FF2B5EF4-FFF2-40B4-BE49-F238E27FC236}">
              <a16:creationId xmlns:a16="http://schemas.microsoft.com/office/drawing/2014/main" id="{B8A07483-66C0-4FA9-805A-D6F9B85AABB6}"/>
            </a:ext>
          </a:extLst>
        </xdr:cNvPr>
        <xdr:cNvSpPr/>
      </xdr:nvSpPr>
      <xdr:spPr>
        <a:xfrm>
          <a:off x="14665960" y="147455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0" name="テキスト ボックス 279">
          <a:extLst>
            <a:ext uri="{FF2B5EF4-FFF2-40B4-BE49-F238E27FC236}">
              <a16:creationId xmlns:a16="http://schemas.microsoft.com/office/drawing/2014/main" id="{7F8A72B8-741E-46D6-B919-38DB614CF282}"/>
            </a:ext>
          </a:extLst>
        </xdr:cNvPr>
        <xdr:cNvSpPr txBox="1"/>
      </xdr:nvSpPr>
      <xdr:spPr>
        <a:xfrm>
          <a:off x="14370050" y="148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1" name="楕円 280">
          <a:extLst>
            <a:ext uri="{FF2B5EF4-FFF2-40B4-BE49-F238E27FC236}">
              <a16:creationId xmlns:a16="http://schemas.microsoft.com/office/drawing/2014/main" id="{4A798C1A-FC97-4060-9560-07FDAAD88F30}"/>
            </a:ext>
          </a:extLst>
        </xdr:cNvPr>
        <xdr:cNvSpPr/>
      </xdr:nvSpPr>
      <xdr:spPr>
        <a:xfrm>
          <a:off x="13868400" y="14755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2" name="テキスト ボックス 281">
          <a:extLst>
            <a:ext uri="{FF2B5EF4-FFF2-40B4-BE49-F238E27FC236}">
              <a16:creationId xmlns:a16="http://schemas.microsoft.com/office/drawing/2014/main" id="{29333903-3EB3-4D9B-8FAB-A89AF0D2C3F9}"/>
            </a:ext>
          </a:extLst>
        </xdr:cNvPr>
        <xdr:cNvSpPr txBox="1"/>
      </xdr:nvSpPr>
      <xdr:spPr>
        <a:xfrm>
          <a:off x="13557250" y="148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3" name="楕円 282">
          <a:extLst>
            <a:ext uri="{FF2B5EF4-FFF2-40B4-BE49-F238E27FC236}">
              <a16:creationId xmlns:a16="http://schemas.microsoft.com/office/drawing/2014/main" id="{F3ABC1AF-6216-426F-84E8-F8D86A8CC62E}"/>
            </a:ext>
          </a:extLst>
        </xdr:cNvPr>
        <xdr:cNvSpPr/>
      </xdr:nvSpPr>
      <xdr:spPr>
        <a:xfrm>
          <a:off x="13055600" y="1473214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4" name="テキスト ボックス 283">
          <a:extLst>
            <a:ext uri="{FF2B5EF4-FFF2-40B4-BE49-F238E27FC236}">
              <a16:creationId xmlns:a16="http://schemas.microsoft.com/office/drawing/2014/main" id="{965B4BE0-49D1-4A93-9E05-AA4D93D9744C}"/>
            </a:ext>
          </a:extLst>
        </xdr:cNvPr>
        <xdr:cNvSpPr txBox="1"/>
      </xdr:nvSpPr>
      <xdr:spPr>
        <a:xfrm>
          <a:off x="12763500" y="148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5" name="楕円 284">
          <a:extLst>
            <a:ext uri="{FF2B5EF4-FFF2-40B4-BE49-F238E27FC236}">
              <a16:creationId xmlns:a16="http://schemas.microsoft.com/office/drawing/2014/main" id="{6B8468FA-D09E-498C-8541-E7454B787103}"/>
            </a:ext>
          </a:extLst>
        </xdr:cNvPr>
        <xdr:cNvSpPr/>
      </xdr:nvSpPr>
      <xdr:spPr>
        <a:xfrm>
          <a:off x="12242800" y="14745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6" name="テキスト ボックス 285">
          <a:extLst>
            <a:ext uri="{FF2B5EF4-FFF2-40B4-BE49-F238E27FC236}">
              <a16:creationId xmlns:a16="http://schemas.microsoft.com/office/drawing/2014/main" id="{0D4D8E9C-2623-4512-9848-11BF211B9673}"/>
            </a:ext>
          </a:extLst>
        </xdr:cNvPr>
        <xdr:cNvSpPr txBox="1"/>
      </xdr:nvSpPr>
      <xdr:spPr>
        <a:xfrm>
          <a:off x="11950700" y="148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C61AE18-6563-4867-8615-A52CDDF08BC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B5498F0A-BF6A-409C-B6D2-CB5015B7C1B8}"/>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3D04D4D-DD96-4EAD-B022-18D7A35BD962}"/>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B838F6E6-C79C-4DE4-BE2F-560D25C2992B}"/>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7D3185C-9864-4BC5-A7AC-CC6369F96747}"/>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EEC86C96-7AFD-4AC4-B90B-C1B8E6D9D9EC}"/>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6AF63EB8-5105-47E7-9777-7F1318C57C78}"/>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6E72739-7091-44A6-895D-19A3BF9D28A7}"/>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C6BB837-0E96-46B9-BE15-2090959FF4D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DBAFFB03-1307-4ECB-A0ED-5CEB769504EC}"/>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E3FF3E3-9A7B-4410-B015-FA7C505C228D}"/>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073E5FA-39E1-46C5-8254-067E6600634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CD23881-207D-4B02-9152-716C7451FCBB}"/>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前年度より</a:t>
          </a:r>
          <a:r>
            <a:rPr kumimoji="1" lang="en-US" altLang="ja-JP" sz="1100">
              <a:latin typeface="ＭＳ ゴシック" panose="020B0609070205080204" pitchFamily="49" charset="-128"/>
              <a:ea typeface="ＭＳ ゴシック" panose="020B0609070205080204" pitchFamily="49" charset="-128"/>
            </a:rPr>
            <a:t>0.02</a:t>
          </a:r>
          <a:r>
            <a:rPr kumimoji="1" lang="ja-JP" altLang="en-US" sz="1100">
              <a:latin typeface="ＭＳ ゴシック" panose="020B0609070205080204" pitchFamily="49" charset="-128"/>
              <a:ea typeface="ＭＳ ゴシック" panose="020B0609070205080204" pitchFamily="49" charset="-128"/>
            </a:rPr>
            <a:t>ポイント増加したが、これは人口の減少によるもので、これまでの行財政改革により、全国類似団体と比較しても少ない職員数で業務を効率的に執行しており、定員適正化は行われている。</a:t>
          </a:r>
        </a:p>
        <a:p>
          <a:r>
            <a:rPr kumimoji="1" lang="ja-JP" altLang="en-US" sz="1100">
              <a:latin typeface="ＭＳ ゴシック" panose="020B0609070205080204" pitchFamily="49" charset="-128"/>
              <a:ea typeface="ＭＳ ゴシック" panose="020B0609070205080204" pitchFamily="49" charset="-128"/>
            </a:rPr>
            <a:t>今後も引き続き、社会情勢の変化や住民ニーズに即して、事務事業の見直しや効率的な組織運営を行い、適切な定員管理に努める。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CA53514-1E0D-416E-9746-2FF51E3FE05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DE253A6-2B3F-4F8A-8510-E57F912EB131}"/>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D9530FBA-2B8B-4C61-80AD-892993FFD6B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524A55CB-E839-4D13-A185-609180AFA3E4}"/>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FF2F8C5C-D6D3-4751-9BD9-820915EFE98A}"/>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A76DCEA4-4303-4DC8-AFAE-B96221B1CF17}"/>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987E2306-B1E5-42AF-97AB-17D8D19EFEC8}"/>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291620AB-7336-4CBA-AF9E-3F77A632991D}"/>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30944637-EF1E-4D71-A728-51E1145BD9EB}"/>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F59FE3D4-FF40-49EC-A107-937685260B43}"/>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34C8D05A-38D9-44ED-BFE3-CF74D7AF8AD7}"/>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576FB89A-8EFA-4B8D-9DCB-8373D61C1212}"/>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EC73D00D-6D45-47AF-82D6-B2A0A556246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60717103-C898-4657-A5DE-D0B6ECF5DF43}"/>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31F551FE-D0B1-448A-9AF4-AA71B7D15164}"/>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79BA0812-E568-410E-899E-EFB2E6674E9C}"/>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49201B80-017D-4610-BFDE-2691831F4CFB}"/>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19DC4934-E6EF-416C-AA74-0ADB0821B089}"/>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E74EF06D-5958-4E8F-92EA-6A489E0778A3}"/>
            </a:ext>
          </a:extLst>
        </xdr:cNvPr>
        <xdr:cNvCxnSpPr/>
      </xdr:nvCxnSpPr>
      <xdr:spPr>
        <a:xfrm flipV="1">
          <a:off x="15474950" y="9751302"/>
          <a:ext cx="0" cy="1542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A282988A-762A-466E-B658-D0694A6DFB2F}"/>
            </a:ext>
          </a:extLst>
        </xdr:cNvPr>
        <xdr:cNvSpPr txBox="1"/>
      </xdr:nvSpPr>
      <xdr:spPr>
        <a:xfrm>
          <a:off x="15563850" y="112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B304543D-AC65-49CF-9E66-A40DC401ED4D}"/>
            </a:ext>
          </a:extLst>
        </xdr:cNvPr>
        <xdr:cNvCxnSpPr/>
      </xdr:nvCxnSpPr>
      <xdr:spPr>
        <a:xfrm>
          <a:off x="15405100" y="1129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97D40430-88EF-44F1-952E-934D3D402F61}"/>
            </a:ext>
          </a:extLst>
        </xdr:cNvPr>
        <xdr:cNvSpPr txBox="1"/>
      </xdr:nvSpPr>
      <xdr:spPr>
        <a:xfrm>
          <a:off x="15563850" y="95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443EA3F9-F481-4AFE-BBB1-B9B296046E57}"/>
            </a:ext>
          </a:extLst>
        </xdr:cNvPr>
        <xdr:cNvCxnSpPr/>
      </xdr:nvCxnSpPr>
      <xdr:spPr>
        <a:xfrm>
          <a:off x="15405100" y="9751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69306</xdr:rowOff>
    </xdr:from>
    <xdr:to>
      <xdr:col>81</xdr:col>
      <xdr:colOff>44450</xdr:colOff>
      <xdr:row>59</xdr:row>
      <xdr:rowOff>71604</xdr:rowOff>
    </xdr:to>
    <xdr:cxnSp macro="">
      <xdr:nvCxnSpPr>
        <xdr:cNvPr id="323" name="直線コネクタ 322">
          <a:extLst>
            <a:ext uri="{FF2B5EF4-FFF2-40B4-BE49-F238E27FC236}">
              <a16:creationId xmlns:a16="http://schemas.microsoft.com/office/drawing/2014/main" id="{D21D03C2-82CF-4694-AEB5-F2F153409FCF}"/>
            </a:ext>
          </a:extLst>
        </xdr:cNvPr>
        <xdr:cNvCxnSpPr/>
      </xdr:nvCxnSpPr>
      <xdr:spPr>
        <a:xfrm>
          <a:off x="14712950" y="9960066"/>
          <a:ext cx="762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FFB5D07-C088-4D88-BAB6-8944AF64F117}"/>
            </a:ext>
          </a:extLst>
        </xdr:cNvPr>
        <xdr:cNvSpPr txBox="1"/>
      </xdr:nvSpPr>
      <xdr:spPr>
        <a:xfrm>
          <a:off x="15563850" y="1016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C8129DC5-263D-436D-B52D-75442DF30A3D}"/>
            </a:ext>
          </a:extLst>
        </xdr:cNvPr>
        <xdr:cNvSpPr/>
      </xdr:nvSpPr>
      <xdr:spPr>
        <a:xfrm>
          <a:off x="15427960" y="10192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69306</xdr:rowOff>
    </xdr:to>
    <xdr:cxnSp macro="">
      <xdr:nvCxnSpPr>
        <xdr:cNvPr id="326" name="直線コネクタ 325">
          <a:extLst>
            <a:ext uri="{FF2B5EF4-FFF2-40B4-BE49-F238E27FC236}">
              <a16:creationId xmlns:a16="http://schemas.microsoft.com/office/drawing/2014/main" id="{3B277BC4-654E-47FE-BACA-AA895BD04B15}"/>
            </a:ext>
          </a:extLst>
        </xdr:cNvPr>
        <xdr:cNvCxnSpPr/>
      </xdr:nvCxnSpPr>
      <xdr:spPr>
        <a:xfrm>
          <a:off x="13903960" y="9946277"/>
          <a:ext cx="80899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8A23B828-975F-456C-B6E8-CA561647F0C6}"/>
            </a:ext>
          </a:extLst>
        </xdr:cNvPr>
        <xdr:cNvSpPr/>
      </xdr:nvSpPr>
      <xdr:spPr>
        <a:xfrm>
          <a:off x="14665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3B6AD49B-D33D-4170-812A-10A11FA83EA0}"/>
            </a:ext>
          </a:extLst>
        </xdr:cNvPr>
        <xdr:cNvSpPr txBox="1"/>
      </xdr:nvSpPr>
      <xdr:spPr>
        <a:xfrm>
          <a:off x="14370050" y="1026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39430</xdr:rowOff>
    </xdr:from>
    <xdr:to>
      <xdr:col>72</xdr:col>
      <xdr:colOff>203200</xdr:colOff>
      <xdr:row>59</xdr:row>
      <xdr:rowOff>55517</xdr:rowOff>
    </xdr:to>
    <xdr:cxnSp macro="">
      <xdr:nvCxnSpPr>
        <xdr:cNvPr id="329" name="直線コネクタ 328">
          <a:extLst>
            <a:ext uri="{FF2B5EF4-FFF2-40B4-BE49-F238E27FC236}">
              <a16:creationId xmlns:a16="http://schemas.microsoft.com/office/drawing/2014/main" id="{3ADCC632-8FBA-45DF-95B6-805982A9924E}"/>
            </a:ext>
          </a:extLst>
        </xdr:cNvPr>
        <xdr:cNvCxnSpPr/>
      </xdr:nvCxnSpPr>
      <xdr:spPr>
        <a:xfrm>
          <a:off x="13106400" y="9930190"/>
          <a:ext cx="79756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6ECD2256-FB1A-4EFC-9A03-F7E7FB804DAD}"/>
            </a:ext>
          </a:extLst>
        </xdr:cNvPr>
        <xdr:cNvSpPr/>
      </xdr:nvSpPr>
      <xdr:spPr>
        <a:xfrm>
          <a:off x="13868400" y="101433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ADB03CD8-EE4A-40BB-8C9F-A2522057EA31}"/>
            </a:ext>
          </a:extLst>
        </xdr:cNvPr>
        <xdr:cNvSpPr txBox="1"/>
      </xdr:nvSpPr>
      <xdr:spPr>
        <a:xfrm>
          <a:off x="13557250" y="102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13002</xdr:rowOff>
    </xdr:from>
    <xdr:to>
      <xdr:col>68</xdr:col>
      <xdr:colOff>152400</xdr:colOff>
      <xdr:row>59</xdr:row>
      <xdr:rowOff>39430</xdr:rowOff>
    </xdr:to>
    <xdr:cxnSp macro="">
      <xdr:nvCxnSpPr>
        <xdr:cNvPr id="332" name="直線コネクタ 331">
          <a:extLst>
            <a:ext uri="{FF2B5EF4-FFF2-40B4-BE49-F238E27FC236}">
              <a16:creationId xmlns:a16="http://schemas.microsoft.com/office/drawing/2014/main" id="{6EBD82BC-15E4-4398-9F65-C554A8534040}"/>
            </a:ext>
          </a:extLst>
        </xdr:cNvPr>
        <xdr:cNvCxnSpPr/>
      </xdr:nvCxnSpPr>
      <xdr:spPr>
        <a:xfrm>
          <a:off x="12293600" y="9903762"/>
          <a:ext cx="8128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248703A4-D92E-4EDB-BD87-07F722184BE3}"/>
            </a:ext>
          </a:extLst>
        </xdr:cNvPr>
        <xdr:cNvSpPr/>
      </xdr:nvSpPr>
      <xdr:spPr>
        <a:xfrm>
          <a:off x="13055600" y="101341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BE5BEB17-E663-4E40-8A2E-EE08CCD85CDB}"/>
            </a:ext>
          </a:extLst>
        </xdr:cNvPr>
        <xdr:cNvSpPr txBox="1"/>
      </xdr:nvSpPr>
      <xdr:spPr>
        <a:xfrm>
          <a:off x="12763500" y="1022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F8B61083-6ECF-4C22-8DD3-4E6E6C9E1A46}"/>
            </a:ext>
          </a:extLst>
        </xdr:cNvPr>
        <xdr:cNvSpPr/>
      </xdr:nvSpPr>
      <xdr:spPr>
        <a:xfrm>
          <a:off x="12242800" y="1012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3200190C-C78D-4853-BC48-F9CD7A24C746}"/>
            </a:ext>
          </a:extLst>
        </xdr:cNvPr>
        <xdr:cNvSpPr txBox="1"/>
      </xdr:nvSpPr>
      <xdr:spPr>
        <a:xfrm>
          <a:off x="11950700" y="1020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29BBDEB-F447-4F18-9A0C-B4B6B0123E1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D531EFC-F5B2-41C5-A896-DAB578B92F5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5B816AE-B44B-48AD-8E41-50E1A3DB8EF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C7D3DAA-A201-4DD0-833B-52D98EA06D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6F5EE60-C6DD-424F-BFBF-99F360808EF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20804</xdr:rowOff>
    </xdr:from>
    <xdr:to>
      <xdr:col>81</xdr:col>
      <xdr:colOff>95250</xdr:colOff>
      <xdr:row>59</xdr:row>
      <xdr:rowOff>122404</xdr:rowOff>
    </xdr:to>
    <xdr:sp macro="" textlink="">
      <xdr:nvSpPr>
        <xdr:cNvPr id="342" name="楕円 341">
          <a:extLst>
            <a:ext uri="{FF2B5EF4-FFF2-40B4-BE49-F238E27FC236}">
              <a16:creationId xmlns:a16="http://schemas.microsoft.com/office/drawing/2014/main" id="{81365512-D69F-4176-9FEF-F635A51C09D8}"/>
            </a:ext>
          </a:extLst>
        </xdr:cNvPr>
        <xdr:cNvSpPr/>
      </xdr:nvSpPr>
      <xdr:spPr>
        <a:xfrm>
          <a:off x="15427960" y="991156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37331</xdr:rowOff>
    </xdr:from>
    <xdr:ext cx="762000" cy="259045"/>
    <xdr:sp macro="" textlink="">
      <xdr:nvSpPr>
        <xdr:cNvPr id="343" name="定員管理の状況該当値テキスト">
          <a:extLst>
            <a:ext uri="{FF2B5EF4-FFF2-40B4-BE49-F238E27FC236}">
              <a16:creationId xmlns:a16="http://schemas.microsoft.com/office/drawing/2014/main" id="{FC89B923-8FAD-4A8F-86F6-21A9A9AD0942}"/>
            </a:ext>
          </a:extLst>
        </xdr:cNvPr>
        <xdr:cNvSpPr txBox="1"/>
      </xdr:nvSpPr>
      <xdr:spPr>
        <a:xfrm>
          <a:off x="15563850" y="97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4" name="楕円 343">
          <a:extLst>
            <a:ext uri="{FF2B5EF4-FFF2-40B4-BE49-F238E27FC236}">
              <a16:creationId xmlns:a16="http://schemas.microsoft.com/office/drawing/2014/main" id="{F34891CE-E4FD-4B02-8899-A6174267A920}"/>
            </a:ext>
          </a:extLst>
        </xdr:cNvPr>
        <xdr:cNvSpPr/>
      </xdr:nvSpPr>
      <xdr:spPr>
        <a:xfrm>
          <a:off x="14665960" y="99092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5" name="テキスト ボックス 344">
          <a:extLst>
            <a:ext uri="{FF2B5EF4-FFF2-40B4-BE49-F238E27FC236}">
              <a16:creationId xmlns:a16="http://schemas.microsoft.com/office/drawing/2014/main" id="{54370DD9-BB58-4AE1-B8B8-A9CE574990CF}"/>
            </a:ext>
          </a:extLst>
        </xdr:cNvPr>
        <xdr:cNvSpPr txBox="1"/>
      </xdr:nvSpPr>
      <xdr:spPr>
        <a:xfrm>
          <a:off x="14370050" y="968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4717</xdr:rowOff>
    </xdr:from>
    <xdr:to>
      <xdr:col>73</xdr:col>
      <xdr:colOff>44450</xdr:colOff>
      <xdr:row>59</xdr:row>
      <xdr:rowOff>106317</xdr:rowOff>
    </xdr:to>
    <xdr:sp macro="" textlink="">
      <xdr:nvSpPr>
        <xdr:cNvPr id="346" name="楕円 345">
          <a:extLst>
            <a:ext uri="{FF2B5EF4-FFF2-40B4-BE49-F238E27FC236}">
              <a16:creationId xmlns:a16="http://schemas.microsoft.com/office/drawing/2014/main" id="{3F9791B1-E6ED-426E-BF42-592701227C18}"/>
            </a:ext>
          </a:extLst>
        </xdr:cNvPr>
        <xdr:cNvSpPr/>
      </xdr:nvSpPr>
      <xdr:spPr>
        <a:xfrm>
          <a:off x="13868400" y="9895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116494</xdr:rowOff>
    </xdr:from>
    <xdr:ext cx="762000" cy="259045"/>
    <xdr:sp macro="" textlink="">
      <xdr:nvSpPr>
        <xdr:cNvPr id="347" name="テキスト ボックス 346">
          <a:extLst>
            <a:ext uri="{FF2B5EF4-FFF2-40B4-BE49-F238E27FC236}">
              <a16:creationId xmlns:a16="http://schemas.microsoft.com/office/drawing/2014/main" id="{ACFEAC1F-D2E9-4ED8-8CC8-E08482E5BD74}"/>
            </a:ext>
          </a:extLst>
        </xdr:cNvPr>
        <xdr:cNvSpPr txBox="1"/>
      </xdr:nvSpPr>
      <xdr:spPr>
        <a:xfrm>
          <a:off x="1355725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160080</xdr:rowOff>
    </xdr:from>
    <xdr:to>
      <xdr:col>68</xdr:col>
      <xdr:colOff>203200</xdr:colOff>
      <xdr:row>59</xdr:row>
      <xdr:rowOff>90230</xdr:rowOff>
    </xdr:to>
    <xdr:sp macro="" textlink="">
      <xdr:nvSpPr>
        <xdr:cNvPr id="348" name="楕円 347">
          <a:extLst>
            <a:ext uri="{FF2B5EF4-FFF2-40B4-BE49-F238E27FC236}">
              <a16:creationId xmlns:a16="http://schemas.microsoft.com/office/drawing/2014/main" id="{3791CC87-E6D8-471C-87C9-AFD1A41ACA13}"/>
            </a:ext>
          </a:extLst>
        </xdr:cNvPr>
        <xdr:cNvSpPr/>
      </xdr:nvSpPr>
      <xdr:spPr>
        <a:xfrm>
          <a:off x="13055600" y="98832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100407</xdr:rowOff>
    </xdr:from>
    <xdr:ext cx="762000" cy="259045"/>
    <xdr:sp macro="" textlink="">
      <xdr:nvSpPr>
        <xdr:cNvPr id="349" name="テキスト ボックス 348">
          <a:extLst>
            <a:ext uri="{FF2B5EF4-FFF2-40B4-BE49-F238E27FC236}">
              <a16:creationId xmlns:a16="http://schemas.microsoft.com/office/drawing/2014/main" id="{6453E1F4-197D-4C15-9C12-45BCC550945D}"/>
            </a:ext>
          </a:extLst>
        </xdr:cNvPr>
        <xdr:cNvSpPr txBox="1"/>
      </xdr:nvSpPr>
      <xdr:spPr>
        <a:xfrm>
          <a:off x="12763500" y="96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133652</xdr:rowOff>
    </xdr:from>
    <xdr:to>
      <xdr:col>64</xdr:col>
      <xdr:colOff>152400</xdr:colOff>
      <xdr:row>59</xdr:row>
      <xdr:rowOff>63802</xdr:rowOff>
    </xdr:to>
    <xdr:sp macro="" textlink="">
      <xdr:nvSpPr>
        <xdr:cNvPr id="350" name="楕円 349">
          <a:extLst>
            <a:ext uri="{FF2B5EF4-FFF2-40B4-BE49-F238E27FC236}">
              <a16:creationId xmlns:a16="http://schemas.microsoft.com/office/drawing/2014/main" id="{3F904D99-2EB5-4FD7-91F5-177A16C40B4F}"/>
            </a:ext>
          </a:extLst>
        </xdr:cNvPr>
        <xdr:cNvSpPr/>
      </xdr:nvSpPr>
      <xdr:spPr>
        <a:xfrm>
          <a:off x="12242800" y="9856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73979</xdr:rowOff>
    </xdr:from>
    <xdr:ext cx="762000" cy="259045"/>
    <xdr:sp macro="" textlink="">
      <xdr:nvSpPr>
        <xdr:cNvPr id="351" name="テキスト ボックス 350">
          <a:extLst>
            <a:ext uri="{FF2B5EF4-FFF2-40B4-BE49-F238E27FC236}">
              <a16:creationId xmlns:a16="http://schemas.microsoft.com/office/drawing/2014/main" id="{171CB295-3A35-4CCE-80BA-4A6138EC7D3C}"/>
            </a:ext>
          </a:extLst>
        </xdr:cNvPr>
        <xdr:cNvSpPr txBox="1"/>
      </xdr:nvSpPr>
      <xdr:spPr>
        <a:xfrm>
          <a:off x="11950700" y="962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4157EED3-B0F4-4801-A285-F43DA3730EC9}"/>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ACFD585D-3399-4B97-B0F3-BE8633DDE13B}"/>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B80B14F8-7B95-4FE2-AFB4-32E62640342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28A7628B-C94A-44DC-9345-DCA6788C1DB7}"/>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B5284A5D-3262-4CB0-B16F-751ECBD0B2D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4EF89D98-0151-46F9-92FA-E69A77D9FACC}"/>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00FD932-FE58-4FA6-9F83-98B2B579B48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8EBE085C-37EA-4255-8D6C-AB1CF63EB30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4D3D31D-F930-4370-8B10-5407E540A47E}"/>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90AE54E7-1FA2-4B7C-A1CF-E7BD8892662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C0D72AD-3C27-4F24-910F-1E7E58D089FF}"/>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E2DF9EFB-6EE3-41E0-97AE-C838AE2CB0FD}"/>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E332824C-6768-45C2-83C0-F10FA53A1733}"/>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新規大規模公共事業の借入、令和元年度の学校教育施設等冷房設備設置事業の元金償還開始により元利償還金が増加し、前年度より</a:t>
          </a:r>
          <a:r>
            <a:rPr kumimoji="1" lang="en-US" altLang="ja-JP" sz="1100">
              <a:latin typeface="ＭＳ ゴシック" panose="020B0609070205080204" pitchFamily="49" charset="-128"/>
              <a:ea typeface="ＭＳ ゴシック" panose="020B0609070205080204" pitchFamily="49" charset="-128"/>
            </a:rPr>
            <a:t>0.2</a:t>
          </a:r>
          <a:r>
            <a:rPr kumimoji="1" lang="ja-JP" altLang="en-US" sz="1100">
              <a:latin typeface="ＭＳ ゴシック" panose="020B0609070205080204" pitchFamily="49" charset="-128"/>
              <a:ea typeface="ＭＳ ゴシック" panose="020B0609070205080204" pitchFamily="49" charset="-128"/>
            </a:rPr>
            <a:t>ポイント上昇し類似団体内平均値と比べて</a:t>
          </a:r>
          <a:r>
            <a:rPr kumimoji="1" lang="en-US" altLang="ja-JP" sz="1100">
              <a:latin typeface="ＭＳ ゴシック" panose="020B0609070205080204" pitchFamily="49" charset="-128"/>
              <a:ea typeface="ＭＳ ゴシック" panose="020B0609070205080204" pitchFamily="49" charset="-128"/>
            </a:rPr>
            <a:t>3.3</a:t>
          </a:r>
          <a:r>
            <a:rPr kumimoji="1" lang="ja-JP" altLang="en-US" sz="1100">
              <a:latin typeface="ＭＳ ゴシック" panose="020B0609070205080204" pitchFamily="49" charset="-128"/>
              <a:ea typeface="ＭＳ ゴシック" panose="020B0609070205080204" pitchFamily="49" charset="-128"/>
            </a:rPr>
            <a:t>ポイント高くなっている。引き続き繰上償還や減債基金への積立を行い、健全な財政運営を図っていく。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7FA49F16-1118-473F-9F02-ED7C91920B84}"/>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1AEF381F-D821-4C91-AE5C-AED266952FF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1D6C4C6-A11B-4B60-9D49-85988D5079C9}"/>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D12F3E99-CF08-471C-9269-0F7E30A7BE0F}"/>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31A51BC5-5822-410D-80F2-A99B158B3E0A}"/>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99BAA46E-C9D1-4F7C-B04C-0326D62EC1D4}"/>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5EFD70B9-4361-4EEE-95EE-2851302181E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C05028A5-F061-46B4-B1E9-869D25551DC7}"/>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CDC95729-A982-4E69-979B-41AE24B1CC1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7CB641EC-0622-4A50-AF82-D65B395E295D}"/>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1F7D25B3-4A4C-44EB-9A1B-3C71036E657E}"/>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8A7524B5-CDD8-4362-8C53-65E7AB34F429}"/>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768EE4D2-7FA2-4A6B-A2A7-5470002D8FF8}"/>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C7EED33-10F3-4A60-89DC-B6A47D5BF335}"/>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DE002C2-CEDC-4CC3-A0FE-376908327C34}"/>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46E6A365-D7F9-4669-B999-724BB12930C3}"/>
            </a:ext>
          </a:extLst>
        </xdr:cNvPr>
        <xdr:cNvCxnSpPr/>
      </xdr:nvCxnSpPr>
      <xdr:spPr>
        <a:xfrm flipV="1">
          <a:off x="15474950" y="5948786"/>
          <a:ext cx="0" cy="1423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427E2AB3-81D1-4871-A7CE-207557F21210}"/>
            </a:ext>
          </a:extLst>
        </xdr:cNvPr>
        <xdr:cNvSpPr txBox="1"/>
      </xdr:nvSpPr>
      <xdr:spPr>
        <a:xfrm>
          <a:off x="15563850" y="73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FD48B2C2-97E9-48F2-9BAB-D7E8523DB386}"/>
            </a:ext>
          </a:extLst>
        </xdr:cNvPr>
        <xdr:cNvCxnSpPr/>
      </xdr:nvCxnSpPr>
      <xdr:spPr>
        <a:xfrm>
          <a:off x="15405100" y="7372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5FD2102E-D022-4FE8-9346-85FE3B25D697}"/>
            </a:ext>
          </a:extLst>
        </xdr:cNvPr>
        <xdr:cNvSpPr txBox="1"/>
      </xdr:nvSpPr>
      <xdr:spPr>
        <a:xfrm>
          <a:off x="15563850" y="56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814E7682-1F2C-473D-B6D6-58EF6F0BB601}"/>
            </a:ext>
          </a:extLst>
        </xdr:cNvPr>
        <xdr:cNvCxnSpPr/>
      </xdr:nvCxnSpPr>
      <xdr:spPr>
        <a:xfrm>
          <a:off x="15405100" y="594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82338</xdr:rowOff>
    </xdr:to>
    <xdr:cxnSp macro="">
      <xdr:nvCxnSpPr>
        <xdr:cNvPr id="385" name="直線コネクタ 384">
          <a:extLst>
            <a:ext uri="{FF2B5EF4-FFF2-40B4-BE49-F238E27FC236}">
              <a16:creationId xmlns:a16="http://schemas.microsoft.com/office/drawing/2014/main" id="{DD3AFA09-B46D-4218-BB7E-B2E62AD93D7C}"/>
            </a:ext>
          </a:extLst>
        </xdr:cNvPr>
        <xdr:cNvCxnSpPr/>
      </xdr:nvCxnSpPr>
      <xdr:spPr>
        <a:xfrm>
          <a:off x="14712950" y="6280997"/>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B77F3033-1FE6-406A-87CF-F3E51A958AD9}"/>
            </a:ext>
          </a:extLst>
        </xdr:cNvPr>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CC037606-FF7A-4515-9406-4265C900F2B1}"/>
            </a:ext>
          </a:extLst>
        </xdr:cNvPr>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78317</xdr:rowOff>
    </xdr:to>
    <xdr:cxnSp macro="">
      <xdr:nvCxnSpPr>
        <xdr:cNvPr id="388" name="直線コネクタ 387">
          <a:extLst>
            <a:ext uri="{FF2B5EF4-FFF2-40B4-BE49-F238E27FC236}">
              <a16:creationId xmlns:a16="http://schemas.microsoft.com/office/drawing/2014/main" id="{C3EC5FD7-D072-466C-A9E7-6B40ACF20628}"/>
            </a:ext>
          </a:extLst>
        </xdr:cNvPr>
        <xdr:cNvCxnSpPr/>
      </xdr:nvCxnSpPr>
      <xdr:spPr>
        <a:xfrm>
          <a:off x="13903960" y="6278986"/>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35BF05D2-6577-471A-A16A-22F0B0A193BE}"/>
            </a:ext>
          </a:extLst>
        </xdr:cNvPr>
        <xdr:cNvSpPr/>
      </xdr:nvSpPr>
      <xdr:spPr>
        <a:xfrm>
          <a:off x="14665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96917D19-361B-4058-9D82-283A2CFCC1DF}"/>
            </a:ext>
          </a:extLst>
        </xdr:cNvPr>
        <xdr:cNvSpPr txBox="1"/>
      </xdr:nvSpPr>
      <xdr:spPr>
        <a:xfrm>
          <a:off x="14370050" y="594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76306</xdr:rowOff>
    </xdr:from>
    <xdr:to>
      <xdr:col>72</xdr:col>
      <xdr:colOff>203200</xdr:colOff>
      <xdr:row>37</xdr:row>
      <xdr:rowOff>76306</xdr:rowOff>
    </xdr:to>
    <xdr:cxnSp macro="">
      <xdr:nvCxnSpPr>
        <xdr:cNvPr id="391" name="直線コネクタ 390">
          <a:extLst>
            <a:ext uri="{FF2B5EF4-FFF2-40B4-BE49-F238E27FC236}">
              <a16:creationId xmlns:a16="http://schemas.microsoft.com/office/drawing/2014/main" id="{C8770A80-6B02-4CD8-9813-7EC4D8CDAC71}"/>
            </a:ext>
          </a:extLst>
        </xdr:cNvPr>
        <xdr:cNvCxnSpPr/>
      </xdr:nvCxnSpPr>
      <xdr:spPr>
        <a:xfrm>
          <a:off x="13106400" y="62789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70C849C1-0CB3-43E5-8DEA-5EBF1AA84177}"/>
            </a:ext>
          </a:extLst>
        </xdr:cNvPr>
        <xdr:cNvSpPr/>
      </xdr:nvSpPr>
      <xdr:spPr>
        <a:xfrm>
          <a:off x="13868400" y="61777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FF9A8FEB-4B21-4269-B1A1-F2658793134D}"/>
            </a:ext>
          </a:extLst>
        </xdr:cNvPr>
        <xdr:cNvSpPr txBox="1"/>
      </xdr:nvSpPr>
      <xdr:spPr>
        <a:xfrm>
          <a:off x="1355725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74295</xdr:rowOff>
    </xdr:from>
    <xdr:to>
      <xdr:col>68</xdr:col>
      <xdr:colOff>152400</xdr:colOff>
      <xdr:row>37</xdr:row>
      <xdr:rowOff>76306</xdr:rowOff>
    </xdr:to>
    <xdr:cxnSp macro="">
      <xdr:nvCxnSpPr>
        <xdr:cNvPr id="394" name="直線コネクタ 393">
          <a:extLst>
            <a:ext uri="{FF2B5EF4-FFF2-40B4-BE49-F238E27FC236}">
              <a16:creationId xmlns:a16="http://schemas.microsoft.com/office/drawing/2014/main" id="{674B4422-0CC8-4153-8591-1273E6C8A6DD}"/>
            </a:ext>
          </a:extLst>
        </xdr:cNvPr>
        <xdr:cNvCxnSpPr/>
      </xdr:nvCxnSpPr>
      <xdr:spPr>
        <a:xfrm>
          <a:off x="12293600" y="6276975"/>
          <a:ext cx="8128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F68EF046-A2C3-45F8-870C-4C2BDD87CAEA}"/>
            </a:ext>
          </a:extLst>
        </xdr:cNvPr>
        <xdr:cNvSpPr/>
      </xdr:nvSpPr>
      <xdr:spPr>
        <a:xfrm>
          <a:off x="13055600" y="61837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56B00826-EAB9-464C-A3E8-D2E0F8818E2D}"/>
            </a:ext>
          </a:extLst>
        </xdr:cNvPr>
        <xdr:cNvSpPr txBox="1"/>
      </xdr:nvSpPr>
      <xdr:spPr>
        <a:xfrm>
          <a:off x="1276350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2C406F98-2438-400D-9A22-A1BFBF42BF4A}"/>
            </a:ext>
          </a:extLst>
        </xdr:cNvPr>
        <xdr:cNvSpPr/>
      </xdr:nvSpPr>
      <xdr:spPr>
        <a:xfrm>
          <a:off x="12242800" y="6185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19194D3D-F069-4956-B335-FAFBA57A49E6}"/>
            </a:ext>
          </a:extLst>
        </xdr:cNvPr>
        <xdr:cNvSpPr txBox="1"/>
      </xdr:nvSpPr>
      <xdr:spPr>
        <a:xfrm>
          <a:off x="11950700" y="59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53CA381-33D5-4E76-97BA-6EF3DDB02F2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0B8DA5C-D6A0-41D1-AE9E-CC5EABFDD96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D460DB7-156E-4DCE-8E2D-26A60A3D3B4D}"/>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8F1BA90-E6C6-4C60-85F7-9A6A427484F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06FBC24-B0D9-474C-B043-4CABE4F41AD2}"/>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31538</xdr:rowOff>
    </xdr:from>
    <xdr:to>
      <xdr:col>81</xdr:col>
      <xdr:colOff>95250</xdr:colOff>
      <xdr:row>37</xdr:row>
      <xdr:rowOff>133138</xdr:rowOff>
    </xdr:to>
    <xdr:sp macro="" textlink="">
      <xdr:nvSpPr>
        <xdr:cNvPr id="404" name="楕円 403">
          <a:extLst>
            <a:ext uri="{FF2B5EF4-FFF2-40B4-BE49-F238E27FC236}">
              <a16:creationId xmlns:a16="http://schemas.microsoft.com/office/drawing/2014/main" id="{FF655C93-B616-4586-8CF8-C10DA819D6C0}"/>
            </a:ext>
          </a:extLst>
        </xdr:cNvPr>
        <xdr:cNvSpPr/>
      </xdr:nvSpPr>
      <xdr:spPr>
        <a:xfrm>
          <a:off x="15427960" y="62342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3615</xdr:rowOff>
    </xdr:from>
    <xdr:ext cx="762000" cy="259045"/>
    <xdr:sp macro="" textlink="">
      <xdr:nvSpPr>
        <xdr:cNvPr id="405" name="公債費負担の状況該当値テキスト">
          <a:extLst>
            <a:ext uri="{FF2B5EF4-FFF2-40B4-BE49-F238E27FC236}">
              <a16:creationId xmlns:a16="http://schemas.microsoft.com/office/drawing/2014/main" id="{9C6D8819-78D0-4C54-BB58-0C8C21AE401D}"/>
            </a:ext>
          </a:extLst>
        </xdr:cNvPr>
        <xdr:cNvSpPr txBox="1"/>
      </xdr:nvSpPr>
      <xdr:spPr>
        <a:xfrm>
          <a:off x="15563850" y="620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6" name="楕円 405">
          <a:extLst>
            <a:ext uri="{FF2B5EF4-FFF2-40B4-BE49-F238E27FC236}">
              <a16:creationId xmlns:a16="http://schemas.microsoft.com/office/drawing/2014/main" id="{99501F47-69E5-4370-A126-D2B4410A14E1}"/>
            </a:ext>
          </a:extLst>
        </xdr:cNvPr>
        <xdr:cNvSpPr/>
      </xdr:nvSpPr>
      <xdr:spPr>
        <a:xfrm>
          <a:off x="14665960" y="62301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113894</xdr:rowOff>
    </xdr:from>
    <xdr:ext cx="736600" cy="259045"/>
    <xdr:sp macro="" textlink="">
      <xdr:nvSpPr>
        <xdr:cNvPr id="407" name="テキスト ボックス 406">
          <a:extLst>
            <a:ext uri="{FF2B5EF4-FFF2-40B4-BE49-F238E27FC236}">
              <a16:creationId xmlns:a16="http://schemas.microsoft.com/office/drawing/2014/main" id="{D540ECA0-5DF9-46AA-872C-CA33820E997C}"/>
            </a:ext>
          </a:extLst>
        </xdr:cNvPr>
        <xdr:cNvSpPr txBox="1"/>
      </xdr:nvSpPr>
      <xdr:spPr>
        <a:xfrm>
          <a:off x="14370050" y="6316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8" name="楕円 407">
          <a:extLst>
            <a:ext uri="{FF2B5EF4-FFF2-40B4-BE49-F238E27FC236}">
              <a16:creationId xmlns:a16="http://schemas.microsoft.com/office/drawing/2014/main" id="{B7D20D15-C88D-44B3-B4EE-F67F3684A102}"/>
            </a:ext>
          </a:extLst>
        </xdr:cNvPr>
        <xdr:cNvSpPr/>
      </xdr:nvSpPr>
      <xdr:spPr>
        <a:xfrm>
          <a:off x="13868400" y="6228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9" name="テキスト ボックス 408">
          <a:extLst>
            <a:ext uri="{FF2B5EF4-FFF2-40B4-BE49-F238E27FC236}">
              <a16:creationId xmlns:a16="http://schemas.microsoft.com/office/drawing/2014/main" id="{F943278D-7BEF-4F15-9783-95AD5D036A15}"/>
            </a:ext>
          </a:extLst>
        </xdr:cNvPr>
        <xdr:cNvSpPr txBox="1"/>
      </xdr:nvSpPr>
      <xdr:spPr>
        <a:xfrm>
          <a:off x="13557250" y="63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10" name="楕円 409">
          <a:extLst>
            <a:ext uri="{FF2B5EF4-FFF2-40B4-BE49-F238E27FC236}">
              <a16:creationId xmlns:a16="http://schemas.microsoft.com/office/drawing/2014/main" id="{BB6BE293-6E3E-4953-94B1-F17A713296A0}"/>
            </a:ext>
          </a:extLst>
        </xdr:cNvPr>
        <xdr:cNvSpPr/>
      </xdr:nvSpPr>
      <xdr:spPr>
        <a:xfrm>
          <a:off x="13055600" y="622818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11" name="テキスト ボックス 410">
          <a:extLst>
            <a:ext uri="{FF2B5EF4-FFF2-40B4-BE49-F238E27FC236}">
              <a16:creationId xmlns:a16="http://schemas.microsoft.com/office/drawing/2014/main" id="{13E8FD89-07D3-4C5F-B1D5-C1D13271715A}"/>
            </a:ext>
          </a:extLst>
        </xdr:cNvPr>
        <xdr:cNvSpPr txBox="1"/>
      </xdr:nvSpPr>
      <xdr:spPr>
        <a:xfrm>
          <a:off x="12763500" y="631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23495</xdr:rowOff>
    </xdr:from>
    <xdr:to>
      <xdr:col>64</xdr:col>
      <xdr:colOff>152400</xdr:colOff>
      <xdr:row>37</xdr:row>
      <xdr:rowOff>125095</xdr:rowOff>
    </xdr:to>
    <xdr:sp macro="" textlink="">
      <xdr:nvSpPr>
        <xdr:cNvPr id="412" name="楕円 411">
          <a:extLst>
            <a:ext uri="{FF2B5EF4-FFF2-40B4-BE49-F238E27FC236}">
              <a16:creationId xmlns:a16="http://schemas.microsoft.com/office/drawing/2014/main" id="{7CC4A352-93DE-48FA-A7D4-33A9011C3193}"/>
            </a:ext>
          </a:extLst>
        </xdr:cNvPr>
        <xdr:cNvSpPr/>
      </xdr:nvSpPr>
      <xdr:spPr>
        <a:xfrm>
          <a:off x="122428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109872</xdr:rowOff>
    </xdr:from>
    <xdr:ext cx="762000" cy="259045"/>
    <xdr:sp macro="" textlink="">
      <xdr:nvSpPr>
        <xdr:cNvPr id="413" name="テキスト ボックス 412">
          <a:extLst>
            <a:ext uri="{FF2B5EF4-FFF2-40B4-BE49-F238E27FC236}">
              <a16:creationId xmlns:a16="http://schemas.microsoft.com/office/drawing/2014/main" id="{86BC2449-E324-4993-B8D2-30B9DE0FBF56}"/>
            </a:ext>
          </a:extLst>
        </xdr:cNvPr>
        <xdr:cNvSpPr txBox="1"/>
      </xdr:nvSpPr>
      <xdr:spPr>
        <a:xfrm>
          <a:off x="119507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5CF9817-AC59-4E5B-86F0-BF29211D1E6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303723F-E94F-4E4B-A334-578E3C6A9AA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40F476B-002C-4C95-8051-5E2A426CFC19}"/>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0736809-7EAB-438A-9C1F-42066926CCB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B48AA0A-D23A-407F-9266-B6BAA7101B7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7C6ECF4-B467-4DB3-9C71-32B03173686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8F22AA2-08BD-4BC5-82F5-1BAD3B2432FE}"/>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66B10FB-8B7F-433A-8997-E222D52212B5}"/>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E099BC68-2E31-4422-B348-8EA02C5F9454}"/>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B3BA3119-A541-440C-8C1D-7A3BBD7B3CB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3391BDB-5EA8-4FC1-9FBD-C95A6E3D96B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4EEA80B4-AF1F-4D85-A847-313F881B26BA}"/>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8D1D90DD-3EC3-419E-B9EB-8B1D72E913A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年度までの大規模公共事業による地方債借入額の増により、依然として類似団体内平均値より大幅に上回っている。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公営企業債等繰入見込額の減、充当可能基金の増により前年度より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ポイント回復している。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00FBFA1-6FA7-4F19-A700-C12295E510AB}"/>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5741B674-B91D-480C-8375-98E50FCF200C}"/>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F6EF3FB-8046-4544-B182-903337C4782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AE585A8C-2113-4AFB-9D27-32257D29F7CA}"/>
            </a:ext>
          </a:extLst>
        </xdr:cNvPr>
        <xdr:cNvCxnSpPr/>
      </xdr:nvCxnSpPr>
      <xdr:spPr>
        <a:xfrm>
          <a:off x="11664950" y="3694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6EB51F8F-52E7-49B3-946D-224632A2A6DC}"/>
            </a:ext>
          </a:extLst>
        </xdr:cNvPr>
        <xdr:cNvSpPr txBox="1"/>
      </xdr:nvSpPr>
      <xdr:spPr>
        <a:xfrm>
          <a:off x="10979150" y="35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F0F8AB40-5071-46DC-BF0C-26BDD46254DB}"/>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5B5A7EF7-FDD6-4305-9824-7DD7EDAA39EB}"/>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D606D465-6749-4C42-9D21-D84A1EF23C72}"/>
            </a:ext>
          </a:extLst>
        </xdr:cNvPr>
        <xdr:cNvCxnSpPr/>
      </xdr:nvCxnSpPr>
      <xdr:spPr>
        <a:xfrm>
          <a:off x="11664950" y="2514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A48EDD96-7452-4E3E-94D0-4D3C5B81A4CF}"/>
            </a:ext>
          </a:extLst>
        </xdr:cNvPr>
        <xdr:cNvSpPr txBox="1"/>
      </xdr:nvSpPr>
      <xdr:spPr>
        <a:xfrm>
          <a:off x="10979150" y="237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5FFF8869-B05E-45EA-BAA7-AAB59FD183A2}"/>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97F8840-C36B-4054-8034-0B7F7926F738}"/>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2B87287-C7FA-4B62-8ECD-B3F4DEE3804A}"/>
            </a:ext>
          </a:extLst>
        </xdr:cNvPr>
        <xdr:cNvCxnSpPr/>
      </xdr:nvCxnSpPr>
      <xdr:spPr>
        <a:xfrm flipV="1">
          <a:off x="15474950" y="2514600"/>
          <a:ext cx="0" cy="1304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3FE40D61-EF13-4AD6-ADBC-596AFA54B766}"/>
            </a:ext>
          </a:extLst>
        </xdr:cNvPr>
        <xdr:cNvSpPr txBox="1"/>
      </xdr:nvSpPr>
      <xdr:spPr>
        <a:xfrm>
          <a:off x="15563850" y="37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1EE4E5-F2F0-4024-BA86-8D010F9F9AE3}"/>
            </a:ext>
          </a:extLst>
        </xdr:cNvPr>
        <xdr:cNvCxnSpPr/>
      </xdr:nvCxnSpPr>
      <xdr:spPr>
        <a:xfrm>
          <a:off x="15405100" y="38193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79EB994D-40F1-47B2-A944-4C724E8FE722}"/>
            </a:ext>
          </a:extLst>
        </xdr:cNvPr>
        <xdr:cNvSpPr txBox="1"/>
      </xdr:nvSpPr>
      <xdr:spPr>
        <a:xfrm>
          <a:off x="1556385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626AFDEA-4107-4064-BDA5-8272A6141587}"/>
            </a:ext>
          </a:extLst>
        </xdr:cNvPr>
        <xdr:cNvCxnSpPr/>
      </xdr:nvCxnSpPr>
      <xdr:spPr>
        <a:xfrm>
          <a:off x="15405100" y="2514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53181</xdr:rowOff>
    </xdr:from>
    <xdr:to>
      <xdr:col>81</xdr:col>
      <xdr:colOff>44450</xdr:colOff>
      <xdr:row>19</xdr:row>
      <xdr:rowOff>80931</xdr:rowOff>
    </xdr:to>
    <xdr:cxnSp macro="">
      <xdr:nvCxnSpPr>
        <xdr:cNvPr id="443" name="直線コネクタ 442">
          <a:extLst>
            <a:ext uri="{FF2B5EF4-FFF2-40B4-BE49-F238E27FC236}">
              <a16:creationId xmlns:a16="http://schemas.microsoft.com/office/drawing/2014/main" id="{344B121C-112B-46C3-8CFE-52F0D477D4AC}"/>
            </a:ext>
          </a:extLst>
        </xdr:cNvPr>
        <xdr:cNvCxnSpPr/>
      </xdr:nvCxnSpPr>
      <xdr:spPr>
        <a:xfrm flipV="1">
          <a:off x="14712950" y="3238341"/>
          <a:ext cx="762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C876F93F-D656-4991-874B-2AB8A95E1B33}"/>
            </a:ext>
          </a:extLst>
        </xdr:cNvPr>
        <xdr:cNvSpPr txBox="1"/>
      </xdr:nvSpPr>
      <xdr:spPr>
        <a:xfrm>
          <a:off x="15563850" y="2407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14627DE-16A9-4BD8-BD78-C4F3BF273922}"/>
            </a:ext>
          </a:extLst>
        </xdr:cNvPr>
        <xdr:cNvSpPr/>
      </xdr:nvSpPr>
      <xdr:spPr>
        <a:xfrm>
          <a:off x="15427960" y="2558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80931</xdr:rowOff>
    </xdr:from>
    <xdr:to>
      <xdr:col>77</xdr:col>
      <xdr:colOff>44450</xdr:colOff>
      <xdr:row>19</xdr:row>
      <xdr:rowOff>107474</xdr:rowOff>
    </xdr:to>
    <xdr:cxnSp macro="">
      <xdr:nvCxnSpPr>
        <xdr:cNvPr id="446" name="直線コネクタ 445">
          <a:extLst>
            <a:ext uri="{FF2B5EF4-FFF2-40B4-BE49-F238E27FC236}">
              <a16:creationId xmlns:a16="http://schemas.microsoft.com/office/drawing/2014/main" id="{8B910863-E8A8-444D-A78E-EDD275F158A2}"/>
            </a:ext>
          </a:extLst>
        </xdr:cNvPr>
        <xdr:cNvCxnSpPr/>
      </xdr:nvCxnSpPr>
      <xdr:spPr>
        <a:xfrm flipV="1">
          <a:off x="13903960" y="3266091"/>
          <a:ext cx="80899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E0B604EF-4F82-4F06-9517-4BC8DAE2D194}"/>
            </a:ext>
          </a:extLst>
        </xdr:cNvPr>
        <xdr:cNvSpPr/>
      </xdr:nvSpPr>
      <xdr:spPr>
        <a:xfrm>
          <a:off x="14665960" y="2615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973B6759-7D38-4E52-BB9A-0CDC254C04F2}"/>
            </a:ext>
          </a:extLst>
        </xdr:cNvPr>
        <xdr:cNvSpPr txBox="1"/>
      </xdr:nvSpPr>
      <xdr:spPr>
        <a:xfrm>
          <a:off x="14370050" y="23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107474</xdr:rowOff>
    </xdr:from>
    <xdr:to>
      <xdr:col>72</xdr:col>
      <xdr:colOff>203200</xdr:colOff>
      <xdr:row>20</xdr:row>
      <xdr:rowOff>24702</xdr:rowOff>
    </xdr:to>
    <xdr:cxnSp macro="">
      <xdr:nvCxnSpPr>
        <xdr:cNvPr id="449" name="直線コネクタ 448">
          <a:extLst>
            <a:ext uri="{FF2B5EF4-FFF2-40B4-BE49-F238E27FC236}">
              <a16:creationId xmlns:a16="http://schemas.microsoft.com/office/drawing/2014/main" id="{D35E9401-9083-4C40-9C20-C71ECFED0271}"/>
            </a:ext>
          </a:extLst>
        </xdr:cNvPr>
        <xdr:cNvCxnSpPr/>
      </xdr:nvCxnSpPr>
      <xdr:spPr>
        <a:xfrm flipV="1">
          <a:off x="13106400" y="3292634"/>
          <a:ext cx="797560" cy="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6368E28E-6086-4E00-A180-D9B1BAF997F4}"/>
            </a:ext>
          </a:extLst>
        </xdr:cNvPr>
        <xdr:cNvSpPr/>
      </xdr:nvSpPr>
      <xdr:spPr>
        <a:xfrm>
          <a:off x="13868400" y="2710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869F2EAF-D93E-446E-A7C3-CA18A521186C}"/>
            </a:ext>
          </a:extLst>
        </xdr:cNvPr>
        <xdr:cNvSpPr txBox="1"/>
      </xdr:nvSpPr>
      <xdr:spPr>
        <a:xfrm>
          <a:off x="13557250" y="248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86360</xdr:rowOff>
    </xdr:from>
    <xdr:to>
      <xdr:col>68</xdr:col>
      <xdr:colOff>152400</xdr:colOff>
      <xdr:row>20</xdr:row>
      <xdr:rowOff>24702</xdr:rowOff>
    </xdr:to>
    <xdr:cxnSp macro="">
      <xdr:nvCxnSpPr>
        <xdr:cNvPr id="452" name="直線コネクタ 451">
          <a:extLst>
            <a:ext uri="{FF2B5EF4-FFF2-40B4-BE49-F238E27FC236}">
              <a16:creationId xmlns:a16="http://schemas.microsoft.com/office/drawing/2014/main" id="{00F078A1-4D42-4679-A011-F394D84DC4A4}"/>
            </a:ext>
          </a:extLst>
        </xdr:cNvPr>
        <xdr:cNvCxnSpPr/>
      </xdr:nvCxnSpPr>
      <xdr:spPr>
        <a:xfrm>
          <a:off x="12293600" y="3271520"/>
          <a:ext cx="812800" cy="10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CA2FA38F-2C27-4DF1-BAA9-A14C5C0F8A22}"/>
            </a:ext>
          </a:extLst>
        </xdr:cNvPr>
        <xdr:cNvSpPr/>
      </xdr:nvSpPr>
      <xdr:spPr>
        <a:xfrm>
          <a:off x="13055600" y="27561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CD7153FB-3FBE-4427-A730-0235F22D9F93}"/>
            </a:ext>
          </a:extLst>
        </xdr:cNvPr>
        <xdr:cNvSpPr txBox="1"/>
      </xdr:nvSpPr>
      <xdr:spPr>
        <a:xfrm>
          <a:off x="12763500" y="252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9CF99069-7AED-41F2-AA0E-923C4715D657}"/>
            </a:ext>
          </a:extLst>
        </xdr:cNvPr>
        <xdr:cNvSpPr/>
      </xdr:nvSpPr>
      <xdr:spPr>
        <a:xfrm>
          <a:off x="12242800" y="274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A6C0583F-C0D1-4D76-809B-53FB827AF777}"/>
            </a:ext>
          </a:extLst>
        </xdr:cNvPr>
        <xdr:cNvSpPr txBox="1"/>
      </xdr:nvSpPr>
      <xdr:spPr>
        <a:xfrm>
          <a:off x="119507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051F60B-675C-4A32-BF6B-1D5A77DC74C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2966294-7999-41D6-A5D3-2078DB73264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BD01283-78B4-4E5A-8B7B-8F2D3647DF2C}"/>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7B6F0FBE-21AE-4AE3-A6B6-00297D1C6337}"/>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5E7EE02-9713-4B53-95E2-250877EB42F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2381</xdr:rowOff>
    </xdr:from>
    <xdr:to>
      <xdr:col>81</xdr:col>
      <xdr:colOff>95250</xdr:colOff>
      <xdr:row>19</xdr:row>
      <xdr:rowOff>103981</xdr:rowOff>
    </xdr:to>
    <xdr:sp macro="" textlink="">
      <xdr:nvSpPr>
        <xdr:cNvPr id="462" name="楕円 461">
          <a:extLst>
            <a:ext uri="{FF2B5EF4-FFF2-40B4-BE49-F238E27FC236}">
              <a16:creationId xmlns:a16="http://schemas.microsoft.com/office/drawing/2014/main" id="{4E2ADFD3-AD02-45BF-96F5-61F81AABE735}"/>
            </a:ext>
          </a:extLst>
        </xdr:cNvPr>
        <xdr:cNvSpPr/>
      </xdr:nvSpPr>
      <xdr:spPr>
        <a:xfrm>
          <a:off x="15427960" y="318754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145908</xdr:rowOff>
    </xdr:from>
    <xdr:ext cx="762000" cy="259045"/>
    <xdr:sp macro="" textlink="">
      <xdr:nvSpPr>
        <xdr:cNvPr id="463" name="将来負担の状況該当値テキスト">
          <a:extLst>
            <a:ext uri="{FF2B5EF4-FFF2-40B4-BE49-F238E27FC236}">
              <a16:creationId xmlns:a16="http://schemas.microsoft.com/office/drawing/2014/main" id="{60EF73B5-0E81-41FD-B945-B84FCCAA7A25}"/>
            </a:ext>
          </a:extLst>
        </xdr:cNvPr>
        <xdr:cNvSpPr txBox="1"/>
      </xdr:nvSpPr>
      <xdr:spPr>
        <a:xfrm>
          <a:off x="15563850" y="316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30131</xdr:rowOff>
    </xdr:from>
    <xdr:to>
      <xdr:col>77</xdr:col>
      <xdr:colOff>95250</xdr:colOff>
      <xdr:row>19</xdr:row>
      <xdr:rowOff>131731</xdr:rowOff>
    </xdr:to>
    <xdr:sp macro="" textlink="">
      <xdr:nvSpPr>
        <xdr:cNvPr id="464" name="楕円 463">
          <a:extLst>
            <a:ext uri="{FF2B5EF4-FFF2-40B4-BE49-F238E27FC236}">
              <a16:creationId xmlns:a16="http://schemas.microsoft.com/office/drawing/2014/main" id="{0C3D8DC8-39B1-4052-B573-D4273A78DADF}"/>
            </a:ext>
          </a:extLst>
        </xdr:cNvPr>
        <xdr:cNvSpPr/>
      </xdr:nvSpPr>
      <xdr:spPr>
        <a:xfrm>
          <a:off x="14665960" y="32152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116508</xdr:rowOff>
    </xdr:from>
    <xdr:ext cx="736600" cy="259045"/>
    <xdr:sp macro="" textlink="">
      <xdr:nvSpPr>
        <xdr:cNvPr id="465" name="テキスト ボックス 464">
          <a:extLst>
            <a:ext uri="{FF2B5EF4-FFF2-40B4-BE49-F238E27FC236}">
              <a16:creationId xmlns:a16="http://schemas.microsoft.com/office/drawing/2014/main" id="{6B1225F5-2FEA-406F-8224-21C9236FCB3D}"/>
            </a:ext>
          </a:extLst>
        </xdr:cNvPr>
        <xdr:cNvSpPr txBox="1"/>
      </xdr:nvSpPr>
      <xdr:spPr>
        <a:xfrm>
          <a:off x="14370050" y="330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56674</xdr:rowOff>
    </xdr:from>
    <xdr:to>
      <xdr:col>73</xdr:col>
      <xdr:colOff>44450</xdr:colOff>
      <xdr:row>19</xdr:row>
      <xdr:rowOff>158274</xdr:rowOff>
    </xdr:to>
    <xdr:sp macro="" textlink="">
      <xdr:nvSpPr>
        <xdr:cNvPr id="466" name="楕円 465">
          <a:extLst>
            <a:ext uri="{FF2B5EF4-FFF2-40B4-BE49-F238E27FC236}">
              <a16:creationId xmlns:a16="http://schemas.microsoft.com/office/drawing/2014/main" id="{B17C9D91-ED1A-4241-9DE1-91D33AE73E54}"/>
            </a:ext>
          </a:extLst>
        </xdr:cNvPr>
        <xdr:cNvSpPr/>
      </xdr:nvSpPr>
      <xdr:spPr>
        <a:xfrm>
          <a:off x="13868400" y="3241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143051</xdr:rowOff>
    </xdr:from>
    <xdr:ext cx="762000" cy="259045"/>
    <xdr:sp macro="" textlink="">
      <xdr:nvSpPr>
        <xdr:cNvPr id="467" name="テキスト ボックス 466">
          <a:extLst>
            <a:ext uri="{FF2B5EF4-FFF2-40B4-BE49-F238E27FC236}">
              <a16:creationId xmlns:a16="http://schemas.microsoft.com/office/drawing/2014/main" id="{E0414065-E757-41F6-9B2B-6B24344476CD}"/>
            </a:ext>
          </a:extLst>
        </xdr:cNvPr>
        <xdr:cNvSpPr txBox="1"/>
      </xdr:nvSpPr>
      <xdr:spPr>
        <a:xfrm>
          <a:off x="13557250" y="332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145352</xdr:rowOff>
    </xdr:from>
    <xdr:to>
      <xdr:col>68</xdr:col>
      <xdr:colOff>203200</xdr:colOff>
      <xdr:row>20</xdr:row>
      <xdr:rowOff>75502</xdr:rowOff>
    </xdr:to>
    <xdr:sp macro="" textlink="">
      <xdr:nvSpPr>
        <xdr:cNvPr id="468" name="楕円 467">
          <a:extLst>
            <a:ext uri="{FF2B5EF4-FFF2-40B4-BE49-F238E27FC236}">
              <a16:creationId xmlns:a16="http://schemas.microsoft.com/office/drawing/2014/main" id="{DD18AE16-9881-4ECA-95D4-C6362AF8E642}"/>
            </a:ext>
          </a:extLst>
        </xdr:cNvPr>
        <xdr:cNvSpPr/>
      </xdr:nvSpPr>
      <xdr:spPr>
        <a:xfrm>
          <a:off x="13055600" y="333051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60279</xdr:rowOff>
    </xdr:from>
    <xdr:ext cx="762000" cy="259045"/>
    <xdr:sp macro="" textlink="">
      <xdr:nvSpPr>
        <xdr:cNvPr id="469" name="テキスト ボックス 468">
          <a:extLst>
            <a:ext uri="{FF2B5EF4-FFF2-40B4-BE49-F238E27FC236}">
              <a16:creationId xmlns:a16="http://schemas.microsoft.com/office/drawing/2014/main" id="{9EE5E2E2-BF09-417D-B92D-9EC5694FF055}"/>
            </a:ext>
          </a:extLst>
        </xdr:cNvPr>
        <xdr:cNvSpPr txBox="1"/>
      </xdr:nvSpPr>
      <xdr:spPr>
        <a:xfrm>
          <a:off x="12763500" y="341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35560</xdr:rowOff>
    </xdr:from>
    <xdr:to>
      <xdr:col>64</xdr:col>
      <xdr:colOff>152400</xdr:colOff>
      <xdr:row>19</xdr:row>
      <xdr:rowOff>137160</xdr:rowOff>
    </xdr:to>
    <xdr:sp macro="" textlink="">
      <xdr:nvSpPr>
        <xdr:cNvPr id="470" name="楕円 469">
          <a:extLst>
            <a:ext uri="{FF2B5EF4-FFF2-40B4-BE49-F238E27FC236}">
              <a16:creationId xmlns:a16="http://schemas.microsoft.com/office/drawing/2014/main" id="{99004D36-D894-432A-B2E1-4A8E65AD5E43}"/>
            </a:ext>
          </a:extLst>
        </xdr:cNvPr>
        <xdr:cNvSpPr/>
      </xdr:nvSpPr>
      <xdr:spPr>
        <a:xfrm>
          <a:off x="122428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121937</xdr:rowOff>
    </xdr:from>
    <xdr:ext cx="762000" cy="259045"/>
    <xdr:sp macro="" textlink="">
      <xdr:nvSpPr>
        <xdr:cNvPr id="471" name="テキスト ボックス 470">
          <a:extLst>
            <a:ext uri="{FF2B5EF4-FFF2-40B4-BE49-F238E27FC236}">
              <a16:creationId xmlns:a16="http://schemas.microsoft.com/office/drawing/2014/main" id="{D80471B2-CA8A-4C68-8D0D-DA3CF26E754D}"/>
            </a:ext>
          </a:extLst>
        </xdr:cNvPr>
        <xdr:cNvSpPr txBox="1"/>
      </xdr:nvSpPr>
      <xdr:spPr>
        <a:xfrm>
          <a:off x="119507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29,848
29,617
160.52
17,840,226
16,564,902
1,174,956
8,377,772
14,954,807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会計年度任用職員の人件費増や人勧により増加となり、前年度より</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ポイント増加した。類似団体内平均値より</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ポイント上回っているため、今後もより適正な人員配置と人件費管理に努める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66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66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第二次行財政改革大綱による職員の意識改革と予算使い切りのための流用禁止に加え、各種調査委託料やシステム改修委託料、校用備品整備等により前年度より</a:t>
          </a:r>
          <a:r>
            <a:rPr kumimoji="1" lang="en-US" altLang="ja-JP" sz="1100">
              <a:latin typeface="ＭＳ ゴシック" panose="020B0609070205080204" pitchFamily="49" charset="-128"/>
              <a:ea typeface="ＭＳ ゴシック" panose="020B0609070205080204" pitchFamily="49" charset="-128"/>
            </a:rPr>
            <a:t>0.8</a:t>
          </a:r>
          <a:r>
            <a:rPr kumimoji="1" lang="ja-JP" altLang="en-US" sz="1100">
              <a:latin typeface="ＭＳ ゴシック" panose="020B0609070205080204" pitchFamily="49" charset="-128"/>
              <a:ea typeface="ＭＳ ゴシック" panose="020B0609070205080204" pitchFamily="49" charset="-128"/>
            </a:rPr>
            <a:t>ポイント増加し、類似団体内平均値と比較して</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ポイント下回っている。引き続きより一層の歳出削減に努めていく。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17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66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社会福祉費、児童福祉費の増により昨年度と比較して</a:t>
          </a:r>
          <a:r>
            <a:rPr kumimoji="1" lang="en-US" altLang="ja-JP" sz="1100">
              <a:latin typeface="ＭＳ ゴシック" panose="020B0609070205080204" pitchFamily="49" charset="-128"/>
              <a:ea typeface="ＭＳ ゴシック" panose="020B0609070205080204" pitchFamily="49" charset="-128"/>
            </a:rPr>
            <a:t>0.2</a:t>
          </a:r>
          <a:r>
            <a:rPr kumimoji="1" lang="ja-JP" altLang="en-US" sz="1100">
              <a:latin typeface="ＭＳ ゴシック" panose="020B0609070205080204" pitchFamily="49" charset="-128"/>
              <a:ea typeface="ＭＳ ゴシック" panose="020B0609070205080204" pitchFamily="49" charset="-128"/>
            </a:rPr>
            <a:t>ポイント増加しており、類似団体内平均値より</a:t>
          </a:r>
          <a:r>
            <a:rPr kumimoji="1" lang="en-US" altLang="ja-JP" sz="1100">
              <a:latin typeface="ＭＳ ゴシック" panose="020B0609070205080204" pitchFamily="49" charset="-128"/>
              <a:ea typeface="ＭＳ ゴシック" panose="020B0609070205080204" pitchFamily="49" charset="-128"/>
            </a:rPr>
            <a:t>2.2</a:t>
          </a:r>
          <a:r>
            <a:rPr kumimoji="1" lang="ja-JP" altLang="en-US" sz="1100">
              <a:latin typeface="ＭＳ ゴシック" panose="020B0609070205080204" pitchFamily="49" charset="-128"/>
              <a:ea typeface="ＭＳ ゴシック" panose="020B0609070205080204" pitchFamily="49" charset="-128"/>
            </a:rPr>
            <a:t>ポイント上回っている。社会福祉費、児童福祉費等の増加により今後もこの傾向は続くと見込まれる。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94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特別会計繰出金の増により昨年度と比較して</a:t>
          </a:r>
          <a:r>
            <a:rPr kumimoji="1" lang="en-US" altLang="ja-JP" sz="1100">
              <a:latin typeface="ＭＳ ゴシック" panose="020B0609070205080204" pitchFamily="49" charset="-128"/>
              <a:ea typeface="ＭＳ ゴシック" panose="020B0609070205080204" pitchFamily="49" charset="-128"/>
            </a:rPr>
            <a:t>0.5</a:t>
          </a:r>
          <a:r>
            <a:rPr kumimoji="1" lang="ja-JP" altLang="en-US" sz="1100">
              <a:latin typeface="ＭＳ ゴシック" panose="020B0609070205080204" pitchFamily="49" charset="-128"/>
              <a:ea typeface="ＭＳ ゴシック" panose="020B0609070205080204" pitchFamily="49" charset="-128"/>
            </a:rPr>
            <a:t>ポイント増加し、類似団体内平均値より</a:t>
          </a:r>
          <a:r>
            <a:rPr kumimoji="1" lang="en-US" altLang="ja-JP" sz="1100">
              <a:latin typeface="ＭＳ ゴシック" panose="020B0609070205080204" pitchFamily="49" charset="-128"/>
              <a:ea typeface="ＭＳ ゴシック" panose="020B0609070205080204" pitchFamily="49" charset="-128"/>
            </a:rPr>
            <a:t>0.6</a:t>
          </a:r>
          <a:r>
            <a:rPr kumimoji="1" lang="ja-JP" altLang="en-US" sz="1100">
              <a:latin typeface="ＭＳ ゴシック" panose="020B0609070205080204" pitchFamily="49" charset="-128"/>
              <a:ea typeface="ＭＳ ゴシック" panose="020B0609070205080204" pitchFamily="49" charset="-128"/>
            </a:rPr>
            <a:t>ポイント上回っている。ここ数年横ばいで推移しているが、引き続き経常経費の削減に努めていく。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39370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前年度より</a:t>
          </a:r>
          <a:r>
            <a:rPr kumimoji="1" lang="en-US" altLang="ja-JP" sz="1100">
              <a:latin typeface="ＭＳ ゴシック" panose="020B0609070205080204" pitchFamily="49" charset="-128"/>
              <a:ea typeface="ＭＳ ゴシック" panose="020B0609070205080204" pitchFamily="49" charset="-128"/>
            </a:rPr>
            <a:t>1.2</a:t>
          </a:r>
          <a:r>
            <a:rPr kumimoji="1" lang="ja-JP" altLang="en-US" sz="1100">
              <a:latin typeface="ＭＳ ゴシック" panose="020B0609070205080204" pitchFamily="49" charset="-128"/>
              <a:ea typeface="ＭＳ ゴシック" panose="020B0609070205080204" pitchFamily="49" charset="-128"/>
            </a:rPr>
            <a:t>ポイント増加し、類似団体内平均値より</a:t>
          </a:r>
          <a:r>
            <a:rPr kumimoji="1" lang="en-US" altLang="ja-JP" sz="1100">
              <a:latin typeface="ＭＳ ゴシック" panose="020B0609070205080204" pitchFamily="49" charset="-128"/>
              <a:ea typeface="ＭＳ ゴシック" panose="020B0609070205080204" pitchFamily="49" charset="-128"/>
            </a:rPr>
            <a:t>1.6</a:t>
          </a:r>
          <a:r>
            <a:rPr kumimoji="1" lang="ja-JP" altLang="en-US" sz="1100">
              <a:latin typeface="ＭＳ ゴシック" panose="020B0609070205080204" pitchFamily="49" charset="-128"/>
              <a:ea typeface="ＭＳ ゴシック" panose="020B0609070205080204" pitchFamily="49" charset="-128"/>
            </a:rPr>
            <a:t>ポイント上回っている。 病院企業団への負担額は、病院改築整備の償還分により今後増加する見込みであるため、引き続き各種団体に対する補助金等について適正な執行に努めていく。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類似団体内平均値より</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ポイント下回っているが、新規の大規模事業により前年度より</a:t>
          </a:r>
          <a:r>
            <a:rPr kumimoji="1" lang="en-US" altLang="ja-JP" sz="1100">
              <a:latin typeface="ＭＳ ゴシック" panose="020B0609070205080204" pitchFamily="49" charset="-128"/>
              <a:ea typeface="ＭＳ ゴシック" panose="020B0609070205080204" pitchFamily="49" charset="-128"/>
            </a:rPr>
            <a:t>1.2</a:t>
          </a:r>
          <a:r>
            <a:rPr kumimoji="1" lang="ja-JP" altLang="en-US" sz="1100">
              <a:latin typeface="ＭＳ ゴシック" panose="020B0609070205080204" pitchFamily="49" charset="-128"/>
              <a:ea typeface="ＭＳ ゴシック" panose="020B0609070205080204" pitchFamily="49" charset="-128"/>
            </a:rPr>
            <a:t>ポイント上回っている。平成</a:t>
          </a:r>
          <a:r>
            <a:rPr kumimoji="1" lang="en-US" altLang="ja-JP" sz="1100">
              <a:latin typeface="ＭＳ ゴシック" panose="020B0609070205080204" pitchFamily="49" charset="-128"/>
              <a:ea typeface="ＭＳ ゴシック" panose="020B0609070205080204" pitchFamily="49" charset="-128"/>
            </a:rPr>
            <a:t>20</a:t>
          </a:r>
          <a:r>
            <a:rPr kumimoji="1" lang="ja-JP" altLang="en-US" sz="1100">
              <a:latin typeface="ＭＳ ゴシック" panose="020B0609070205080204" pitchFamily="49" charset="-128"/>
              <a:ea typeface="ＭＳ ゴシック" panose="020B0609070205080204" pitchFamily="49" charset="-128"/>
            </a:rPr>
            <a:t>年度から平成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年度の大規模公共事業や令和元年度の学校施設整備事業の償還により悪化が見込まれるため、計画的に繰上償還を行い、より一層の公債費抑制に努めていく。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142240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06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136525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06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136525</xdr:rowOff>
    </xdr:from>
    <xdr:to>
      <xdr:col>15</xdr:col>
      <xdr:colOff>98425</xdr:colOff>
      <xdr:row>74</xdr:row>
      <xdr:rowOff>136525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23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136525</xdr:rowOff>
    </xdr:from>
    <xdr:to>
      <xdr:col>11</xdr:col>
      <xdr:colOff>9525</xdr:colOff>
      <xdr:row>74</xdr:row>
      <xdr:rowOff>140335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23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85725</xdr:rowOff>
    </xdr:from>
    <xdr:to>
      <xdr:col>15</xdr:col>
      <xdr:colOff>149225</xdr:colOff>
      <xdr:row>75</xdr:row>
      <xdr:rowOff>15875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26052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85725</xdr:rowOff>
    </xdr:from>
    <xdr:to>
      <xdr:col>11</xdr:col>
      <xdr:colOff>60325</xdr:colOff>
      <xdr:row>75</xdr:row>
      <xdr:rowOff>15875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26052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89535</xdr:rowOff>
    </xdr:from>
    <xdr:to>
      <xdr:col>6</xdr:col>
      <xdr:colOff>171450</xdr:colOff>
      <xdr:row>75</xdr:row>
      <xdr:rowOff>19685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29862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人件費、物件費の増により、昨年度より</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ポイント増となった。類似団体内平均値と比較しても</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ポイント上回っているため、今後より一層の歳出削減に努めていく。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129287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61772"/>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78</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617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3556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19275</xdr:rowOff>
    </xdr:from>
    <xdr:to>
      <xdr:col>29</xdr:col>
      <xdr:colOff>127000</xdr:colOff>
      <xdr:row>18</xdr:row>
      <xdr:rowOff>51312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3000"/>
          <a:ext cx="6477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51312</xdr:rowOff>
    </xdr:from>
    <xdr:to>
      <xdr:col>26</xdr:col>
      <xdr:colOff>50800</xdr:colOff>
      <xdr:row>18</xdr:row>
      <xdr:rowOff>73921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5037"/>
          <a:ext cx="698500" cy="2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73921</xdr:rowOff>
    </xdr:from>
    <xdr:to>
      <xdr:col>22</xdr:col>
      <xdr:colOff>114300</xdr:colOff>
      <xdr:row>18</xdr:row>
      <xdr:rowOff>150469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7646"/>
          <a:ext cx="6985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150469</xdr:rowOff>
    </xdr:from>
    <xdr:to>
      <xdr:col>18</xdr:col>
      <xdr:colOff>177800</xdr:colOff>
      <xdr:row>19</xdr:row>
      <xdr:rowOff>7758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4194"/>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139925</xdr:rowOff>
    </xdr:from>
    <xdr:to>
      <xdr:col>29</xdr:col>
      <xdr:colOff>177800</xdr:colOff>
      <xdr:row>18</xdr:row>
      <xdr:rowOff>70075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112002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512</xdr:rowOff>
    </xdr:from>
    <xdr:to>
      <xdr:col>26</xdr:col>
      <xdr:colOff>101600</xdr:colOff>
      <xdr:row>18</xdr:row>
      <xdr:rowOff>102112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86889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0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23121</xdr:rowOff>
    </xdr:from>
    <xdr:to>
      <xdr:col>22</xdr:col>
      <xdr:colOff>165100</xdr:colOff>
      <xdr:row>18</xdr:row>
      <xdr:rowOff>124721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109498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99670</xdr:rowOff>
    </xdr:from>
    <xdr:to>
      <xdr:col>19</xdr:col>
      <xdr:colOff>38100</xdr:colOff>
      <xdr:row>19</xdr:row>
      <xdr:rowOff>29820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128408</xdr:rowOff>
    </xdr:from>
    <xdr:to>
      <xdr:col>15</xdr:col>
      <xdr:colOff>101600</xdr:colOff>
      <xdr:row>19</xdr:row>
      <xdr:rowOff>58558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43335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308417</xdr:rowOff>
    </xdr:from>
    <xdr:to>
      <xdr:col>29</xdr:col>
      <xdr:colOff>127000</xdr:colOff>
      <xdr:row>37</xdr:row>
      <xdr:rowOff>319409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3117"/>
          <a:ext cx="647700" cy="1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293194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7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319409</xdr:rowOff>
    </xdr:from>
    <xdr:to>
      <xdr:col>26</xdr:col>
      <xdr:colOff>50800</xdr:colOff>
      <xdr:row>37</xdr:row>
      <xdr:rowOff>325817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4109"/>
          <a:ext cx="698500" cy="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325817</xdr:rowOff>
    </xdr:from>
    <xdr:to>
      <xdr:col>22</xdr:col>
      <xdr:colOff>114300</xdr:colOff>
      <xdr:row>37</xdr:row>
      <xdr:rowOff>328706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0517"/>
          <a:ext cx="698500" cy="2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328706</xdr:rowOff>
    </xdr:from>
    <xdr:to>
      <xdr:col>18</xdr:col>
      <xdr:colOff>177800</xdr:colOff>
      <xdr:row>37</xdr:row>
      <xdr:rowOff>333243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3406"/>
          <a:ext cx="698500" cy="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257617</xdr:rowOff>
    </xdr:from>
    <xdr:to>
      <xdr:col>29</xdr:col>
      <xdr:colOff>177800</xdr:colOff>
      <xdr:row>38</xdr:row>
      <xdr:rowOff>16317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102694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268609</xdr:rowOff>
    </xdr:from>
    <xdr:to>
      <xdr:col>26</xdr:col>
      <xdr:colOff>101600</xdr:colOff>
      <xdr:row>38</xdr:row>
      <xdr:rowOff>27309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37486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275017</xdr:rowOff>
    </xdr:from>
    <xdr:to>
      <xdr:col>22</xdr:col>
      <xdr:colOff>165100</xdr:colOff>
      <xdr:row>38</xdr:row>
      <xdr:rowOff>33717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43894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277906</xdr:rowOff>
    </xdr:from>
    <xdr:to>
      <xdr:col>19</xdr:col>
      <xdr:colOff>38100</xdr:colOff>
      <xdr:row>38</xdr:row>
      <xdr:rowOff>36606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46783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282443</xdr:rowOff>
    </xdr:from>
    <xdr:to>
      <xdr:col>15</xdr:col>
      <xdr:colOff>101600</xdr:colOff>
      <xdr:row>38</xdr:row>
      <xdr:rowOff>41143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51320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29,848
29,617
160.52
17,840,226
16,564,902
1,174,956
8,377,772
14,954,807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37693</xdr:rowOff>
    </xdr:from>
    <xdr:to>
      <xdr:col>24</xdr:col>
      <xdr:colOff>63500</xdr:colOff>
      <xdr:row>37</xdr:row>
      <xdr:rowOff>73508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1343"/>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73508</xdr:rowOff>
    </xdr:from>
    <xdr:to>
      <xdr:col>19</xdr:col>
      <xdr:colOff>177800</xdr:colOff>
      <xdr:row>37</xdr:row>
      <xdr:rowOff>83769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7158"/>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83769</xdr:rowOff>
    </xdr:from>
    <xdr:to>
      <xdr:col>15</xdr:col>
      <xdr:colOff>50800</xdr:colOff>
      <xdr:row>38</xdr:row>
      <xdr:rowOff>80467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7419"/>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80467</xdr:rowOff>
    </xdr:from>
    <xdr:to>
      <xdr:col>10</xdr:col>
      <xdr:colOff>114300</xdr:colOff>
      <xdr:row>38</xdr:row>
      <xdr:rowOff>89980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5567"/>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158343</xdr:rowOff>
    </xdr:from>
    <xdr:to>
      <xdr:col>24</xdr:col>
      <xdr:colOff>114300</xdr:colOff>
      <xdr:row>37</xdr:row>
      <xdr:rowOff>88493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22708</xdr:rowOff>
    </xdr:from>
    <xdr:to>
      <xdr:col>20</xdr:col>
      <xdr:colOff>38100</xdr:colOff>
      <xdr:row>37</xdr:row>
      <xdr:rowOff>124308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115435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32969</xdr:rowOff>
    </xdr:from>
    <xdr:to>
      <xdr:col>15</xdr:col>
      <xdr:colOff>101600</xdr:colOff>
      <xdr:row>37</xdr:row>
      <xdr:rowOff>134569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125696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29667</xdr:rowOff>
    </xdr:from>
    <xdr:to>
      <xdr:col>10</xdr:col>
      <xdr:colOff>165100</xdr:colOff>
      <xdr:row>38</xdr:row>
      <xdr:rowOff>131267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122394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39180</xdr:rowOff>
    </xdr:from>
    <xdr:to>
      <xdr:col>6</xdr:col>
      <xdr:colOff>38100</xdr:colOff>
      <xdr:row>38</xdr:row>
      <xdr:rowOff>140780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131907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95104</xdr:rowOff>
    </xdr:from>
    <xdr:to>
      <xdr:col>24</xdr:col>
      <xdr:colOff>63500</xdr:colOff>
      <xdr:row>58</xdr:row>
      <xdr:rowOff>103840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9204"/>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103840</xdr:rowOff>
    </xdr:from>
    <xdr:to>
      <xdr:col>19</xdr:col>
      <xdr:colOff>177800</xdr:colOff>
      <xdr:row>58</xdr:row>
      <xdr:rowOff>106880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794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106880</xdr:rowOff>
    </xdr:from>
    <xdr:to>
      <xdr:col>15</xdr:col>
      <xdr:colOff>50800</xdr:colOff>
      <xdr:row>58</xdr:row>
      <xdr:rowOff>117596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0980"/>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117596</xdr:rowOff>
    </xdr:from>
    <xdr:to>
      <xdr:col>10</xdr:col>
      <xdr:colOff>114300</xdr:colOff>
      <xdr:row>58</xdr:row>
      <xdr:rowOff>126194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1696"/>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44304</xdr:rowOff>
    </xdr:from>
    <xdr:to>
      <xdr:col>24</xdr:col>
      <xdr:colOff>114300</xdr:colOff>
      <xdr:row>58</xdr:row>
      <xdr:rowOff>145904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130681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53040</xdr:rowOff>
    </xdr:from>
    <xdr:to>
      <xdr:col>20</xdr:col>
      <xdr:colOff>38100</xdr:colOff>
      <xdr:row>58</xdr:row>
      <xdr:rowOff>154640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145767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56080</xdr:rowOff>
    </xdr:from>
    <xdr:to>
      <xdr:col>15</xdr:col>
      <xdr:colOff>101600</xdr:colOff>
      <xdr:row>58</xdr:row>
      <xdr:rowOff>157680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148807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66796</xdr:rowOff>
    </xdr:from>
    <xdr:to>
      <xdr:col>10</xdr:col>
      <xdr:colOff>165100</xdr:colOff>
      <xdr:row>58</xdr:row>
      <xdr:rowOff>168396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159523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75394</xdr:rowOff>
    </xdr:from>
    <xdr:to>
      <xdr:col>6</xdr:col>
      <xdr:colOff>38100</xdr:colOff>
      <xdr:row>59</xdr:row>
      <xdr:rowOff>5544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59821</xdr:rowOff>
    </xdr:from>
    <xdr:to>
      <xdr:col>24</xdr:col>
      <xdr:colOff>63500</xdr:colOff>
      <xdr:row>78</xdr:row>
      <xdr:rowOff>132924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32921"/>
          <a:ext cx="838200" cy="7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59821</xdr:rowOff>
    </xdr:from>
    <xdr:to>
      <xdr:col>19</xdr:col>
      <xdr:colOff>177800</xdr:colOff>
      <xdr:row>78</xdr:row>
      <xdr:rowOff>123747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2921"/>
          <a:ext cx="8890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123747</xdr:rowOff>
    </xdr:from>
    <xdr:to>
      <xdr:col>15</xdr:col>
      <xdr:colOff>50800</xdr:colOff>
      <xdr:row>78</xdr:row>
      <xdr:rowOff>159556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96847"/>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145824</xdr:rowOff>
    </xdr:from>
    <xdr:to>
      <xdr:col>10</xdr:col>
      <xdr:colOff>114300</xdr:colOff>
      <xdr:row>78</xdr:row>
      <xdr:rowOff>159556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1892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82124</xdr:rowOff>
    </xdr:from>
    <xdr:to>
      <xdr:col>24</xdr:col>
      <xdr:colOff>114300</xdr:colOff>
      <xdr:row>79</xdr:row>
      <xdr:rowOff>12274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60551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9021</xdr:rowOff>
    </xdr:from>
    <xdr:to>
      <xdr:col>20</xdr:col>
      <xdr:colOff>38100</xdr:colOff>
      <xdr:row>78</xdr:row>
      <xdr:rowOff>110621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127148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72947</xdr:rowOff>
    </xdr:from>
    <xdr:to>
      <xdr:col>15</xdr:col>
      <xdr:colOff>101600</xdr:colOff>
      <xdr:row>79</xdr:row>
      <xdr:rowOff>3097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165674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108756</xdr:rowOff>
    </xdr:from>
    <xdr:to>
      <xdr:col>10</xdr:col>
      <xdr:colOff>165100</xdr:colOff>
      <xdr:row>79</xdr:row>
      <xdr:rowOff>38906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55433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95024</xdr:rowOff>
    </xdr:from>
    <xdr:to>
      <xdr:col>6</xdr:col>
      <xdr:colOff>38100</xdr:colOff>
      <xdr:row>79</xdr:row>
      <xdr:rowOff>25174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16301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82322</xdr:rowOff>
    </xdr:from>
    <xdr:to>
      <xdr:col>24</xdr:col>
      <xdr:colOff>63500</xdr:colOff>
      <xdr:row>96</xdr:row>
      <xdr:rowOff>60344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70072"/>
          <a:ext cx="838200" cy="1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82322</xdr:rowOff>
    </xdr:from>
    <xdr:to>
      <xdr:col>19</xdr:col>
      <xdr:colOff>177800</xdr:colOff>
      <xdr:row>97</xdr:row>
      <xdr:rowOff>5381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70072"/>
          <a:ext cx="889000" cy="26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5381</xdr:rowOff>
    </xdr:from>
    <xdr:to>
      <xdr:col>15</xdr:col>
      <xdr:colOff>50800</xdr:colOff>
      <xdr:row>97</xdr:row>
      <xdr:rowOff>41218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6031"/>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41218</xdr:rowOff>
    </xdr:from>
    <xdr:to>
      <xdr:col>10</xdr:col>
      <xdr:colOff>114300</xdr:colOff>
      <xdr:row>97</xdr:row>
      <xdr:rowOff>84172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71868"/>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9544</xdr:rowOff>
    </xdr:from>
    <xdr:to>
      <xdr:col>24</xdr:col>
      <xdr:colOff>114300</xdr:colOff>
      <xdr:row>96</xdr:row>
      <xdr:rowOff>111144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159421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4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31522</xdr:rowOff>
    </xdr:from>
    <xdr:to>
      <xdr:col>20</xdr:col>
      <xdr:colOff>38100</xdr:colOff>
      <xdr:row>95</xdr:row>
      <xdr:rowOff>133122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124249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41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126031</xdr:rowOff>
    </xdr:from>
    <xdr:to>
      <xdr:col>15</xdr:col>
      <xdr:colOff>101600</xdr:colOff>
      <xdr:row>97</xdr:row>
      <xdr:rowOff>56181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47308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6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161868</xdr:rowOff>
    </xdr:from>
    <xdr:to>
      <xdr:col>10</xdr:col>
      <xdr:colOff>165100</xdr:colOff>
      <xdr:row>97</xdr:row>
      <xdr:rowOff>92018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83145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33372</xdr:rowOff>
    </xdr:from>
    <xdr:to>
      <xdr:col>6</xdr:col>
      <xdr:colOff>38100</xdr:colOff>
      <xdr:row>97</xdr:row>
      <xdr:rowOff>134972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126099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42352</xdr:rowOff>
    </xdr:from>
    <xdr:to>
      <xdr:col>55</xdr:col>
      <xdr:colOff>0</xdr:colOff>
      <xdr:row>37</xdr:row>
      <xdr:rowOff>87458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86002"/>
          <a:ext cx="838200" cy="4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125004</xdr:rowOff>
    </xdr:from>
    <xdr:to>
      <xdr:col>50</xdr:col>
      <xdr:colOff>114300</xdr:colOff>
      <xdr:row>37</xdr:row>
      <xdr:rowOff>42352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25754"/>
          <a:ext cx="889000" cy="2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125004</xdr:rowOff>
    </xdr:from>
    <xdr:to>
      <xdr:col>45</xdr:col>
      <xdr:colOff>177800</xdr:colOff>
      <xdr:row>37</xdr:row>
      <xdr:rowOff>164317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25754"/>
          <a:ext cx="889000" cy="38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164317</xdr:rowOff>
    </xdr:from>
    <xdr:to>
      <xdr:col>41</xdr:col>
      <xdr:colOff>50800</xdr:colOff>
      <xdr:row>38</xdr:row>
      <xdr:rowOff>20772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7967"/>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36658</xdr:rowOff>
    </xdr:from>
    <xdr:to>
      <xdr:col>55</xdr:col>
      <xdr:colOff>50800</xdr:colOff>
      <xdr:row>37</xdr:row>
      <xdr:rowOff>138258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59535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163002</xdr:rowOff>
    </xdr:from>
    <xdr:to>
      <xdr:col>50</xdr:col>
      <xdr:colOff>165100</xdr:colOff>
      <xdr:row>37</xdr:row>
      <xdr:rowOff>93152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109679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74204</xdr:rowOff>
    </xdr:from>
    <xdr:to>
      <xdr:col>46</xdr:col>
      <xdr:colOff>38100</xdr:colOff>
      <xdr:row>36</xdr:row>
      <xdr:rowOff>4354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20881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5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113517</xdr:rowOff>
    </xdr:from>
    <xdr:to>
      <xdr:col>41</xdr:col>
      <xdr:colOff>101600</xdr:colOff>
      <xdr:row>38</xdr:row>
      <xdr:rowOff>43667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60194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141422</xdr:rowOff>
    </xdr:from>
    <xdr:to>
      <xdr:col>36</xdr:col>
      <xdr:colOff>165100</xdr:colOff>
      <xdr:row>38</xdr:row>
      <xdr:rowOff>71572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88099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59161</xdr:rowOff>
    </xdr:from>
    <xdr:to>
      <xdr:col>55</xdr:col>
      <xdr:colOff>0</xdr:colOff>
      <xdr:row>58</xdr:row>
      <xdr:rowOff>133175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03261"/>
          <a:ext cx="838200" cy="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59161</xdr:rowOff>
    </xdr:from>
    <xdr:to>
      <xdr:col>50</xdr:col>
      <xdr:colOff>114300</xdr:colOff>
      <xdr:row>58</xdr:row>
      <xdr:rowOff>151492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03261"/>
          <a:ext cx="889000" cy="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107830</xdr:rowOff>
    </xdr:from>
    <xdr:to>
      <xdr:col>45</xdr:col>
      <xdr:colOff>177800</xdr:colOff>
      <xdr:row>58</xdr:row>
      <xdr:rowOff>151492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51930"/>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106556</xdr:rowOff>
    </xdr:from>
    <xdr:to>
      <xdr:col>41</xdr:col>
      <xdr:colOff>50800</xdr:colOff>
      <xdr:row>58</xdr:row>
      <xdr:rowOff>107830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5065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82375</xdr:rowOff>
    </xdr:from>
    <xdr:to>
      <xdr:col>55</xdr:col>
      <xdr:colOff>50800</xdr:colOff>
      <xdr:row>59</xdr:row>
      <xdr:rowOff>12525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168752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8361</xdr:rowOff>
    </xdr:from>
    <xdr:to>
      <xdr:col>50</xdr:col>
      <xdr:colOff>165100</xdr:colOff>
      <xdr:row>58</xdr:row>
      <xdr:rowOff>109961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101088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4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100692</xdr:rowOff>
    </xdr:from>
    <xdr:to>
      <xdr:col>46</xdr:col>
      <xdr:colOff>38100</xdr:colOff>
      <xdr:row>59</xdr:row>
      <xdr:rowOff>30842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21969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3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57030</xdr:rowOff>
    </xdr:from>
    <xdr:to>
      <xdr:col>41</xdr:col>
      <xdr:colOff>101600</xdr:colOff>
      <xdr:row>58</xdr:row>
      <xdr:rowOff>158630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149757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55756</xdr:rowOff>
    </xdr:from>
    <xdr:to>
      <xdr:col>36</xdr:col>
      <xdr:colOff>165100</xdr:colOff>
      <xdr:row>58</xdr:row>
      <xdr:rowOff>157356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148483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140373</xdr:rowOff>
    </xdr:from>
    <xdr:to>
      <xdr:col>55</xdr:col>
      <xdr:colOff>0</xdr:colOff>
      <xdr:row>79</xdr:row>
      <xdr:rowOff>11748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13473"/>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11748</xdr:rowOff>
    </xdr:from>
    <xdr:to>
      <xdr:col>50</xdr:col>
      <xdr:colOff>114300</xdr:colOff>
      <xdr:row>79</xdr:row>
      <xdr:rowOff>20486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5629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26288</xdr:rowOff>
    </xdr:from>
    <xdr:to>
      <xdr:col>45</xdr:col>
      <xdr:colOff>177800</xdr:colOff>
      <xdr:row>79</xdr:row>
      <xdr:rowOff>20486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99388"/>
          <a:ext cx="889000" cy="16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117399</xdr:rowOff>
    </xdr:from>
    <xdr:to>
      <xdr:col>41</xdr:col>
      <xdr:colOff>50800</xdr:colOff>
      <xdr:row>78</xdr:row>
      <xdr:rowOff>26288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19049"/>
          <a:ext cx="889000" cy="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89573</xdr:rowOff>
    </xdr:from>
    <xdr:to>
      <xdr:col>55</xdr:col>
      <xdr:colOff>50800</xdr:colOff>
      <xdr:row>79</xdr:row>
      <xdr:rowOff>19723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132398</xdr:rowOff>
    </xdr:from>
    <xdr:to>
      <xdr:col>50</xdr:col>
      <xdr:colOff>165100</xdr:colOff>
      <xdr:row>79</xdr:row>
      <xdr:rowOff>62548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53675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9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141136</xdr:rowOff>
    </xdr:from>
    <xdr:to>
      <xdr:col>46</xdr:col>
      <xdr:colOff>38100</xdr:colOff>
      <xdr:row>79</xdr:row>
      <xdr:rowOff>71286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62413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146938</xdr:rowOff>
    </xdr:from>
    <xdr:to>
      <xdr:col>41</xdr:col>
      <xdr:colOff>101600</xdr:colOff>
      <xdr:row>78</xdr:row>
      <xdr:rowOff>77088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68215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66599</xdr:rowOff>
    </xdr:from>
    <xdr:to>
      <xdr:col>36</xdr:col>
      <xdr:colOff>165100</xdr:colOff>
      <xdr:row>77</xdr:row>
      <xdr:rowOff>168199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159326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124158</xdr:rowOff>
    </xdr:from>
    <xdr:to>
      <xdr:col>55</xdr:col>
      <xdr:colOff>0</xdr:colOff>
      <xdr:row>99</xdr:row>
      <xdr:rowOff>9356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26258"/>
          <a:ext cx="8382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124158</xdr:rowOff>
    </xdr:from>
    <xdr:to>
      <xdr:col>50</xdr:col>
      <xdr:colOff>114300</xdr:colOff>
      <xdr:row>99</xdr:row>
      <xdr:rowOff>14557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26258"/>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14557</xdr:rowOff>
    </xdr:from>
    <xdr:to>
      <xdr:col>45</xdr:col>
      <xdr:colOff>177800</xdr:colOff>
      <xdr:row>99</xdr:row>
      <xdr:rowOff>31060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88107"/>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25380</xdr:rowOff>
    </xdr:from>
    <xdr:to>
      <xdr:col>41</xdr:col>
      <xdr:colOff>50800</xdr:colOff>
      <xdr:row>99</xdr:row>
      <xdr:rowOff>31060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98930"/>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130006</xdr:rowOff>
    </xdr:from>
    <xdr:to>
      <xdr:col>55</xdr:col>
      <xdr:colOff>50800</xdr:colOff>
      <xdr:row>99</xdr:row>
      <xdr:rowOff>60156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44933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73358</xdr:rowOff>
    </xdr:from>
    <xdr:to>
      <xdr:col>50</xdr:col>
      <xdr:colOff>165100</xdr:colOff>
      <xdr:row>99</xdr:row>
      <xdr:rowOff>3508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166085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135207</xdr:rowOff>
    </xdr:from>
    <xdr:to>
      <xdr:col>46</xdr:col>
      <xdr:colOff>38100</xdr:colOff>
      <xdr:row>99</xdr:row>
      <xdr:rowOff>65357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56484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151710</xdr:rowOff>
    </xdr:from>
    <xdr:to>
      <xdr:col>41</xdr:col>
      <xdr:colOff>101600</xdr:colOff>
      <xdr:row>99</xdr:row>
      <xdr:rowOff>81860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72987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146030</xdr:rowOff>
    </xdr:from>
    <xdr:to>
      <xdr:col>36</xdr:col>
      <xdr:colOff>165100</xdr:colOff>
      <xdr:row>99</xdr:row>
      <xdr:rowOff>76180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67307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4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12843</xdr:rowOff>
    </xdr:from>
    <xdr:to>
      <xdr:col>85</xdr:col>
      <xdr:colOff>127000</xdr:colOff>
      <xdr:row>39</xdr:row>
      <xdr:rowOff>91106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99393"/>
          <a:ext cx="8382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11961</xdr:rowOff>
    </xdr:from>
    <xdr:to>
      <xdr:col>81</xdr:col>
      <xdr:colOff>50800</xdr:colOff>
      <xdr:row>39</xdr:row>
      <xdr:rowOff>12843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9851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11961</xdr:rowOff>
    </xdr:from>
    <xdr:to>
      <xdr:col>76</xdr:col>
      <xdr:colOff>114300</xdr:colOff>
      <xdr:row>39</xdr:row>
      <xdr:rowOff>92902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98511"/>
          <a:ext cx="889000" cy="8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92902</xdr:rowOff>
    </xdr:from>
    <xdr:to>
      <xdr:col>71</xdr:col>
      <xdr:colOff>177800</xdr:colOff>
      <xdr:row>39</xdr:row>
      <xdr:rowOff>96217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945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40306</xdr:rowOff>
    </xdr:from>
    <xdr:to>
      <xdr:col>85</xdr:col>
      <xdr:colOff>177800</xdr:colOff>
      <xdr:row>39</xdr:row>
      <xdr:rowOff>141906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126683</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133493</xdr:rowOff>
    </xdr:from>
    <xdr:to>
      <xdr:col>81</xdr:col>
      <xdr:colOff>101600</xdr:colOff>
      <xdr:row>39</xdr:row>
      <xdr:rowOff>63643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54770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4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132611</xdr:rowOff>
    </xdr:from>
    <xdr:to>
      <xdr:col>76</xdr:col>
      <xdr:colOff>165100</xdr:colOff>
      <xdr:row>39</xdr:row>
      <xdr:rowOff>62761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53888</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42102</xdr:rowOff>
    </xdr:from>
    <xdr:to>
      <xdr:col>72</xdr:col>
      <xdr:colOff>38100</xdr:colOff>
      <xdr:row>39</xdr:row>
      <xdr:rowOff>143702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134829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2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45417</xdr:rowOff>
    </xdr:from>
    <xdr:to>
      <xdr:col>67</xdr:col>
      <xdr:colOff>101600</xdr:colOff>
      <xdr:row>39</xdr:row>
      <xdr:rowOff>147017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138144</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4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112196</xdr:rowOff>
    </xdr:from>
    <xdr:to>
      <xdr:col>85</xdr:col>
      <xdr:colOff>127000</xdr:colOff>
      <xdr:row>78</xdr:row>
      <xdr:rowOff>121617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85296"/>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121617</xdr:rowOff>
    </xdr:from>
    <xdr:to>
      <xdr:col>81</xdr:col>
      <xdr:colOff>50800</xdr:colOff>
      <xdr:row>78</xdr:row>
      <xdr:rowOff>125064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9471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125064</xdr:rowOff>
    </xdr:from>
    <xdr:to>
      <xdr:col>76</xdr:col>
      <xdr:colOff>114300</xdr:colOff>
      <xdr:row>78</xdr:row>
      <xdr:rowOff>127316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981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127231</xdr:rowOff>
    </xdr:from>
    <xdr:to>
      <xdr:col>71</xdr:col>
      <xdr:colOff>177800</xdr:colOff>
      <xdr:row>78</xdr:row>
      <xdr:rowOff>127316</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00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61396</xdr:rowOff>
    </xdr:from>
    <xdr:to>
      <xdr:col>85</xdr:col>
      <xdr:colOff>177800</xdr:colOff>
      <xdr:row>78</xdr:row>
      <xdr:rowOff>162996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147773</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70817</xdr:rowOff>
    </xdr:from>
    <xdr:to>
      <xdr:col>81</xdr:col>
      <xdr:colOff>101600</xdr:colOff>
      <xdr:row>79</xdr:row>
      <xdr:rowOff>967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163544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74264</xdr:rowOff>
    </xdr:from>
    <xdr:to>
      <xdr:col>76</xdr:col>
      <xdr:colOff>165100</xdr:colOff>
      <xdr:row>79</xdr:row>
      <xdr:rowOff>4414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166991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76516</xdr:rowOff>
    </xdr:from>
    <xdr:to>
      <xdr:col>72</xdr:col>
      <xdr:colOff>38100</xdr:colOff>
      <xdr:row>79</xdr:row>
      <xdr:rowOff>6666</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169243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76431</xdr:rowOff>
    </xdr:from>
    <xdr:to>
      <xdr:col>67</xdr:col>
      <xdr:colOff>101600</xdr:colOff>
      <xdr:row>79</xdr:row>
      <xdr:rowOff>6581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169158</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137627</xdr:rowOff>
    </xdr:from>
    <xdr:to>
      <xdr:col>85</xdr:col>
      <xdr:colOff>127000</xdr:colOff>
      <xdr:row>98</xdr:row>
      <xdr:rowOff>140888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39727"/>
          <a:ext cx="8382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140888</xdr:rowOff>
    </xdr:from>
    <xdr:to>
      <xdr:col>81</xdr:col>
      <xdr:colOff>50800</xdr:colOff>
      <xdr:row>98</xdr:row>
      <xdr:rowOff>143354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42988"/>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143354</xdr:rowOff>
    </xdr:from>
    <xdr:to>
      <xdr:col>76</xdr:col>
      <xdr:colOff>114300</xdr:colOff>
      <xdr:row>98</xdr:row>
      <xdr:rowOff>148284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5454"/>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148284</xdr:rowOff>
    </xdr:from>
    <xdr:to>
      <xdr:col>71</xdr:col>
      <xdr:colOff>177800</xdr:colOff>
      <xdr:row>98</xdr:row>
      <xdr:rowOff>162150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50384"/>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86827</xdr:rowOff>
    </xdr:from>
    <xdr:to>
      <xdr:col>85</xdr:col>
      <xdr:colOff>177800</xdr:colOff>
      <xdr:row>99</xdr:row>
      <xdr:rowOff>16977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90088</xdr:rowOff>
    </xdr:from>
    <xdr:to>
      <xdr:col>81</xdr:col>
      <xdr:colOff>101600</xdr:colOff>
      <xdr:row>99</xdr:row>
      <xdr:rowOff>20238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11365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92554</xdr:rowOff>
    </xdr:from>
    <xdr:to>
      <xdr:col>76</xdr:col>
      <xdr:colOff>165100</xdr:colOff>
      <xdr:row>99</xdr:row>
      <xdr:rowOff>22704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39231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97484</xdr:rowOff>
    </xdr:from>
    <xdr:to>
      <xdr:col>72</xdr:col>
      <xdr:colOff>38100</xdr:colOff>
      <xdr:row>99</xdr:row>
      <xdr:rowOff>27634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44161</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111350</xdr:rowOff>
    </xdr:from>
    <xdr:to>
      <xdr:col>67</xdr:col>
      <xdr:colOff>101600</xdr:colOff>
      <xdr:row>99</xdr:row>
      <xdr:rowOff>41500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58027</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108107</xdr:rowOff>
    </xdr:from>
    <xdr:to>
      <xdr:col>116</xdr:col>
      <xdr:colOff>63500</xdr:colOff>
      <xdr:row>58</xdr:row>
      <xdr:rowOff>108610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52207"/>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108565</xdr:rowOff>
    </xdr:from>
    <xdr:to>
      <xdr:col>111</xdr:col>
      <xdr:colOff>177800</xdr:colOff>
      <xdr:row>58</xdr:row>
      <xdr:rowOff>108610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5266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100884</xdr:rowOff>
    </xdr:from>
    <xdr:to>
      <xdr:col>107</xdr:col>
      <xdr:colOff>50800</xdr:colOff>
      <xdr:row>58</xdr:row>
      <xdr:rowOff>108565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44984"/>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100884</xdr:rowOff>
    </xdr:from>
    <xdr:to>
      <xdr:col>102</xdr:col>
      <xdr:colOff>114300</xdr:colOff>
      <xdr:row>58</xdr:row>
      <xdr:rowOff>101067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4498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57307</xdr:rowOff>
    </xdr:from>
    <xdr:to>
      <xdr:col>116</xdr:col>
      <xdr:colOff>114300</xdr:colOff>
      <xdr:row>58</xdr:row>
      <xdr:rowOff>158907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143684</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1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57810</xdr:rowOff>
    </xdr:from>
    <xdr:to>
      <xdr:col>112</xdr:col>
      <xdr:colOff>38100</xdr:colOff>
      <xdr:row>58</xdr:row>
      <xdr:rowOff>159410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150537</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57765</xdr:rowOff>
    </xdr:from>
    <xdr:to>
      <xdr:col>107</xdr:col>
      <xdr:colOff>101600</xdr:colOff>
      <xdr:row>58</xdr:row>
      <xdr:rowOff>159365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150492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50084</xdr:rowOff>
    </xdr:from>
    <xdr:to>
      <xdr:col>102</xdr:col>
      <xdr:colOff>165100</xdr:colOff>
      <xdr:row>58</xdr:row>
      <xdr:rowOff>151684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8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50267</xdr:rowOff>
    </xdr:from>
    <xdr:to>
      <xdr:col>98</xdr:col>
      <xdr:colOff>38100</xdr:colOff>
      <xdr:row>58</xdr:row>
      <xdr:rowOff>151867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142994</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8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66760</xdr:rowOff>
    </xdr:from>
    <xdr:to>
      <xdr:col>116</xdr:col>
      <xdr:colOff>63500</xdr:colOff>
      <xdr:row>77</xdr:row>
      <xdr:rowOff>82990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268410"/>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81310</xdr:rowOff>
    </xdr:from>
    <xdr:to>
      <xdr:col>111</xdr:col>
      <xdr:colOff>177800</xdr:colOff>
      <xdr:row>77</xdr:row>
      <xdr:rowOff>82990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282960"/>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78729</xdr:rowOff>
    </xdr:from>
    <xdr:to>
      <xdr:col>107</xdr:col>
      <xdr:colOff>50800</xdr:colOff>
      <xdr:row>77</xdr:row>
      <xdr:rowOff>81310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280379"/>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78729</xdr:rowOff>
    </xdr:from>
    <xdr:to>
      <xdr:col>102</xdr:col>
      <xdr:colOff>114300</xdr:colOff>
      <xdr:row>77</xdr:row>
      <xdr:rowOff>111762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280379"/>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15960</xdr:rowOff>
    </xdr:from>
    <xdr:to>
      <xdr:col>116</xdr:col>
      <xdr:colOff>114300</xdr:colOff>
      <xdr:row>77</xdr:row>
      <xdr:rowOff>117560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2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165837</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1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32190</xdr:rowOff>
    </xdr:from>
    <xdr:to>
      <xdr:col>112</xdr:col>
      <xdr:colOff>38100</xdr:colOff>
      <xdr:row>77</xdr:row>
      <xdr:rowOff>133790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2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124917</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3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30510</xdr:rowOff>
    </xdr:from>
    <xdr:to>
      <xdr:col>107</xdr:col>
      <xdr:colOff>101600</xdr:colOff>
      <xdr:row>77</xdr:row>
      <xdr:rowOff>132110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2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123237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27929</xdr:rowOff>
    </xdr:from>
    <xdr:to>
      <xdr:col>102</xdr:col>
      <xdr:colOff>165100</xdr:colOff>
      <xdr:row>77</xdr:row>
      <xdr:rowOff>129529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2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120656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32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60962</xdr:rowOff>
    </xdr:from>
    <xdr:to>
      <xdr:col>98</xdr:col>
      <xdr:colOff>38100</xdr:colOff>
      <xdr:row>77</xdr:row>
      <xdr:rowOff>162562</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153689</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35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歳出決算総額は、住民一人当たり</a:t>
          </a:r>
          <a:r>
            <a:rPr kumimoji="1" lang="en-US" altLang="ja-JP" sz="1100">
              <a:latin typeface="ＭＳ ゴシック" panose="020B0609070205080204" pitchFamily="49" charset="-128"/>
              <a:ea typeface="ＭＳ ゴシック" panose="020B0609070205080204" pitchFamily="49" charset="-128"/>
            </a:rPr>
            <a:t>554,975</a:t>
          </a:r>
          <a:r>
            <a:rPr kumimoji="1" lang="ja-JP" altLang="en-US" sz="1100">
              <a:latin typeface="ＭＳ ゴシック" panose="020B0609070205080204" pitchFamily="49" charset="-128"/>
              <a:ea typeface="ＭＳ ゴシック" panose="020B0609070205080204" pitchFamily="49" charset="-128"/>
            </a:rPr>
            <a:t>円となっている。</a:t>
          </a:r>
        </a:p>
        <a:p>
          <a:r>
            <a:rPr kumimoji="1" lang="ja-JP" altLang="en-US" sz="1100">
              <a:latin typeface="ＭＳ ゴシック" panose="020B0609070205080204" pitchFamily="49" charset="-128"/>
              <a:ea typeface="ＭＳ ゴシック" panose="020B0609070205080204" pitchFamily="49" charset="-128"/>
            </a:rPr>
            <a:t>扶助費は、住民一人当たり</a:t>
          </a:r>
          <a:r>
            <a:rPr kumimoji="1" lang="en-US" altLang="ja-JP" sz="1100">
              <a:latin typeface="ＭＳ ゴシック" panose="020B0609070205080204" pitchFamily="49" charset="-128"/>
              <a:ea typeface="ＭＳ ゴシック" panose="020B0609070205080204" pitchFamily="49" charset="-128"/>
            </a:rPr>
            <a:t>110,790</a:t>
          </a:r>
          <a:r>
            <a:rPr kumimoji="1" lang="ja-JP" altLang="en-US" sz="1100">
              <a:latin typeface="ＭＳ ゴシック" panose="020B0609070205080204" pitchFamily="49" charset="-128"/>
              <a:ea typeface="ＭＳ ゴシック" panose="020B0609070205080204" pitchFamily="49" charset="-128"/>
            </a:rPr>
            <a:t>円で、類似団体内平均値を下回っており、コロナ対策経費の減により令和３年度と比べて減少している。</a:t>
          </a:r>
        </a:p>
        <a:p>
          <a:r>
            <a:rPr kumimoji="1" lang="ja-JP" altLang="en-US" sz="1100">
              <a:latin typeface="ＭＳ ゴシック" panose="020B0609070205080204" pitchFamily="49" charset="-128"/>
              <a:ea typeface="ＭＳ ゴシック" panose="020B0609070205080204" pitchFamily="49" charset="-128"/>
            </a:rPr>
            <a:t>補助費等は、住民一人当たり</a:t>
          </a:r>
          <a:r>
            <a:rPr kumimoji="1" lang="en-US" altLang="ja-JP" sz="1100">
              <a:latin typeface="ＭＳ ゴシック" panose="020B0609070205080204" pitchFamily="49" charset="-128"/>
              <a:ea typeface="ＭＳ ゴシック" panose="020B0609070205080204" pitchFamily="49" charset="-128"/>
            </a:rPr>
            <a:t>108,497</a:t>
          </a:r>
          <a:r>
            <a:rPr kumimoji="1" lang="ja-JP" altLang="en-US" sz="1100">
              <a:latin typeface="ＭＳ ゴシック" panose="020B0609070205080204" pitchFamily="49" charset="-128"/>
              <a:ea typeface="ＭＳ ゴシック" panose="020B0609070205080204" pitchFamily="49" charset="-128"/>
            </a:rPr>
            <a:t>円で、一部事務組合負担金の増などにより類似団体内平均値を上回っている。</a:t>
          </a:r>
        </a:p>
        <a:p>
          <a:r>
            <a:rPr kumimoji="1" lang="ja-JP" altLang="en-US" sz="1100">
              <a:latin typeface="ＭＳ ゴシック" panose="020B0609070205080204" pitchFamily="49" charset="-128"/>
              <a:ea typeface="ＭＳ ゴシック" panose="020B0609070205080204" pitchFamily="49" charset="-128"/>
            </a:rPr>
            <a:t>普通建設事業費は、住民一人当たり</a:t>
          </a:r>
          <a:r>
            <a:rPr kumimoji="1" lang="en-US" altLang="ja-JP" sz="1100">
              <a:latin typeface="ＭＳ ゴシック" panose="020B0609070205080204" pitchFamily="49" charset="-128"/>
              <a:ea typeface="ＭＳ ゴシック" panose="020B0609070205080204" pitchFamily="49" charset="-128"/>
            </a:rPr>
            <a:t>41,998</a:t>
          </a:r>
          <a:r>
            <a:rPr kumimoji="1" lang="ja-JP" altLang="en-US" sz="1100">
              <a:latin typeface="ＭＳ ゴシック" panose="020B0609070205080204" pitchFamily="49" charset="-128"/>
              <a:ea typeface="ＭＳ ゴシック" panose="020B0609070205080204" pitchFamily="49" charset="-128"/>
            </a:rPr>
            <a:t>円で、類似団体内平均値を下回っており、新温浴施設整備事業、認定こども園施設整備事業の終了により令和３年度と比べて増加している。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29,848
29,617
160.52
17,840,226
16,564,902
1,174,956
8,377,772
14,954,807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38164</xdr:rowOff>
    </xdr:from>
    <xdr:to>
      <xdr:col>24</xdr:col>
      <xdr:colOff>63500</xdr:colOff>
      <xdr:row>35</xdr:row>
      <xdr:rowOff>91884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8914"/>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91884</xdr:rowOff>
    </xdr:from>
    <xdr:to>
      <xdr:col>19</xdr:col>
      <xdr:colOff>177800</xdr:colOff>
      <xdr:row>35</xdr:row>
      <xdr:rowOff>96838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9263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87503</xdr:rowOff>
    </xdr:from>
    <xdr:to>
      <xdr:col>15</xdr:col>
      <xdr:colOff>50800</xdr:colOff>
      <xdr:row>35</xdr:row>
      <xdr:rowOff>96838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8253"/>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73025</xdr:rowOff>
    </xdr:from>
    <xdr:to>
      <xdr:col>10</xdr:col>
      <xdr:colOff>114300</xdr:colOff>
      <xdr:row>35</xdr:row>
      <xdr:rowOff>87503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37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158814</xdr:rowOff>
    </xdr:from>
    <xdr:to>
      <xdr:col>24</xdr:col>
      <xdr:colOff>114300</xdr:colOff>
      <xdr:row>35</xdr:row>
      <xdr:rowOff>88964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41084</xdr:rowOff>
    </xdr:from>
    <xdr:to>
      <xdr:col>20</xdr:col>
      <xdr:colOff>38100</xdr:colOff>
      <xdr:row>35</xdr:row>
      <xdr:rowOff>142684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159211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46038</xdr:rowOff>
    </xdr:from>
    <xdr:to>
      <xdr:col>15</xdr:col>
      <xdr:colOff>101600</xdr:colOff>
      <xdr:row>35</xdr:row>
      <xdr:rowOff>147638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164165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36703</xdr:rowOff>
    </xdr:from>
    <xdr:to>
      <xdr:col>10</xdr:col>
      <xdr:colOff>165100</xdr:colOff>
      <xdr:row>35</xdr:row>
      <xdr:rowOff>138303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154830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22225</xdr:rowOff>
    </xdr:from>
    <xdr:to>
      <xdr:col>6</xdr:col>
      <xdr:colOff>38100</xdr:colOff>
      <xdr:row>35</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140352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142067</xdr:rowOff>
    </xdr:from>
    <xdr:to>
      <xdr:col>24</xdr:col>
      <xdr:colOff>63500</xdr:colOff>
      <xdr:row>58</xdr:row>
      <xdr:rowOff>154383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86167"/>
          <a:ext cx="8382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59723</xdr:rowOff>
    </xdr:from>
    <xdr:to>
      <xdr:col>19</xdr:col>
      <xdr:colOff>177800</xdr:colOff>
      <xdr:row>58</xdr:row>
      <xdr:rowOff>142067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3823"/>
          <a:ext cx="889000" cy="8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59723</xdr:rowOff>
    </xdr:from>
    <xdr:to>
      <xdr:col>15</xdr:col>
      <xdr:colOff>50800</xdr:colOff>
      <xdr:row>58</xdr:row>
      <xdr:rowOff>169812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3823"/>
          <a:ext cx="889000" cy="1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169812</xdr:rowOff>
    </xdr:from>
    <xdr:to>
      <xdr:col>10</xdr:col>
      <xdr:colOff>114300</xdr:colOff>
      <xdr:row>59</xdr:row>
      <xdr:rowOff>14375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3912"/>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103583</xdr:rowOff>
    </xdr:from>
    <xdr:to>
      <xdr:col>24</xdr:col>
      <xdr:colOff>114300</xdr:colOff>
      <xdr:row>59</xdr:row>
      <xdr:rowOff>33733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91267</xdr:rowOff>
    </xdr:from>
    <xdr:to>
      <xdr:col>20</xdr:col>
      <xdr:colOff>38100</xdr:colOff>
      <xdr:row>59</xdr:row>
      <xdr:rowOff>21417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12544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8923</xdr:rowOff>
    </xdr:from>
    <xdr:to>
      <xdr:col>15</xdr:col>
      <xdr:colOff>101600</xdr:colOff>
      <xdr:row>58</xdr:row>
      <xdr:rowOff>110523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101650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119012</xdr:rowOff>
    </xdr:from>
    <xdr:to>
      <xdr:col>10</xdr:col>
      <xdr:colOff>165100</xdr:colOff>
      <xdr:row>59</xdr:row>
      <xdr:rowOff>49162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40289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135025</xdr:rowOff>
    </xdr:from>
    <xdr:to>
      <xdr:col>6</xdr:col>
      <xdr:colOff>38100</xdr:colOff>
      <xdr:row>59</xdr:row>
      <xdr:rowOff>65175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56302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118659</xdr:rowOff>
    </xdr:from>
    <xdr:to>
      <xdr:col>24</xdr:col>
      <xdr:colOff>63500</xdr:colOff>
      <xdr:row>76</xdr:row>
      <xdr:rowOff>116117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77409"/>
          <a:ext cx="838200" cy="1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118659</xdr:rowOff>
    </xdr:from>
    <xdr:to>
      <xdr:col>19</xdr:col>
      <xdr:colOff>177800</xdr:colOff>
      <xdr:row>77</xdr:row>
      <xdr:rowOff>7812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7409"/>
          <a:ext cx="889000" cy="2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5448</xdr:rowOff>
    </xdr:from>
    <xdr:to>
      <xdr:col>15</xdr:col>
      <xdr:colOff>50800</xdr:colOff>
      <xdr:row>77</xdr:row>
      <xdr:rowOff>7812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07098"/>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5448</xdr:rowOff>
    </xdr:from>
    <xdr:to>
      <xdr:col>10</xdr:col>
      <xdr:colOff>114300</xdr:colOff>
      <xdr:row>77</xdr:row>
      <xdr:rowOff>40853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7098"/>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65317</xdr:rowOff>
    </xdr:from>
    <xdr:to>
      <xdr:col>24</xdr:col>
      <xdr:colOff>114300</xdr:colOff>
      <xdr:row>76</xdr:row>
      <xdr:rowOff>166917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43744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67859</xdr:rowOff>
    </xdr:from>
    <xdr:to>
      <xdr:col>20</xdr:col>
      <xdr:colOff>38100</xdr:colOff>
      <xdr:row>75</xdr:row>
      <xdr:rowOff>169459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128462</xdr:rowOff>
    </xdr:from>
    <xdr:to>
      <xdr:col>15</xdr:col>
      <xdr:colOff>101600</xdr:colOff>
      <xdr:row>77</xdr:row>
      <xdr:rowOff>58612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49739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126098</xdr:rowOff>
    </xdr:from>
    <xdr:to>
      <xdr:col>10</xdr:col>
      <xdr:colOff>165100</xdr:colOff>
      <xdr:row>77</xdr:row>
      <xdr:rowOff>56248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47375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4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161503</xdr:rowOff>
    </xdr:from>
    <xdr:to>
      <xdr:col>6</xdr:col>
      <xdr:colOff>38100</xdr:colOff>
      <xdr:row>77</xdr:row>
      <xdr:rowOff>91653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82780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156803</xdr:rowOff>
    </xdr:from>
    <xdr:to>
      <xdr:col>24</xdr:col>
      <xdr:colOff>63500</xdr:colOff>
      <xdr:row>98</xdr:row>
      <xdr:rowOff>158135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8903"/>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158135</xdr:rowOff>
    </xdr:from>
    <xdr:to>
      <xdr:col>19</xdr:col>
      <xdr:colOff>177800</xdr:colOff>
      <xdr:row>99</xdr:row>
      <xdr:rowOff>19067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0235"/>
          <a:ext cx="889000" cy="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19067</xdr:rowOff>
    </xdr:from>
    <xdr:to>
      <xdr:col>15</xdr:col>
      <xdr:colOff>50800</xdr:colOff>
      <xdr:row>99</xdr:row>
      <xdr:rowOff>26491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92617"/>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26491</xdr:rowOff>
    </xdr:from>
    <xdr:to>
      <xdr:col>10</xdr:col>
      <xdr:colOff>114300</xdr:colOff>
      <xdr:row>99</xdr:row>
      <xdr:rowOff>36736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7000041"/>
          <a:ext cx="889000" cy="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106003</xdr:rowOff>
    </xdr:from>
    <xdr:to>
      <xdr:col>24</xdr:col>
      <xdr:colOff>114300</xdr:colOff>
      <xdr:row>99</xdr:row>
      <xdr:rowOff>36153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20930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107335</xdr:rowOff>
    </xdr:from>
    <xdr:to>
      <xdr:col>20</xdr:col>
      <xdr:colOff>38100</xdr:colOff>
      <xdr:row>99</xdr:row>
      <xdr:rowOff>37485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28612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139717</xdr:rowOff>
    </xdr:from>
    <xdr:to>
      <xdr:col>15</xdr:col>
      <xdr:colOff>101600</xdr:colOff>
      <xdr:row>99</xdr:row>
      <xdr:rowOff>69867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4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60994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147141</xdr:rowOff>
    </xdr:from>
    <xdr:to>
      <xdr:col>10</xdr:col>
      <xdr:colOff>165100</xdr:colOff>
      <xdr:row>99</xdr:row>
      <xdr:rowOff>77291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68418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157386</xdr:rowOff>
    </xdr:from>
    <xdr:to>
      <xdr:col>6</xdr:col>
      <xdr:colOff>38100</xdr:colOff>
      <xdr:row>99</xdr:row>
      <xdr:rowOff>87536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78663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99532</xdr:rowOff>
    </xdr:from>
    <xdr:to>
      <xdr:col>55</xdr:col>
      <xdr:colOff>0</xdr:colOff>
      <xdr:row>36</xdr:row>
      <xdr:rowOff>81570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928832"/>
          <a:ext cx="8382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79611</xdr:rowOff>
    </xdr:from>
    <xdr:to>
      <xdr:col>50</xdr:col>
      <xdr:colOff>114300</xdr:colOff>
      <xdr:row>36</xdr:row>
      <xdr:rowOff>81570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5181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2213</xdr:rowOff>
    </xdr:from>
    <xdr:to>
      <xdr:col>45</xdr:col>
      <xdr:colOff>177800</xdr:colOff>
      <xdr:row>36</xdr:row>
      <xdr:rowOff>79611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17441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2213</xdr:rowOff>
    </xdr:from>
    <xdr:to>
      <xdr:col>41</xdr:col>
      <xdr:colOff>50800</xdr:colOff>
      <xdr:row>36</xdr:row>
      <xdr:rowOff>36504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744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48732</xdr:rowOff>
    </xdr:from>
    <xdr:to>
      <xdr:col>55</xdr:col>
      <xdr:colOff>50800</xdr:colOff>
      <xdr:row>34</xdr:row>
      <xdr:rowOff>150332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71609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72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30770</xdr:rowOff>
    </xdr:from>
    <xdr:to>
      <xdr:col>50</xdr:col>
      <xdr:colOff>165100</xdr:colOff>
      <xdr:row>36</xdr:row>
      <xdr:rowOff>132370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148897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28811</xdr:rowOff>
    </xdr:from>
    <xdr:to>
      <xdr:col>46</xdr:col>
      <xdr:colOff>38100</xdr:colOff>
      <xdr:row>36</xdr:row>
      <xdr:rowOff>130411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146938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7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122863</xdr:rowOff>
    </xdr:from>
    <xdr:to>
      <xdr:col>41</xdr:col>
      <xdr:colOff>101600</xdr:colOff>
      <xdr:row>36</xdr:row>
      <xdr:rowOff>53013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69540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157154</xdr:rowOff>
    </xdr:from>
    <xdr:to>
      <xdr:col>36</xdr:col>
      <xdr:colOff>165100</xdr:colOff>
      <xdr:row>36</xdr:row>
      <xdr:rowOff>87304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103831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3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73275</xdr:rowOff>
    </xdr:from>
    <xdr:to>
      <xdr:col>55</xdr:col>
      <xdr:colOff>0</xdr:colOff>
      <xdr:row>58</xdr:row>
      <xdr:rowOff>103363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17375"/>
          <a:ext cx="8382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103363</xdr:rowOff>
    </xdr:from>
    <xdr:to>
      <xdr:col>50</xdr:col>
      <xdr:colOff>114300</xdr:colOff>
      <xdr:row>58</xdr:row>
      <xdr:rowOff>117765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4746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117765</xdr:rowOff>
    </xdr:from>
    <xdr:to>
      <xdr:col>45</xdr:col>
      <xdr:colOff>177800</xdr:colOff>
      <xdr:row>58</xdr:row>
      <xdr:rowOff>129685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61865"/>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118015</xdr:rowOff>
    </xdr:from>
    <xdr:to>
      <xdr:col>41</xdr:col>
      <xdr:colOff>50800</xdr:colOff>
      <xdr:row>58</xdr:row>
      <xdr:rowOff>129685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62115"/>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22475</xdr:rowOff>
    </xdr:from>
    <xdr:to>
      <xdr:col>55</xdr:col>
      <xdr:colOff>50800</xdr:colOff>
      <xdr:row>58</xdr:row>
      <xdr:rowOff>124075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52563</xdr:rowOff>
    </xdr:from>
    <xdr:to>
      <xdr:col>50</xdr:col>
      <xdr:colOff>165100</xdr:colOff>
      <xdr:row>58</xdr:row>
      <xdr:rowOff>154163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145290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66965</xdr:rowOff>
    </xdr:from>
    <xdr:to>
      <xdr:col>46</xdr:col>
      <xdr:colOff>38100</xdr:colOff>
      <xdr:row>58</xdr:row>
      <xdr:rowOff>168565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159692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78885</xdr:rowOff>
    </xdr:from>
    <xdr:to>
      <xdr:col>41</xdr:col>
      <xdr:colOff>101600</xdr:colOff>
      <xdr:row>59</xdr:row>
      <xdr:rowOff>9035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67215</xdr:rowOff>
    </xdr:from>
    <xdr:to>
      <xdr:col>36</xdr:col>
      <xdr:colOff>165100</xdr:colOff>
      <xdr:row>58</xdr:row>
      <xdr:rowOff>168815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159942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36519</xdr:rowOff>
    </xdr:from>
    <xdr:to>
      <xdr:col>55</xdr:col>
      <xdr:colOff>0</xdr:colOff>
      <xdr:row>78</xdr:row>
      <xdr:rowOff>52232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09619"/>
          <a:ext cx="8382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3414</xdr:rowOff>
    </xdr:from>
    <xdr:to>
      <xdr:col>50</xdr:col>
      <xdr:colOff>114300</xdr:colOff>
      <xdr:row>78</xdr:row>
      <xdr:rowOff>36519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76514"/>
          <a:ext cx="8890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3414</xdr:rowOff>
    </xdr:from>
    <xdr:to>
      <xdr:col>45</xdr:col>
      <xdr:colOff>177800</xdr:colOff>
      <xdr:row>78</xdr:row>
      <xdr:rowOff>97396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76514"/>
          <a:ext cx="889000" cy="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93943</xdr:rowOff>
    </xdr:from>
    <xdr:to>
      <xdr:col>41</xdr:col>
      <xdr:colOff>50800</xdr:colOff>
      <xdr:row>78</xdr:row>
      <xdr:rowOff>97396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67043"/>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xdr:rowOff>
    </xdr:from>
    <xdr:to>
      <xdr:col>55</xdr:col>
      <xdr:colOff>50800</xdr:colOff>
      <xdr:row>78</xdr:row>
      <xdr:rowOff>103032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157169</xdr:rowOff>
    </xdr:from>
    <xdr:to>
      <xdr:col>50</xdr:col>
      <xdr:colOff>165100</xdr:colOff>
      <xdr:row>78</xdr:row>
      <xdr:rowOff>87319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78446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124064</xdr:rowOff>
    </xdr:from>
    <xdr:to>
      <xdr:col>46</xdr:col>
      <xdr:colOff>38100</xdr:colOff>
      <xdr:row>78</xdr:row>
      <xdr:rowOff>54214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45341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46596</xdr:rowOff>
    </xdr:from>
    <xdr:to>
      <xdr:col>41</xdr:col>
      <xdr:colOff>101600</xdr:colOff>
      <xdr:row>78</xdr:row>
      <xdr:rowOff>148196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139323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43143</xdr:rowOff>
    </xdr:from>
    <xdr:to>
      <xdr:col>36</xdr:col>
      <xdr:colOff>165100</xdr:colOff>
      <xdr:row>78</xdr:row>
      <xdr:rowOff>144743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135870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30172</xdr:rowOff>
    </xdr:from>
    <xdr:to>
      <xdr:col>55</xdr:col>
      <xdr:colOff>0</xdr:colOff>
      <xdr:row>96</xdr:row>
      <xdr:rowOff>102115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89372"/>
          <a:ext cx="838200" cy="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30172</xdr:rowOff>
    </xdr:from>
    <xdr:to>
      <xdr:col>50</xdr:col>
      <xdr:colOff>114300</xdr:colOff>
      <xdr:row>96</xdr:row>
      <xdr:rowOff>112173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89372"/>
          <a:ext cx="889000" cy="8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112173</xdr:rowOff>
    </xdr:from>
    <xdr:to>
      <xdr:col>45</xdr:col>
      <xdr:colOff>177800</xdr:colOff>
      <xdr:row>96</xdr:row>
      <xdr:rowOff>137224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71373"/>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137224</xdr:rowOff>
    </xdr:from>
    <xdr:to>
      <xdr:col>41</xdr:col>
      <xdr:colOff>50800</xdr:colOff>
      <xdr:row>96</xdr:row>
      <xdr:rowOff>163131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96424"/>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51315</xdr:rowOff>
    </xdr:from>
    <xdr:to>
      <xdr:col>55</xdr:col>
      <xdr:colOff>50800</xdr:colOff>
      <xdr:row>96</xdr:row>
      <xdr:rowOff>152915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29742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150822</xdr:rowOff>
    </xdr:from>
    <xdr:to>
      <xdr:col>50</xdr:col>
      <xdr:colOff>165100</xdr:colOff>
      <xdr:row>96</xdr:row>
      <xdr:rowOff>80972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2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61373</xdr:rowOff>
    </xdr:from>
    <xdr:to>
      <xdr:col>46</xdr:col>
      <xdr:colOff>38100</xdr:colOff>
      <xdr:row>96</xdr:row>
      <xdr:rowOff>162973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154100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86424</xdr:rowOff>
    </xdr:from>
    <xdr:to>
      <xdr:col>41</xdr:col>
      <xdr:colOff>101600</xdr:colOff>
      <xdr:row>97</xdr:row>
      <xdr:rowOff>16574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7701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112331</xdr:rowOff>
    </xdr:from>
    <xdr:to>
      <xdr:col>36</xdr:col>
      <xdr:colOff>165100</xdr:colOff>
      <xdr:row>97</xdr:row>
      <xdr:rowOff>42481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33608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157035</xdr:rowOff>
    </xdr:from>
    <xdr:to>
      <xdr:col>85</xdr:col>
      <xdr:colOff>127000</xdr:colOff>
      <xdr:row>36</xdr:row>
      <xdr:rowOff>160007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2923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160007</xdr:rowOff>
    </xdr:from>
    <xdr:to>
      <xdr:col>81</xdr:col>
      <xdr:colOff>50800</xdr:colOff>
      <xdr:row>37</xdr:row>
      <xdr:rowOff>235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32207"/>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235</xdr:rowOff>
    </xdr:from>
    <xdr:to>
      <xdr:col>76</xdr:col>
      <xdr:colOff>114300</xdr:colOff>
      <xdr:row>37</xdr:row>
      <xdr:rowOff>22314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4388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2426</xdr:rowOff>
    </xdr:from>
    <xdr:to>
      <xdr:col>71</xdr:col>
      <xdr:colOff>177800</xdr:colOff>
      <xdr:row>37</xdr:row>
      <xdr:rowOff>22314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4607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106235</xdr:rowOff>
    </xdr:from>
    <xdr:to>
      <xdr:col>85</xdr:col>
      <xdr:colOff>177800</xdr:colOff>
      <xdr:row>37</xdr:row>
      <xdr:rowOff>36385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84662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109207</xdr:rowOff>
    </xdr:from>
    <xdr:to>
      <xdr:col>81</xdr:col>
      <xdr:colOff>101600</xdr:colOff>
      <xdr:row>37</xdr:row>
      <xdr:rowOff>39357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30484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120885</xdr:rowOff>
    </xdr:from>
    <xdr:to>
      <xdr:col>76</xdr:col>
      <xdr:colOff>165100</xdr:colOff>
      <xdr:row>37</xdr:row>
      <xdr:rowOff>51035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42162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142964</xdr:rowOff>
    </xdr:from>
    <xdr:to>
      <xdr:col>72</xdr:col>
      <xdr:colOff>38100</xdr:colOff>
      <xdr:row>37</xdr:row>
      <xdr:rowOff>73114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64241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123076</xdr:rowOff>
    </xdr:from>
    <xdr:to>
      <xdr:col>67</xdr:col>
      <xdr:colOff>101600</xdr:colOff>
      <xdr:row>37</xdr:row>
      <xdr:rowOff>53226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44353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4826</xdr:rowOff>
    </xdr:from>
    <xdr:to>
      <xdr:col>85</xdr:col>
      <xdr:colOff>127000</xdr:colOff>
      <xdr:row>57</xdr:row>
      <xdr:rowOff>132969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77476"/>
          <a:ext cx="8382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33592</xdr:rowOff>
    </xdr:from>
    <xdr:to>
      <xdr:col>81</xdr:col>
      <xdr:colOff>50800</xdr:colOff>
      <xdr:row>57</xdr:row>
      <xdr:rowOff>132969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06242"/>
          <a:ext cx="8890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33592</xdr:rowOff>
    </xdr:from>
    <xdr:to>
      <xdr:col>76</xdr:col>
      <xdr:colOff>114300</xdr:colOff>
      <xdr:row>57</xdr:row>
      <xdr:rowOff>59855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06242"/>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59855</xdr:rowOff>
    </xdr:from>
    <xdr:to>
      <xdr:col>71</xdr:col>
      <xdr:colOff>177800</xdr:colOff>
      <xdr:row>57</xdr:row>
      <xdr:rowOff>64478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3250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125476</xdr:rowOff>
    </xdr:from>
    <xdr:to>
      <xdr:col>85</xdr:col>
      <xdr:colOff>177800</xdr:colOff>
      <xdr:row>57</xdr:row>
      <xdr:rowOff>55626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103903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82169</xdr:rowOff>
    </xdr:from>
    <xdr:to>
      <xdr:col>81</xdr:col>
      <xdr:colOff>101600</xdr:colOff>
      <xdr:row>58</xdr:row>
      <xdr:rowOff>12319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154242</xdr:rowOff>
    </xdr:from>
    <xdr:to>
      <xdr:col>76</xdr:col>
      <xdr:colOff>165100</xdr:colOff>
      <xdr:row>57</xdr:row>
      <xdr:rowOff>84392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75519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9055</xdr:rowOff>
    </xdr:from>
    <xdr:to>
      <xdr:col>72</xdr:col>
      <xdr:colOff>38100</xdr:colOff>
      <xdr:row>57</xdr:row>
      <xdr:rowOff>110655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101782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13678</xdr:rowOff>
    </xdr:from>
    <xdr:to>
      <xdr:col>67</xdr:col>
      <xdr:colOff>101600</xdr:colOff>
      <xdr:row>57</xdr:row>
      <xdr:rowOff>115278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106405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12843</xdr:rowOff>
    </xdr:from>
    <xdr:to>
      <xdr:col>85</xdr:col>
      <xdr:colOff>127000</xdr:colOff>
      <xdr:row>79</xdr:row>
      <xdr:rowOff>91106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57393"/>
          <a:ext cx="8382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11962</xdr:rowOff>
    </xdr:from>
    <xdr:to>
      <xdr:col>81</xdr:col>
      <xdr:colOff>50800</xdr:colOff>
      <xdr:row>79</xdr:row>
      <xdr:rowOff>12843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56512"/>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11962</xdr:rowOff>
    </xdr:from>
    <xdr:to>
      <xdr:col>76</xdr:col>
      <xdr:colOff>114300</xdr:colOff>
      <xdr:row>79</xdr:row>
      <xdr:rowOff>92903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56512"/>
          <a:ext cx="889000" cy="8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92903</xdr:rowOff>
    </xdr:from>
    <xdr:to>
      <xdr:col>71</xdr:col>
      <xdr:colOff>177800</xdr:colOff>
      <xdr:row>79</xdr:row>
      <xdr:rowOff>96217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3745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40306</xdr:rowOff>
    </xdr:from>
    <xdr:to>
      <xdr:col>85</xdr:col>
      <xdr:colOff>177800</xdr:colOff>
      <xdr:row>79</xdr:row>
      <xdr:rowOff>141906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126683</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133493</xdr:rowOff>
    </xdr:from>
    <xdr:to>
      <xdr:col>81</xdr:col>
      <xdr:colOff>101600</xdr:colOff>
      <xdr:row>79</xdr:row>
      <xdr:rowOff>63643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54770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132612</xdr:rowOff>
    </xdr:from>
    <xdr:to>
      <xdr:col>76</xdr:col>
      <xdr:colOff>165100</xdr:colOff>
      <xdr:row>79</xdr:row>
      <xdr:rowOff>62762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53889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9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42103</xdr:rowOff>
    </xdr:from>
    <xdr:to>
      <xdr:col>72</xdr:col>
      <xdr:colOff>38100</xdr:colOff>
      <xdr:row>79</xdr:row>
      <xdr:rowOff>143703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134830</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45417</xdr:rowOff>
    </xdr:from>
    <xdr:to>
      <xdr:col>67</xdr:col>
      <xdr:colOff>101600</xdr:colOff>
      <xdr:row>79</xdr:row>
      <xdr:rowOff>147017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138144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8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112196</xdr:rowOff>
    </xdr:from>
    <xdr:to>
      <xdr:col>85</xdr:col>
      <xdr:colOff>127000</xdr:colOff>
      <xdr:row>98</xdr:row>
      <xdr:rowOff>121617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14296"/>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121617</xdr:rowOff>
    </xdr:from>
    <xdr:to>
      <xdr:col>81</xdr:col>
      <xdr:colOff>50800</xdr:colOff>
      <xdr:row>98</xdr:row>
      <xdr:rowOff>125064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371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125064</xdr:rowOff>
    </xdr:from>
    <xdr:to>
      <xdr:col>76</xdr:col>
      <xdr:colOff>114300</xdr:colOff>
      <xdr:row>98</xdr:row>
      <xdr:rowOff>127316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271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127231</xdr:rowOff>
    </xdr:from>
    <xdr:to>
      <xdr:col>71</xdr:col>
      <xdr:colOff>177800</xdr:colOff>
      <xdr:row>98</xdr:row>
      <xdr:rowOff>127316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29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61396</xdr:rowOff>
    </xdr:from>
    <xdr:to>
      <xdr:col>85</xdr:col>
      <xdr:colOff>177800</xdr:colOff>
      <xdr:row>98</xdr:row>
      <xdr:rowOff>162996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147773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70817</xdr:rowOff>
    </xdr:from>
    <xdr:to>
      <xdr:col>81</xdr:col>
      <xdr:colOff>101600</xdr:colOff>
      <xdr:row>99</xdr:row>
      <xdr:rowOff>967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163544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74264</xdr:rowOff>
    </xdr:from>
    <xdr:to>
      <xdr:col>76</xdr:col>
      <xdr:colOff>165100</xdr:colOff>
      <xdr:row>99</xdr:row>
      <xdr:rowOff>4414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166991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76516</xdr:rowOff>
    </xdr:from>
    <xdr:to>
      <xdr:col>72</xdr:col>
      <xdr:colOff>38100</xdr:colOff>
      <xdr:row>99</xdr:row>
      <xdr:rowOff>6666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169243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76431</xdr:rowOff>
    </xdr:from>
    <xdr:to>
      <xdr:col>67</xdr:col>
      <xdr:colOff>101600</xdr:colOff>
      <xdr:row>99</xdr:row>
      <xdr:rowOff>6581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169158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総務費は、住民一人当たり</a:t>
          </a:r>
          <a:r>
            <a:rPr kumimoji="1" lang="en-US" altLang="ja-JP" sz="1100">
              <a:latin typeface="ＭＳ ゴシック" panose="020B0609070205080204" pitchFamily="49" charset="-128"/>
              <a:ea typeface="ＭＳ ゴシック" panose="020B0609070205080204" pitchFamily="49" charset="-128"/>
            </a:rPr>
            <a:t>106,512</a:t>
          </a:r>
          <a:r>
            <a:rPr kumimoji="1" lang="ja-JP" altLang="en-US" sz="1100">
              <a:latin typeface="ＭＳ ゴシック" panose="020B0609070205080204" pitchFamily="49" charset="-128"/>
              <a:ea typeface="ＭＳ ゴシック" panose="020B0609070205080204" pitchFamily="49" charset="-128"/>
            </a:rPr>
            <a:t>円で、類似団体内平均値を下回っており、新温浴施設整備事業の終了により令和３年度に比べて減少している。</a:t>
          </a:r>
        </a:p>
        <a:p>
          <a:r>
            <a:rPr kumimoji="1" lang="ja-JP" altLang="en-US" sz="1100">
              <a:latin typeface="ＭＳ ゴシック" panose="020B0609070205080204" pitchFamily="49" charset="-128"/>
              <a:ea typeface="ＭＳ ゴシック" panose="020B0609070205080204" pitchFamily="49" charset="-128"/>
            </a:rPr>
            <a:t>　民生費は、住民一人当たり</a:t>
          </a:r>
          <a:r>
            <a:rPr kumimoji="1" lang="en-US" altLang="ja-JP" sz="1100">
              <a:latin typeface="ＭＳ ゴシック" panose="020B0609070205080204" pitchFamily="49" charset="-128"/>
              <a:ea typeface="ＭＳ ゴシック" panose="020B0609070205080204" pitchFamily="49" charset="-128"/>
            </a:rPr>
            <a:t>180,158</a:t>
          </a:r>
          <a:r>
            <a:rPr kumimoji="1" lang="ja-JP" altLang="en-US" sz="1100">
              <a:latin typeface="ＭＳ ゴシック" panose="020B0609070205080204" pitchFamily="49" charset="-128"/>
              <a:ea typeface="ＭＳ ゴシック" panose="020B0609070205080204" pitchFamily="49" charset="-128"/>
            </a:rPr>
            <a:t>円で、類似団体内平均値を下回っており、特別給付金関係事業の減などにより令和３年度に比べて減少している。</a:t>
          </a:r>
        </a:p>
        <a:p>
          <a:r>
            <a:rPr kumimoji="1" lang="ja-JP" altLang="en-US" sz="1100">
              <a:latin typeface="ＭＳ ゴシック" panose="020B0609070205080204" pitchFamily="49" charset="-128"/>
              <a:ea typeface="ＭＳ ゴシック" panose="020B0609070205080204" pitchFamily="49" charset="-128"/>
            </a:rPr>
            <a:t>　衛生費は、住民一人当たり</a:t>
          </a:r>
          <a:r>
            <a:rPr kumimoji="1" lang="en-US" altLang="ja-JP" sz="1100">
              <a:latin typeface="ＭＳ ゴシック" panose="020B0609070205080204" pitchFamily="49" charset="-128"/>
              <a:ea typeface="ＭＳ ゴシック" panose="020B0609070205080204" pitchFamily="49" charset="-128"/>
            </a:rPr>
            <a:t>34,763</a:t>
          </a:r>
          <a:r>
            <a:rPr kumimoji="1" lang="ja-JP" altLang="en-US" sz="1100">
              <a:latin typeface="ＭＳ ゴシック" panose="020B0609070205080204" pitchFamily="49" charset="-128"/>
              <a:ea typeface="ＭＳ ゴシック" panose="020B0609070205080204" pitchFamily="49" charset="-128"/>
            </a:rPr>
            <a:t>円で、類似団体内平均値を下回っているが、一部事務組合負担金の増などにより令和３年度に比べて増加している。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令和４年度は、実質収支額は</a:t>
          </a:r>
          <a:r>
            <a:rPr kumimoji="1" lang="en-US" altLang="ja-JP" sz="1200">
              <a:latin typeface="ＭＳ ゴシック" pitchFamily="49" charset="-128"/>
              <a:ea typeface="ＭＳ ゴシック" pitchFamily="49" charset="-128"/>
            </a:rPr>
            <a:t>1,174,956</a:t>
          </a:r>
          <a:r>
            <a:rPr kumimoji="1" lang="ja-JP" altLang="en-US" sz="1200">
              <a:latin typeface="ＭＳ ゴシック" pitchFamily="49" charset="-128"/>
              <a:ea typeface="ＭＳ ゴシック" pitchFamily="49" charset="-128"/>
            </a:rPr>
            <a:t>千円の黒字で単年度収支額は</a:t>
          </a:r>
          <a:r>
            <a:rPr kumimoji="1" lang="en-US" altLang="ja-JP" sz="1200">
              <a:latin typeface="ＭＳ ゴシック" pitchFamily="49" charset="-128"/>
              <a:ea typeface="ＭＳ ゴシック" pitchFamily="49" charset="-128"/>
            </a:rPr>
            <a:t>11,184</a:t>
          </a:r>
          <a:r>
            <a:rPr kumimoji="1" lang="ja-JP" altLang="en-US" sz="1200">
              <a:latin typeface="ＭＳ ゴシック" pitchFamily="49" charset="-128"/>
              <a:ea typeface="ＭＳ ゴシック" pitchFamily="49" charset="-128"/>
            </a:rPr>
            <a:t>千円の赤字となった。財政調整基金は取り崩し額を上回る積立を行ったため、実質単年度収支はプラスとなった。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一般会計及びすべての会計で赤字は生じていない。</a:t>
          </a:r>
        </a:p>
        <a:p>
          <a:r>
            <a:rPr kumimoji="1" lang="ja-JP" altLang="en-US" sz="1200">
              <a:latin typeface="ＭＳ ゴシック" pitchFamily="49" charset="-128"/>
              <a:ea typeface="ＭＳ ゴシック" pitchFamily="49" charset="-128"/>
            </a:rPr>
            <a:t>今後、公共施設等の更新費用の増加や、景気動向に伴う市税等の減少による当該指標の悪化も懸念されることから、実質黒字を維持すべく引き続き、行政経費等の節減と歳入の確保を図り、健全財政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17840226</v>
      </c>
      <c r="BO4" s="371"/>
      <c r="BP4" s="371"/>
      <c r="BQ4" s="371"/>
      <c r="BR4" s="371"/>
      <c r="BS4" s="371"/>
      <c r="BT4" s="371"/>
      <c r="BU4" s="372"/>
      <c r="BV4" s="370">
        <v>19418526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v>
      </c>
      <c r="CU4" s="377"/>
      <c r="CV4" s="377"/>
      <c r="CW4" s="377"/>
      <c r="CX4" s="377"/>
      <c r="CY4" s="377"/>
      <c r="CZ4" s="377"/>
      <c r="DA4" s="378"/>
      <c r="DB4" s="376">
        <v>13.9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16564902</v>
      </c>
      <c r="BO5" s="408"/>
      <c r="BP5" s="408"/>
      <c r="BQ5" s="408"/>
      <c r="BR5" s="408"/>
      <c r="BS5" s="408"/>
      <c r="BT5" s="408"/>
      <c r="BU5" s="409"/>
      <c r="BV5" s="407">
        <v>18220502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93.1</v>
      </c>
      <c r="CU5" s="405"/>
      <c r="CV5" s="405"/>
      <c r="CW5" s="405"/>
      <c r="CX5" s="405"/>
      <c r="CY5" s="405"/>
      <c r="CZ5" s="405"/>
      <c r="DA5" s="406"/>
      <c r="DB5" s="404">
        <v>88.2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1275324</v>
      </c>
      <c r="BO6" s="408"/>
      <c r="BP6" s="408"/>
      <c r="BQ6" s="408"/>
      <c r="BR6" s="408"/>
      <c r="BS6" s="408"/>
      <c r="BT6" s="408"/>
      <c r="BU6" s="409"/>
      <c r="BV6" s="407">
        <v>1198024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94.5</v>
      </c>
      <c r="CU6" s="445"/>
      <c r="CV6" s="445"/>
      <c r="CW6" s="445"/>
      <c r="CX6" s="445"/>
      <c r="CY6" s="445"/>
      <c r="CZ6" s="445"/>
      <c r="DA6" s="446"/>
      <c r="DB6" s="444">
        <v>91.6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100368</v>
      </c>
      <c r="BO7" s="408"/>
      <c r="BP7" s="408"/>
      <c r="BQ7" s="408"/>
      <c r="BR7" s="408"/>
      <c r="BS7" s="408"/>
      <c r="BT7" s="408"/>
      <c r="BU7" s="409"/>
      <c r="BV7" s="407">
        <v>11884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8377772</v>
      </c>
      <c r="CU7" s="408"/>
      <c r="CV7" s="408"/>
      <c r="CW7" s="408"/>
      <c r="CX7" s="408"/>
      <c r="CY7" s="408"/>
      <c r="CZ7" s="408"/>
      <c r="DA7" s="409"/>
      <c r="DB7" s="407">
        <v>8557248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1174956</v>
      </c>
      <c r="BO8" s="408"/>
      <c r="BP8" s="408"/>
      <c r="BQ8" s="408"/>
      <c r="BR8" s="408"/>
      <c r="BS8" s="408"/>
      <c r="BT8" s="408"/>
      <c r="BU8" s="409"/>
      <c r="BV8" s="407">
        <v>1186140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0.47</v>
      </c>
      <c r="CU8" s="448"/>
      <c r="CV8" s="448"/>
      <c r="CW8" s="448"/>
      <c r="CX8" s="448"/>
      <c r="CY8" s="448"/>
      <c r="CZ8" s="448"/>
      <c r="DA8" s="449"/>
      <c r="DB8" s="447">
        <v>0.48</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30420</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-11184</v>
      </c>
      <c r="BO9" s="408"/>
      <c r="BP9" s="408"/>
      <c r="BQ9" s="408"/>
      <c r="BR9" s="408"/>
      <c r="BS9" s="408"/>
      <c r="BT9" s="408"/>
      <c r="BU9" s="409"/>
      <c r="BV9" s="407">
        <v>385128</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11.2</v>
      </c>
      <c r="CU9" s="405"/>
      <c r="CV9" s="405"/>
      <c r="CW9" s="405"/>
      <c r="CX9" s="405"/>
      <c r="CY9" s="405"/>
      <c r="CZ9" s="405"/>
      <c r="DA9" s="406"/>
      <c r="DB9" s="404">
        <v>10.7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32285</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690844</v>
      </c>
      <c r="BO10" s="408"/>
      <c r="BP10" s="408"/>
      <c r="BQ10" s="408"/>
      <c r="BR10" s="408"/>
      <c r="BS10" s="408"/>
      <c r="BT10" s="408"/>
      <c r="BU10" s="409"/>
      <c r="BV10" s="407">
        <v>505231</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300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29848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569386</v>
      </c>
      <c r="BO12" s="408"/>
      <c r="BP12" s="408"/>
      <c r="BQ12" s="408"/>
      <c r="BR12" s="408"/>
      <c r="BS12" s="408"/>
      <c r="BT12" s="408"/>
      <c r="BU12" s="409"/>
      <c r="BV12" s="407">
        <v>465776</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29617</v>
      </c>
      <c r="S13" s="492"/>
      <c r="T13" s="492"/>
      <c r="U13" s="492"/>
      <c r="V13" s="493"/>
      <c r="W13" s="423" t="s">
        <v>139</v>
      </c>
      <c r="X13" s="424"/>
      <c r="Y13" s="424"/>
      <c r="Z13" s="424"/>
      <c r="AA13" s="424"/>
      <c r="AB13" s="414"/>
      <c r="AC13" s="458">
        <v>1492</v>
      </c>
      <c r="AD13" s="459"/>
      <c r="AE13" s="459"/>
      <c r="AF13" s="459"/>
      <c r="AG13" s="501"/>
      <c r="AH13" s="458">
        <v>1696</v>
      </c>
      <c r="AI13" s="459"/>
      <c r="AJ13" s="459"/>
      <c r="AK13" s="459"/>
      <c r="AL13" s="460"/>
      <c r="AM13" s="436" t="s">
        <v>140</v>
      </c>
      <c r="AN13" s="437"/>
      <c r="AO13" s="437"/>
      <c r="AP13" s="437"/>
      <c r="AQ13" s="437"/>
      <c r="AR13" s="437"/>
      <c r="AS13" s="437"/>
      <c r="AT13" s="438"/>
      <c r="AU13" s="439" t="s">
        <v>135</v>
      </c>
      <c r="AV13" s="440"/>
      <c r="AW13" s="440"/>
      <c r="AX13" s="440"/>
      <c r="AY13" s="441" t="s">
        <v>141</v>
      </c>
      <c r="AZ13" s="442"/>
      <c r="BA13" s="442"/>
      <c r="BB13" s="442"/>
      <c r="BC13" s="442"/>
      <c r="BD13" s="442"/>
      <c r="BE13" s="442"/>
      <c r="BF13" s="442"/>
      <c r="BG13" s="442"/>
      <c r="BH13" s="442"/>
      <c r="BI13" s="442"/>
      <c r="BJ13" s="442"/>
      <c r="BK13" s="442"/>
      <c r="BL13" s="442"/>
      <c r="BM13" s="443"/>
      <c r="BN13" s="407">
        <v>110574</v>
      </c>
      <c r="BO13" s="408"/>
      <c r="BP13" s="408"/>
      <c r="BQ13" s="408"/>
      <c r="BR13" s="408"/>
      <c r="BS13" s="408"/>
      <c r="BT13" s="408"/>
      <c r="BU13" s="409"/>
      <c r="BV13" s="407">
        <v>424583</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12.2</v>
      </c>
      <c r="CU13" s="405"/>
      <c r="CV13" s="405"/>
      <c r="CW13" s="405"/>
      <c r="CX13" s="405"/>
      <c r="CY13" s="405"/>
      <c r="CZ13" s="405"/>
      <c r="DA13" s="406"/>
      <c r="DB13" s="404">
        <v>12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30295</v>
      </c>
      <c r="S14" s="492"/>
      <c r="T14" s="492"/>
      <c r="U14" s="492"/>
      <c r="V14" s="493"/>
      <c r="W14" s="397"/>
      <c r="X14" s="398"/>
      <c r="Y14" s="398"/>
      <c r="Z14" s="398"/>
      <c r="AA14" s="398"/>
      <c r="AB14" s="387"/>
      <c r="AC14" s="494">
        <v>9.5</v>
      </c>
      <c r="AD14" s="495"/>
      <c r="AE14" s="495"/>
      <c r="AF14" s="495"/>
      <c r="AG14" s="496"/>
      <c r="AH14" s="494">
        <v>10.4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122.5</v>
      </c>
      <c r="CU14" s="506"/>
      <c r="CV14" s="506"/>
      <c r="CW14" s="506"/>
      <c r="CX14" s="506"/>
      <c r="CY14" s="506"/>
      <c r="CZ14" s="506"/>
      <c r="DA14" s="507"/>
      <c r="DB14" s="505">
        <v>127.1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30055</v>
      </c>
      <c r="S15" s="492"/>
      <c r="T15" s="492"/>
      <c r="U15" s="492"/>
      <c r="V15" s="493"/>
      <c r="W15" s="423" t="s">
        <v>146</v>
      </c>
      <c r="X15" s="424"/>
      <c r="Y15" s="424"/>
      <c r="Z15" s="424"/>
      <c r="AA15" s="424"/>
      <c r="AB15" s="414"/>
      <c r="AC15" s="458">
        <v>5004</v>
      </c>
      <c r="AD15" s="459"/>
      <c r="AE15" s="459"/>
      <c r="AF15" s="459"/>
      <c r="AG15" s="501"/>
      <c r="AH15" s="458">
        <v>5368</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3435238</v>
      </c>
      <c r="BO15" s="371"/>
      <c r="BP15" s="371"/>
      <c r="BQ15" s="371"/>
      <c r="BR15" s="371"/>
      <c r="BS15" s="371"/>
      <c r="BT15" s="371"/>
      <c r="BU15" s="372"/>
      <c r="BV15" s="370">
        <v>3258306</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31.7</v>
      </c>
      <c r="AD16" s="495"/>
      <c r="AE16" s="495"/>
      <c r="AF16" s="495"/>
      <c r="AG16" s="496"/>
      <c r="AH16" s="494">
        <v>32.799999999999997</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7348649</v>
      </c>
      <c r="BO16" s="408"/>
      <c r="BP16" s="408"/>
      <c r="BQ16" s="408"/>
      <c r="BR16" s="408"/>
      <c r="BS16" s="408"/>
      <c r="BT16" s="408"/>
      <c r="BU16" s="409"/>
      <c r="BV16" s="407">
        <v>7240545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9266</v>
      </c>
      <c r="AD17" s="459"/>
      <c r="AE17" s="459"/>
      <c r="AF17" s="459"/>
      <c r="AG17" s="501"/>
      <c r="AH17" s="458">
        <v>9309</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4296705</v>
      </c>
      <c r="BO17" s="408"/>
      <c r="BP17" s="408"/>
      <c r="BQ17" s="408"/>
      <c r="BR17" s="408"/>
      <c r="BS17" s="408"/>
      <c r="BT17" s="408"/>
      <c r="BU17" s="409"/>
      <c r="BV17" s="407">
        <v>4063025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156</v>
      </c>
      <c r="C18" s="450"/>
      <c r="D18" s="450"/>
      <c r="E18" s="533"/>
      <c r="F18" s="533"/>
      <c r="G18" s="533"/>
      <c r="H18" s="533"/>
      <c r="I18" s="533"/>
      <c r="J18" s="533"/>
      <c r="K18" s="533"/>
      <c r="L18" s="534">
        <v>160.52000000000001</v>
      </c>
      <c r="M18" s="534"/>
      <c r="N18" s="534"/>
      <c r="O18" s="534"/>
      <c r="P18" s="534"/>
      <c r="Q18" s="534"/>
      <c r="R18" s="535"/>
      <c r="S18" s="535"/>
      <c r="T18" s="535"/>
      <c r="U18" s="535"/>
      <c r="V18" s="536"/>
      <c r="W18" s="425"/>
      <c r="X18" s="426"/>
      <c r="Y18" s="426"/>
      <c r="Z18" s="426"/>
      <c r="AA18" s="426"/>
      <c r="AB18" s="417"/>
      <c r="AC18" s="537">
        <v>58.8</v>
      </c>
      <c r="AD18" s="538"/>
      <c r="AE18" s="538"/>
      <c r="AF18" s="538"/>
      <c r="AG18" s="539"/>
      <c r="AH18" s="537">
        <v>56.9</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7900115</v>
      </c>
      <c r="BO18" s="408"/>
      <c r="BP18" s="408"/>
      <c r="BQ18" s="408"/>
      <c r="BR18" s="408"/>
      <c r="BS18" s="408"/>
      <c r="BT18" s="408"/>
      <c r="BU18" s="409"/>
      <c r="BV18" s="407">
        <v>7694040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158</v>
      </c>
      <c r="C19" s="450"/>
      <c r="D19" s="450"/>
      <c r="E19" s="533"/>
      <c r="F19" s="533"/>
      <c r="G19" s="533"/>
      <c r="H19" s="533"/>
      <c r="I19" s="533"/>
      <c r="J19" s="533"/>
      <c r="K19" s="533"/>
      <c r="L19" s="541">
        <v>190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12751980</v>
      </c>
      <c r="BO19" s="408"/>
      <c r="BP19" s="408"/>
      <c r="BQ19" s="408"/>
      <c r="BR19" s="408"/>
      <c r="BS19" s="408"/>
      <c r="BT19" s="408"/>
      <c r="BU19" s="409"/>
      <c r="BV19" s="407">
        <v>12687845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160</v>
      </c>
      <c r="C20" s="450"/>
      <c r="D20" s="450"/>
      <c r="E20" s="533"/>
      <c r="F20" s="533"/>
      <c r="G20" s="533"/>
      <c r="H20" s="533"/>
      <c r="I20" s="533"/>
      <c r="J20" s="533"/>
      <c r="K20" s="533"/>
      <c r="L20" s="541">
        <v>10760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14954807</v>
      </c>
      <c r="BO22" s="371"/>
      <c r="BP22" s="371"/>
      <c r="BQ22" s="371"/>
      <c r="BR22" s="371"/>
      <c r="BS22" s="371"/>
      <c r="BT22" s="371"/>
      <c r="BU22" s="372"/>
      <c r="BV22" s="370">
        <v>15465185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11561277</v>
      </c>
      <c r="BO23" s="408"/>
      <c r="BP23" s="408"/>
      <c r="BQ23" s="408"/>
      <c r="BR23" s="408"/>
      <c r="BS23" s="408"/>
      <c r="BT23" s="408"/>
      <c r="BU23" s="409"/>
      <c r="BV23" s="407">
        <v>11704536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8280</v>
      </c>
      <c r="R24" s="459"/>
      <c r="S24" s="459"/>
      <c r="T24" s="459"/>
      <c r="U24" s="459"/>
      <c r="V24" s="501"/>
      <c r="W24" s="553"/>
      <c r="X24" s="554"/>
      <c r="Y24" s="555"/>
      <c r="Z24" s="457" t="s">
        <v>171</v>
      </c>
      <c r="AA24" s="437"/>
      <c r="AB24" s="437"/>
      <c r="AC24" s="437"/>
      <c r="AD24" s="437"/>
      <c r="AE24" s="437"/>
      <c r="AF24" s="437"/>
      <c r="AG24" s="438"/>
      <c r="AH24" s="458">
        <v>234</v>
      </c>
      <c r="AI24" s="459"/>
      <c r="AJ24" s="459"/>
      <c r="AK24" s="459"/>
      <c r="AL24" s="501"/>
      <c r="AM24" s="458">
        <v>756288</v>
      </c>
      <c r="AN24" s="459"/>
      <c r="AO24" s="459"/>
      <c r="AP24" s="459"/>
      <c r="AQ24" s="459"/>
      <c r="AR24" s="501"/>
      <c r="AS24" s="458">
        <v>3232</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9951333</v>
      </c>
      <c r="BO24" s="408"/>
      <c r="BP24" s="408"/>
      <c r="BQ24" s="408"/>
      <c r="BR24" s="408"/>
      <c r="BS24" s="408"/>
      <c r="BT24" s="408"/>
      <c r="BU24" s="409"/>
      <c r="BV24" s="407">
        <v>10093354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1</v>
      </c>
      <c r="M25" s="459"/>
      <c r="N25" s="459"/>
      <c r="O25" s="459"/>
      <c r="P25" s="501"/>
      <c r="Q25" s="458">
        <v>6950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175</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1439868</v>
      </c>
      <c r="BO25" s="371"/>
      <c r="BP25" s="371"/>
      <c r="BQ25" s="371"/>
      <c r="BR25" s="371"/>
      <c r="BS25" s="371"/>
      <c r="BT25" s="371"/>
      <c r="BU25" s="372"/>
      <c r="BV25" s="370">
        <v>1591622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5500</v>
      </c>
      <c r="R26" s="459"/>
      <c r="S26" s="459"/>
      <c r="T26" s="459"/>
      <c r="U26" s="459"/>
      <c r="V26" s="501"/>
      <c r="W26" s="553"/>
      <c r="X26" s="554"/>
      <c r="Y26" s="555"/>
      <c r="Z26" s="457" t="s">
        <v>178</v>
      </c>
      <c r="AA26" s="559"/>
      <c r="AB26" s="559"/>
      <c r="AC26" s="559"/>
      <c r="AD26" s="559"/>
      <c r="AE26" s="559"/>
      <c r="AF26" s="559"/>
      <c r="AG26" s="560"/>
      <c r="AH26" s="458">
        <v>19</v>
      </c>
      <c r="AI26" s="459"/>
      <c r="AJ26" s="459"/>
      <c r="AK26" s="459"/>
      <c r="AL26" s="501"/>
      <c r="AM26" s="458">
        <v>67241</v>
      </c>
      <c r="AN26" s="459"/>
      <c r="AO26" s="459"/>
      <c r="AP26" s="459"/>
      <c r="AQ26" s="459"/>
      <c r="AR26" s="501"/>
      <c r="AS26" s="458">
        <v>3539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4350</v>
      </c>
      <c r="R27" s="459"/>
      <c r="S27" s="459"/>
      <c r="T27" s="459"/>
      <c r="U27" s="459"/>
      <c r="V27" s="501"/>
      <c r="W27" s="553"/>
      <c r="X27" s="554"/>
      <c r="Y27" s="555"/>
      <c r="Z27" s="457" t="s">
        <v>181</v>
      </c>
      <c r="AA27" s="437"/>
      <c r="AB27" s="437"/>
      <c r="AC27" s="437"/>
      <c r="AD27" s="437"/>
      <c r="AE27" s="437"/>
      <c r="AF27" s="437"/>
      <c r="AG27" s="438"/>
      <c r="AH27" s="458">
        <v>11</v>
      </c>
      <c r="AI27" s="459"/>
      <c r="AJ27" s="459"/>
      <c r="AK27" s="459"/>
      <c r="AL27" s="501"/>
      <c r="AM27" s="458">
        <v>37716</v>
      </c>
      <c r="AN27" s="459"/>
      <c r="AO27" s="459"/>
      <c r="AP27" s="459"/>
      <c r="AQ27" s="459"/>
      <c r="AR27" s="501"/>
      <c r="AS27" s="458">
        <v>3429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v>391555</v>
      </c>
      <c r="BO27" s="530"/>
      <c r="BP27" s="530"/>
      <c r="BQ27" s="530"/>
      <c r="BR27" s="530"/>
      <c r="BS27" s="530"/>
      <c r="BT27" s="530"/>
      <c r="BU27" s="531"/>
      <c r="BV27" s="529">
        <v>391538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3850</v>
      </c>
      <c r="R28" s="459"/>
      <c r="S28" s="459"/>
      <c r="T28" s="459"/>
      <c r="U28" s="459"/>
      <c r="V28" s="501"/>
      <c r="W28" s="553"/>
      <c r="X28" s="554"/>
      <c r="Y28" s="555"/>
      <c r="Z28" s="457" t="s">
        <v>184</v>
      </c>
      <c r="AA28" s="437"/>
      <c r="AB28" s="437"/>
      <c r="AC28" s="437"/>
      <c r="AD28" s="437"/>
      <c r="AE28" s="437"/>
      <c r="AF28" s="437"/>
      <c r="AG28" s="438"/>
      <c r="AH28" s="458" t="s">
        <v>175</v>
      </c>
      <c r="AI28" s="459"/>
      <c r="AJ28" s="459"/>
      <c r="AK28" s="459"/>
      <c r="AL28" s="501"/>
      <c r="AM28" s="458" t="s">
        <v>175</v>
      </c>
      <c r="AN28" s="459"/>
      <c r="AO28" s="459"/>
      <c r="AP28" s="459"/>
      <c r="AQ28" s="459"/>
      <c r="AR28" s="501"/>
      <c r="AS28" s="458" t="s">
        <v>129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823682</v>
      </c>
      <c r="BO28" s="371"/>
      <c r="BP28" s="371"/>
      <c r="BQ28" s="371"/>
      <c r="BR28" s="371"/>
      <c r="BS28" s="371"/>
      <c r="BT28" s="371"/>
      <c r="BU28" s="372"/>
      <c r="BV28" s="370">
        <v>702224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15</v>
      </c>
      <c r="M29" s="459"/>
      <c r="N29" s="459"/>
      <c r="O29" s="459"/>
      <c r="P29" s="501"/>
      <c r="Q29" s="458">
        <v>3600</v>
      </c>
      <c r="R29" s="459"/>
      <c r="S29" s="459"/>
      <c r="T29" s="459"/>
      <c r="U29" s="459"/>
      <c r="V29" s="501"/>
      <c r="W29" s="556"/>
      <c r="X29" s="557"/>
      <c r="Y29" s="558"/>
      <c r="Z29" s="457" t="s">
        <v>187</v>
      </c>
      <c r="AA29" s="437"/>
      <c r="AB29" s="437"/>
      <c r="AC29" s="437"/>
      <c r="AD29" s="437"/>
      <c r="AE29" s="437"/>
      <c r="AF29" s="437"/>
      <c r="AG29" s="438"/>
      <c r="AH29" s="458">
        <v>245</v>
      </c>
      <c r="AI29" s="459"/>
      <c r="AJ29" s="459"/>
      <c r="AK29" s="459"/>
      <c r="AL29" s="501"/>
      <c r="AM29" s="458">
        <v>794004</v>
      </c>
      <c r="AN29" s="459"/>
      <c r="AO29" s="459"/>
      <c r="AP29" s="459"/>
      <c r="AQ29" s="459"/>
      <c r="AR29" s="501"/>
      <c r="AS29" s="458">
        <v>3241</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111081</v>
      </c>
      <c r="BO29" s="408"/>
      <c r="BP29" s="408"/>
      <c r="BQ29" s="408"/>
      <c r="BR29" s="408"/>
      <c r="BS29" s="408"/>
      <c r="BT29" s="408"/>
      <c r="BU29" s="409"/>
      <c r="BV29" s="407">
        <v>110975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100</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1590292</v>
      </c>
      <c r="BO30" s="530"/>
      <c r="BP30" s="530"/>
      <c r="BQ30" s="530"/>
      <c r="BR30" s="530"/>
      <c r="BS30" s="530"/>
      <c r="BT30" s="530"/>
      <c r="BU30" s="531"/>
      <c r="BV30" s="529">
        <v>1652826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196</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196</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置賜広域行政事務組合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南陽市土地開発公社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育英事業特別会計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置賜広域病院企業団</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山形鉄道</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山形県後期高齢者医療広域連合（普通会計分）</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山形県後期高齢者医療広域連合（事業会計分）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山形県消防補償等組合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山形県自治会館管理組合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山形県市町村交通災害共済組合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松川堰組合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EoQj1P4rfzk8DYPx1RVKecbBkJ9+sO7oDowzi/6WWhZH8mNfb6P3BlhJI5S3NRYIgrFg/FwHpfIJbLk5m2B4Q==" saltValue="1R2qtXZcf4uUCTYy7vdR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4" t="s">
        <v>559</v>
      </c>
      <c r="D34" s="1154"/>
      <c r="E34" s="1155"/>
      <c r="F34" s="32">
        <v>11.44</v>
      </c>
      <c r="G34" s="33">
        <v>11.91</v>
      </c>
      <c r="H34" s="33">
        <v>9.6</v>
      </c>
      <c r="I34" s="33">
        <v>13.82</v>
      </c>
      <c r="J34" s="34">
        <v>13.96</v>
      </c>
      <c r="K34" s="22"/>
      <c r="L34" s="22"/>
      <c r="M34" s="22"/>
      <c r="N34" s="22"/>
      <c r="O34" s="22"/>
      <c r="P34" s="22"/>
    </row>
    <row r="35" spans="1:16" ht="39" customHeight="1" x14ac:dyDescent="0.2">
      <c r="A35" s="22"/>
      <c r="B35" s="35"/>
      <c r="C35" s="1148" t="s">
        <v>560</v>
      </c>
      <c r="D35" s="1149"/>
      <c r="E35" s="1150"/>
      <c r="F35" s="36">
        <v>8.98</v>
      </c>
      <c r="G35" s="37">
        <v>8.9600000000000009</v>
      </c>
      <c r="H35" s="37">
        <v>8.92</v>
      </c>
      <c r="I35" s="37">
        <v>9.25</v>
      </c>
      <c r="J35" s="38">
        <v>9.51</v>
      </c>
      <c r="K35" s="22"/>
      <c r="L35" s="22"/>
      <c r="M35" s="22"/>
      <c r="N35" s="22"/>
      <c r="O35" s="22"/>
      <c r="P35" s="22"/>
    </row>
    <row r="36" spans="1:16" ht="39" customHeight="1" x14ac:dyDescent="0.2">
      <c r="A36" s="22"/>
      <c r="B36" s="35"/>
      <c r="C36" s="1148" t="s">
        <v>561</v>
      </c>
      <c r="D36" s="1149"/>
      <c r="E36" s="1150"/>
      <c r="F36" s="36">
        <v>2.14</v>
      </c>
      <c r="G36" s="37">
        <v>1.77</v>
      </c>
      <c r="H36" s="37">
        <v>2.41</v>
      </c>
      <c r="I36" s="37">
        <v>2.08</v>
      </c>
      <c r="J36" s="38">
        <v>1.94</v>
      </c>
      <c r="K36" s="22"/>
      <c r="L36" s="22"/>
      <c r="M36" s="22"/>
      <c r="N36" s="22"/>
      <c r="O36" s="22"/>
      <c r="P36" s="22"/>
    </row>
    <row r="37" spans="1:16" ht="39" customHeight="1" x14ac:dyDescent="0.2">
      <c r="A37" s="22"/>
      <c r="B37" s="35"/>
      <c r="C37" s="1148" t="s">
        <v>562</v>
      </c>
      <c r="D37" s="1149"/>
      <c r="E37" s="1150"/>
      <c r="F37" s="36">
        <v>3.15</v>
      </c>
      <c r="G37" s="37">
        <v>3.05</v>
      </c>
      <c r="H37" s="37">
        <v>1.17</v>
      </c>
      <c r="I37" s="37">
        <v>1.06</v>
      </c>
      <c r="J37" s="38">
        <v>1.1200000000000001</v>
      </c>
      <c r="K37" s="22"/>
      <c r="L37" s="22"/>
      <c r="M37" s="22"/>
      <c r="N37" s="22"/>
      <c r="O37" s="22"/>
      <c r="P37" s="22"/>
    </row>
    <row r="38" spans="1:16" ht="39" customHeight="1" x14ac:dyDescent="0.2">
      <c r="A38" s="22"/>
      <c r="B38" s="35"/>
      <c r="C38" s="1148" t="s">
        <v>563</v>
      </c>
      <c r="D38" s="1149"/>
      <c r="E38" s="1150"/>
      <c r="F38" s="36">
        <v>0.05</v>
      </c>
      <c r="G38" s="37">
        <v>0.16</v>
      </c>
      <c r="H38" s="37">
        <v>0.13</v>
      </c>
      <c r="I38" s="37">
        <v>0.14000000000000001</v>
      </c>
      <c r="J38" s="38">
        <v>0.13</v>
      </c>
      <c r="K38" s="22"/>
      <c r="L38" s="22"/>
      <c r="M38" s="22"/>
      <c r="N38" s="22"/>
      <c r="O38" s="22"/>
      <c r="P38" s="22"/>
    </row>
    <row r="39" spans="1:16" ht="39" customHeight="1" x14ac:dyDescent="0.2">
      <c r="A39" s="22"/>
      <c r="B39" s="35"/>
      <c r="C39" s="1148" t="s">
        <v>564</v>
      </c>
      <c r="D39" s="1149"/>
      <c r="E39" s="1150"/>
      <c r="F39" s="36">
        <v>2.69</v>
      </c>
      <c r="G39" s="37">
        <v>1.84</v>
      </c>
      <c r="H39" s="37">
        <v>0.89</v>
      </c>
      <c r="I39" s="37">
        <v>0.48</v>
      </c>
      <c r="J39" s="38">
        <v>0.08</v>
      </c>
      <c r="K39" s="22"/>
      <c r="L39" s="22"/>
      <c r="M39" s="22"/>
      <c r="N39" s="22"/>
      <c r="O39" s="22"/>
      <c r="P39" s="22"/>
    </row>
    <row r="40" spans="1:16" ht="39" customHeight="1" x14ac:dyDescent="0.2">
      <c r="A40" s="22"/>
      <c r="B40" s="35"/>
      <c r="C40" s="1148" t="s">
        <v>565</v>
      </c>
      <c r="D40" s="1149"/>
      <c r="E40" s="1150"/>
      <c r="F40" s="36">
        <v>0.02</v>
      </c>
      <c r="G40" s="37">
        <v>7.0000000000000007E-2</v>
      </c>
      <c r="H40" s="37">
        <v>0.03</v>
      </c>
      <c r="I40" s="37">
        <v>0.03</v>
      </c>
      <c r="J40" s="38">
        <v>0.05</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566</v>
      </c>
      <c r="D42" s="1149"/>
      <c r="E42" s="1150"/>
      <c r="F42" s="36" t="s">
        <v>510</v>
      </c>
      <c r="G42" s="37" t="s">
        <v>510</v>
      </c>
      <c r="H42" s="37" t="s">
        <v>510</v>
      </c>
      <c r="I42" s="37" t="s">
        <v>510</v>
      </c>
      <c r="J42" s="38" t="s">
        <v>510</v>
      </c>
      <c r="K42" s="22"/>
      <c r="L42" s="22"/>
      <c r="M42" s="22"/>
      <c r="N42" s="22"/>
      <c r="O42" s="22"/>
      <c r="P42" s="22"/>
    </row>
    <row r="43" spans="1:16" ht="39" customHeight="1" thickBot="1" x14ac:dyDescent="0.25">
      <c r="A43" s="22"/>
      <c r="B43" s="40"/>
      <c r="C43" s="1151" t="s">
        <v>567</v>
      </c>
      <c r="D43" s="1152"/>
      <c r="E43" s="1153"/>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mpa18zge9YqLTxyKLeQKmrrIJCjo+J8gGhOpbP+aMboVsZJNhuyrfFRmMB2Ytz8WyXOaT5Jwn+aPaIEa6yluQ==" saltValue="SHBs7mIFizLD8pGsMn/z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56" t="s">
        <v>11</v>
      </c>
      <c r="C45" s="1157"/>
      <c r="D45" s="58"/>
      <c r="E45" s="1162" t="s">
        <v>12</v>
      </c>
      <c r="F45" s="1162"/>
      <c r="G45" s="1162"/>
      <c r="H45" s="1162"/>
      <c r="I45" s="1162"/>
      <c r="J45" s="1163"/>
      <c r="K45" s="59">
        <v>1382</v>
      </c>
      <c r="L45" s="60">
        <v>1362</v>
      </c>
      <c r="M45" s="60">
        <v>1367</v>
      </c>
      <c r="N45" s="60">
        <v>1380</v>
      </c>
      <c r="O45" s="61">
        <v>1445</v>
      </c>
      <c r="P45" s="48"/>
      <c r="Q45" s="48"/>
      <c r="R45" s="48"/>
      <c r="S45" s="48"/>
      <c r="T45" s="48"/>
      <c r="U45" s="48"/>
    </row>
    <row r="46" spans="1:21" ht="30.75" customHeight="1" x14ac:dyDescent="0.2">
      <c r="A46" s="48"/>
      <c r="B46" s="1158"/>
      <c r="C46" s="1159"/>
      <c r="D46" s="62"/>
      <c r="E46" s="1164" t="s">
        <v>13</v>
      </c>
      <c r="F46" s="1164"/>
      <c r="G46" s="1164"/>
      <c r="H46" s="1164"/>
      <c r="I46" s="1164"/>
      <c r="J46" s="1165"/>
      <c r="K46" s="63" t="s">
        <v>510</v>
      </c>
      <c r="L46" s="64" t="s">
        <v>510</v>
      </c>
      <c r="M46" s="64" t="s">
        <v>510</v>
      </c>
      <c r="N46" s="64" t="s">
        <v>510</v>
      </c>
      <c r="O46" s="65" t="s">
        <v>510</v>
      </c>
      <c r="P46" s="48"/>
      <c r="Q46" s="48"/>
      <c r="R46" s="48"/>
      <c r="S46" s="48"/>
      <c r="T46" s="48"/>
      <c r="U46" s="48"/>
    </row>
    <row r="47" spans="1:21" ht="30.75" customHeight="1" x14ac:dyDescent="0.2">
      <c r="A47" s="48"/>
      <c r="B47" s="1158"/>
      <c r="C47" s="1159"/>
      <c r="D47" s="62"/>
      <c r="E47" s="1164" t="s">
        <v>14</v>
      </c>
      <c r="F47" s="1164"/>
      <c r="G47" s="1164"/>
      <c r="H47" s="1164"/>
      <c r="I47" s="1164"/>
      <c r="J47" s="1165"/>
      <c r="K47" s="63" t="s">
        <v>510</v>
      </c>
      <c r="L47" s="64" t="s">
        <v>510</v>
      </c>
      <c r="M47" s="64" t="s">
        <v>510</v>
      </c>
      <c r="N47" s="64" t="s">
        <v>510</v>
      </c>
      <c r="O47" s="65" t="s">
        <v>510</v>
      </c>
      <c r="P47" s="48"/>
      <c r="Q47" s="48"/>
      <c r="R47" s="48"/>
      <c r="S47" s="48"/>
      <c r="T47" s="48"/>
      <c r="U47" s="48"/>
    </row>
    <row r="48" spans="1:21" ht="30.75" customHeight="1" x14ac:dyDescent="0.2">
      <c r="A48" s="48"/>
      <c r="B48" s="1158"/>
      <c r="C48" s="1159"/>
      <c r="D48" s="62"/>
      <c r="E48" s="1164" t="s">
        <v>15</v>
      </c>
      <c r="F48" s="1164"/>
      <c r="G48" s="1164"/>
      <c r="H48" s="1164"/>
      <c r="I48" s="1164"/>
      <c r="J48" s="1165"/>
      <c r="K48" s="63">
        <v>579</v>
      </c>
      <c r="L48" s="64">
        <v>571</v>
      </c>
      <c r="M48" s="64">
        <v>548</v>
      </c>
      <c r="N48" s="64">
        <v>536</v>
      </c>
      <c r="O48" s="65">
        <v>532</v>
      </c>
      <c r="P48" s="48"/>
      <c r="Q48" s="48"/>
      <c r="R48" s="48"/>
      <c r="S48" s="48"/>
      <c r="T48" s="48"/>
      <c r="U48" s="48"/>
    </row>
    <row r="49" spans="1:21" ht="30.75" customHeight="1" x14ac:dyDescent="0.2">
      <c r="A49" s="48"/>
      <c r="B49" s="1158"/>
      <c r="C49" s="1159"/>
      <c r="D49" s="62"/>
      <c r="E49" s="1164" t="s">
        <v>16</v>
      </c>
      <c r="F49" s="1164"/>
      <c r="G49" s="1164"/>
      <c r="H49" s="1164"/>
      <c r="I49" s="1164"/>
      <c r="J49" s="1165"/>
      <c r="K49" s="63">
        <v>154</v>
      </c>
      <c r="L49" s="64">
        <v>166</v>
      </c>
      <c r="M49" s="64">
        <v>140</v>
      </c>
      <c r="N49" s="64">
        <v>158</v>
      </c>
      <c r="O49" s="65">
        <v>168</v>
      </c>
      <c r="P49" s="48"/>
      <c r="Q49" s="48"/>
      <c r="R49" s="48"/>
      <c r="S49" s="48"/>
      <c r="T49" s="48"/>
      <c r="U49" s="48"/>
    </row>
    <row r="50" spans="1:21" ht="30.75" customHeight="1" x14ac:dyDescent="0.2">
      <c r="A50" s="48"/>
      <c r="B50" s="1158"/>
      <c r="C50" s="1159"/>
      <c r="D50" s="62"/>
      <c r="E50" s="1164" t="s">
        <v>17</v>
      </c>
      <c r="F50" s="1164"/>
      <c r="G50" s="1164"/>
      <c r="H50" s="1164"/>
      <c r="I50" s="1164"/>
      <c r="J50" s="1165"/>
      <c r="K50" s="63">
        <v>10</v>
      </c>
      <c r="L50" s="64">
        <v>10</v>
      </c>
      <c r="M50" s="64">
        <v>36</v>
      </c>
      <c r="N50" s="64">
        <v>36</v>
      </c>
      <c r="O50" s="65">
        <v>35</v>
      </c>
      <c r="P50" s="48"/>
      <c r="Q50" s="48"/>
      <c r="R50" s="48"/>
      <c r="S50" s="48"/>
      <c r="T50" s="48"/>
      <c r="U50" s="48"/>
    </row>
    <row r="51" spans="1:21" ht="30.75" customHeight="1" x14ac:dyDescent="0.2">
      <c r="A51" s="48"/>
      <c r="B51" s="1160"/>
      <c r="C51" s="1161"/>
      <c r="D51" s="66"/>
      <c r="E51" s="1164" t="s">
        <v>18</v>
      </c>
      <c r="F51" s="1164"/>
      <c r="G51" s="1164"/>
      <c r="H51" s="1164"/>
      <c r="I51" s="1164"/>
      <c r="J51" s="1165"/>
      <c r="K51" s="63" t="s">
        <v>510</v>
      </c>
      <c r="L51" s="64" t="s">
        <v>510</v>
      </c>
      <c r="M51" s="64" t="s">
        <v>510</v>
      </c>
      <c r="N51" s="64" t="s">
        <v>510</v>
      </c>
      <c r="O51" s="65" t="s">
        <v>510</v>
      </c>
      <c r="P51" s="48"/>
      <c r="Q51" s="48"/>
      <c r="R51" s="48"/>
      <c r="S51" s="48"/>
      <c r="T51" s="48"/>
      <c r="U51" s="48"/>
    </row>
    <row r="52" spans="1:21" ht="30.75" customHeight="1" x14ac:dyDescent="0.2">
      <c r="A52" s="48"/>
      <c r="B52" s="1166" t="s">
        <v>19</v>
      </c>
      <c r="C52" s="1167"/>
      <c r="D52" s="66"/>
      <c r="E52" s="1164" t="s">
        <v>20</v>
      </c>
      <c r="F52" s="1164"/>
      <c r="G52" s="1164"/>
      <c r="H52" s="1164"/>
      <c r="I52" s="1164"/>
      <c r="J52" s="1165"/>
      <c r="K52" s="63">
        <v>1308</v>
      </c>
      <c r="L52" s="64">
        <v>1265</v>
      </c>
      <c r="M52" s="64">
        <v>1236</v>
      </c>
      <c r="N52" s="64">
        <v>1215</v>
      </c>
      <c r="O52" s="65">
        <v>1213</v>
      </c>
      <c r="P52" s="48"/>
      <c r="Q52" s="48"/>
      <c r="R52" s="48"/>
      <c r="S52" s="48"/>
      <c r="T52" s="48"/>
      <c r="U52" s="48"/>
    </row>
    <row r="53" spans="1:21" ht="30.75" customHeight="1" thickBot="1" x14ac:dyDescent="0.25">
      <c r="A53" s="48"/>
      <c r="B53" s="1168" t="s">
        <v>21</v>
      </c>
      <c r="C53" s="1169"/>
      <c r="D53" s="67"/>
      <c r="E53" s="1170" t="s">
        <v>22</v>
      </c>
      <c r="F53" s="1170"/>
      <c r="G53" s="1170"/>
      <c r="H53" s="1170"/>
      <c r="I53" s="1170"/>
      <c r="J53" s="1171"/>
      <c r="K53" s="68">
        <v>817</v>
      </c>
      <c r="L53" s="69">
        <v>844</v>
      </c>
      <c r="M53" s="69">
        <v>855</v>
      </c>
      <c r="N53" s="69">
        <v>895</v>
      </c>
      <c r="O53" s="70">
        <v>967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72" t="s">
        <v>26</v>
      </c>
      <c r="C58" s="1173"/>
      <c r="D58" s="1178" t="s">
        <v>27</v>
      </c>
      <c r="E58" s="1179"/>
      <c r="F58" s="1179"/>
      <c r="G58" s="1179"/>
      <c r="H58" s="1179"/>
      <c r="I58" s="1179"/>
      <c r="J58" s="1180"/>
      <c r="K58" s="83" t="s">
        <v>592</v>
      </c>
      <c r="L58" s="84" t="s">
        <v>592</v>
      </c>
      <c r="M58" s="84" t="s">
        <v>592</v>
      </c>
      <c r="N58" s="84" t="s">
        <v>592</v>
      </c>
      <c r="O58" s="85" t="s">
        <v>592</v>
      </c>
    </row>
    <row r="59" spans="1:21" ht="31.5" customHeight="1" x14ac:dyDescent="0.2">
      <c r="B59" s="1174"/>
      <c r="C59" s="1175"/>
      <c r="D59" s="1181" t="s">
        <v>28</v>
      </c>
      <c r="E59" s="1182"/>
      <c r="F59" s="1182"/>
      <c r="G59" s="1182"/>
      <c r="H59" s="1182"/>
      <c r="I59" s="1182"/>
      <c r="J59" s="1183"/>
      <c r="K59" s="86" t="s">
        <v>592</v>
      </c>
      <c r="L59" s="87" t="s">
        <v>592</v>
      </c>
      <c r="M59" s="87" t="s">
        <v>592</v>
      </c>
      <c r="N59" s="87" t="s">
        <v>592</v>
      </c>
      <c r="O59" s="88" t="s">
        <v>592</v>
      </c>
    </row>
    <row r="60" spans="1:21" ht="31.5" customHeight="1" thickBot="1" x14ac:dyDescent="0.25">
      <c r="B60" s="1176"/>
      <c r="C60" s="1177"/>
      <c r="D60" s="1184" t="s">
        <v>29</v>
      </c>
      <c r="E60" s="1185"/>
      <c r="F60" s="1185"/>
      <c r="G60" s="1185"/>
      <c r="H60" s="1185"/>
      <c r="I60" s="1185"/>
      <c r="J60" s="1186"/>
      <c r="K60" s="89" t="s">
        <v>592</v>
      </c>
      <c r="L60" s="90" t="s">
        <v>592</v>
      </c>
      <c r="M60" s="90" t="s">
        <v>592</v>
      </c>
      <c r="N60" s="90" t="s">
        <v>592</v>
      </c>
      <c r="O60" s="91" t="s">
        <v>592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OlLNGRpAY4n5znl8h7SsuEw1CN30oGKh2FE29UktiuXLhW0rpzKPwzgOTyDUiC/+twF181/jFaIZffOE1IVuQ==" saltValue="ELwvcWg93G/iJaSZWTEy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87" t="s">
        <v>32</v>
      </c>
      <c r="C41" s="1188"/>
      <c r="D41" s="105"/>
      <c r="E41" s="1193" t="s">
        <v>33</v>
      </c>
      <c r="F41" s="1193"/>
      <c r="G41" s="1193"/>
      <c r="H41" s="1194"/>
      <c r="I41" s="355">
        <v>15553</v>
      </c>
      <c r="J41" s="356">
        <v>15401</v>
      </c>
      <c r="K41" s="356">
        <v>15090</v>
      </c>
      <c r="L41" s="356">
        <v>15465</v>
      </c>
      <c r="M41" s="357">
        <v>14955</v>
      </c>
    </row>
    <row r="42" spans="2:13" ht="27.75" customHeight="1" x14ac:dyDescent="0.2">
      <c r="B42" s="1189"/>
      <c r="C42" s="1190"/>
      <c r="D42" s="106"/>
      <c r="E42" s="1195" t="s">
        <v>34</v>
      </c>
      <c r="F42" s="1195"/>
      <c r="G42" s="1195"/>
      <c r="H42" s="1196"/>
      <c r="I42" s="358">
        <v>67</v>
      </c>
      <c r="J42" s="359">
        <v>509</v>
      </c>
      <c r="K42" s="359">
        <v>478</v>
      </c>
      <c r="L42" s="359">
        <v>447</v>
      </c>
      <c r="M42" s="360">
        <v>416</v>
      </c>
    </row>
    <row r="43" spans="2:13" ht="27.75" customHeight="1" x14ac:dyDescent="0.2">
      <c r="B43" s="1189"/>
      <c r="C43" s="1190"/>
      <c r="D43" s="106"/>
      <c r="E43" s="1195" t="s">
        <v>35</v>
      </c>
      <c r="F43" s="1195"/>
      <c r="G43" s="1195"/>
      <c r="H43" s="1196"/>
      <c r="I43" s="358">
        <v>6407</v>
      </c>
      <c r="J43" s="359">
        <v>5968</v>
      </c>
      <c r="K43" s="359">
        <v>5699</v>
      </c>
      <c r="L43" s="359">
        <v>5341</v>
      </c>
      <c r="M43" s="360">
        <v>5127</v>
      </c>
    </row>
    <row r="44" spans="2:13" ht="27.75" customHeight="1" x14ac:dyDescent="0.2">
      <c r="B44" s="1189"/>
      <c r="C44" s="1190"/>
      <c r="D44" s="106"/>
      <c r="E44" s="1195" t="s">
        <v>36</v>
      </c>
      <c r="F44" s="1195"/>
      <c r="G44" s="1195"/>
      <c r="H44" s="1196"/>
      <c r="I44" s="358">
        <v>1696</v>
      </c>
      <c r="J44" s="359">
        <v>3108</v>
      </c>
      <c r="K44" s="359">
        <v>3058</v>
      </c>
      <c r="L44" s="359">
        <v>3087</v>
      </c>
      <c r="M44" s="360">
        <v>2987</v>
      </c>
    </row>
    <row r="45" spans="2:13" ht="27.75" customHeight="1" x14ac:dyDescent="0.2">
      <c r="B45" s="1189"/>
      <c r="C45" s="1190"/>
      <c r="D45" s="106"/>
      <c r="E45" s="1195" t="s">
        <v>37</v>
      </c>
      <c r="F45" s="1195"/>
      <c r="G45" s="1195"/>
      <c r="H45" s="1196"/>
      <c r="I45" s="358">
        <v>2131</v>
      </c>
      <c r="J45" s="359">
        <v>2108</v>
      </c>
      <c r="K45" s="359">
        <v>2201</v>
      </c>
      <c r="L45" s="359">
        <v>2159</v>
      </c>
      <c r="M45" s="360">
        <v>2112</v>
      </c>
    </row>
    <row r="46" spans="2:13" ht="27.75" customHeight="1" x14ac:dyDescent="0.2">
      <c r="B46" s="1189"/>
      <c r="C46" s="1190"/>
      <c r="D46" s="107"/>
      <c r="E46" s="1195" t="s">
        <v>38</v>
      </c>
      <c r="F46" s="1195"/>
      <c r="G46" s="1195"/>
      <c r="H46" s="1196"/>
      <c r="I46" s="358" t="s">
        <v>510</v>
      </c>
      <c r="J46" s="359" t="s">
        <v>510</v>
      </c>
      <c r="K46" s="359" t="s">
        <v>510</v>
      </c>
      <c r="L46" s="359" t="s">
        <v>510</v>
      </c>
      <c r="M46" s="360" t="s">
        <v>510</v>
      </c>
    </row>
    <row r="47" spans="2:13" ht="27.75" customHeight="1" x14ac:dyDescent="0.2">
      <c r="B47" s="1189"/>
      <c r="C47" s="1190"/>
      <c r="D47" s="108"/>
      <c r="E47" s="1197" t="s">
        <v>39</v>
      </c>
      <c r="F47" s="1198"/>
      <c r="G47" s="1198"/>
      <c r="H47" s="1199"/>
      <c r="I47" s="358" t="s">
        <v>510</v>
      </c>
      <c r="J47" s="359" t="s">
        <v>510</v>
      </c>
      <c r="K47" s="359" t="s">
        <v>510</v>
      </c>
      <c r="L47" s="359" t="s">
        <v>510</v>
      </c>
      <c r="M47" s="360" t="s">
        <v>510</v>
      </c>
    </row>
    <row r="48" spans="2:13" ht="27.75" customHeight="1" x14ac:dyDescent="0.2">
      <c r="B48" s="1189"/>
      <c r="C48" s="1190"/>
      <c r="D48" s="106"/>
      <c r="E48" s="1195" t="s">
        <v>40</v>
      </c>
      <c r="F48" s="1195"/>
      <c r="G48" s="1195"/>
      <c r="H48" s="1196"/>
      <c r="I48" s="358" t="s">
        <v>510</v>
      </c>
      <c r="J48" s="359" t="s">
        <v>510</v>
      </c>
      <c r="K48" s="359" t="s">
        <v>510</v>
      </c>
      <c r="L48" s="359" t="s">
        <v>510</v>
      </c>
      <c r="M48" s="360" t="s">
        <v>510</v>
      </c>
    </row>
    <row r="49" spans="2:13" ht="27.75" customHeight="1" x14ac:dyDescent="0.2">
      <c r="B49" s="1191"/>
      <c r="C49" s="1192"/>
      <c r="D49" s="106"/>
      <c r="E49" s="1195" t="s">
        <v>41</v>
      </c>
      <c r="F49" s="1195"/>
      <c r="G49" s="1195"/>
      <c r="H49" s="1196"/>
      <c r="I49" s="358" t="s">
        <v>510</v>
      </c>
      <c r="J49" s="359" t="s">
        <v>510</v>
      </c>
      <c r="K49" s="359" t="s">
        <v>510</v>
      </c>
      <c r="L49" s="359" t="s">
        <v>510</v>
      </c>
      <c r="M49" s="360" t="s">
        <v>510</v>
      </c>
    </row>
    <row r="50" spans="2:13" ht="27.75" customHeight="1" x14ac:dyDescent="0.2">
      <c r="B50" s="1200" t="s">
        <v>42</v>
      </c>
      <c r="C50" s="1201"/>
      <c r="D50" s="109"/>
      <c r="E50" s="1195" t="s">
        <v>43</v>
      </c>
      <c r="F50" s="1195"/>
      <c r="G50" s="1195"/>
      <c r="H50" s="1196"/>
      <c r="I50" s="358">
        <v>2508</v>
      </c>
      <c r="J50" s="359">
        <v>2769</v>
      </c>
      <c r="K50" s="359">
        <v>2868</v>
      </c>
      <c r="L50" s="359">
        <v>3157</v>
      </c>
      <c r="M50" s="360">
        <v>3386</v>
      </c>
    </row>
    <row r="51" spans="2:13" ht="27.75" customHeight="1" x14ac:dyDescent="0.2">
      <c r="B51" s="1189"/>
      <c r="C51" s="1190"/>
      <c r="D51" s="106"/>
      <c r="E51" s="1195" t="s">
        <v>44</v>
      </c>
      <c r="F51" s="1195"/>
      <c r="G51" s="1195"/>
      <c r="H51" s="1196"/>
      <c r="I51" s="358">
        <v>1806</v>
      </c>
      <c r="J51" s="359">
        <v>1723</v>
      </c>
      <c r="K51" s="359">
        <v>1726</v>
      </c>
      <c r="L51" s="359">
        <v>1750</v>
      </c>
      <c r="M51" s="360">
        <v>1704</v>
      </c>
    </row>
    <row r="52" spans="2:13" ht="27.75" customHeight="1" x14ac:dyDescent="0.2">
      <c r="B52" s="1191"/>
      <c r="C52" s="1192"/>
      <c r="D52" s="106"/>
      <c r="E52" s="1195" t="s">
        <v>45</v>
      </c>
      <c r="F52" s="1195"/>
      <c r="G52" s="1195"/>
      <c r="H52" s="1196"/>
      <c r="I52" s="358">
        <v>12675</v>
      </c>
      <c r="J52" s="359">
        <v>12635</v>
      </c>
      <c r="K52" s="359">
        <v>12391</v>
      </c>
      <c r="L52" s="359">
        <v>12027</v>
      </c>
      <c r="M52" s="360">
        <v>11497</v>
      </c>
    </row>
    <row r="53" spans="2:13" ht="27.75" customHeight="1" thickBot="1" x14ac:dyDescent="0.25">
      <c r="B53" s="1202" t="s">
        <v>46</v>
      </c>
      <c r="C53" s="1203"/>
      <c r="D53" s="110"/>
      <c r="E53" s="1204" t="s">
        <v>47</v>
      </c>
      <c r="F53" s="1204"/>
      <c r="G53" s="1204"/>
      <c r="H53" s="1205"/>
      <c r="I53" s="361">
        <v>8864</v>
      </c>
      <c r="J53" s="362">
        <v>9966</v>
      </c>
      <c r="K53" s="362">
        <v>9539</v>
      </c>
      <c r="L53" s="362">
        <v>9565</v>
      </c>
      <c r="M53" s="363">
        <v>9010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zMTO6HuNjHKlT24VmfTdiM6ODbt20k/6eAwmTTVR9gQ99UE+MxSerIRBEBXpwCGY20be00AO+pZfnI+50+HF9g==" saltValue="B/8CdQe097My3M3k+HiN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4" t="s">
        <v>50</v>
      </c>
      <c r="D55" s="1214"/>
      <c r="E55" s="1215"/>
      <c r="F55" s="122">
        <v>663</v>
      </c>
      <c r="G55" s="122">
        <v>702</v>
      </c>
      <c r="H55" s="123">
        <v>824</v>
      </c>
    </row>
    <row r="56" spans="2:8" ht="52.5" customHeight="1" x14ac:dyDescent="0.2">
      <c r="B56" s="124"/>
      <c r="C56" s="1216" t="s">
        <v>51</v>
      </c>
      <c r="D56" s="1216"/>
      <c r="E56" s="1217"/>
      <c r="F56" s="125">
        <v>111</v>
      </c>
      <c r="G56" s="125">
        <v>111</v>
      </c>
      <c r="H56" s="126">
        <v>111</v>
      </c>
    </row>
    <row r="57" spans="2:8" ht="53.25" customHeight="1" x14ac:dyDescent="0.2">
      <c r="B57" s="124"/>
      <c r="C57" s="1218" t="s">
        <v>52</v>
      </c>
      <c r="D57" s="1218"/>
      <c r="E57" s="1219"/>
      <c r="F57" s="127">
        <v>1587</v>
      </c>
      <c r="G57" s="127">
        <v>1653</v>
      </c>
      <c r="H57" s="128">
        <v>1590</v>
      </c>
    </row>
    <row r="58" spans="2:8" ht="45.75" customHeight="1" x14ac:dyDescent="0.2">
      <c r="B58" s="129"/>
      <c r="C58" s="1206" t="s">
        <v>587</v>
      </c>
      <c r="D58" s="1207"/>
      <c r="E58" s="1208"/>
      <c r="F58" s="130">
        <v>809</v>
      </c>
      <c r="G58" s="130">
        <v>831</v>
      </c>
      <c r="H58" s="131">
        <v>851</v>
      </c>
    </row>
    <row r="59" spans="2:8" ht="45.75" customHeight="1" x14ac:dyDescent="0.2">
      <c r="B59" s="129"/>
      <c r="C59" s="1206" t="s">
        <v>588</v>
      </c>
      <c r="D59" s="1207"/>
      <c r="E59" s="1208"/>
      <c r="F59" s="130">
        <v>246</v>
      </c>
      <c r="G59" s="130">
        <v>348</v>
      </c>
      <c r="H59" s="131">
        <v>315</v>
      </c>
    </row>
    <row r="60" spans="2:8" ht="45.75" customHeight="1" x14ac:dyDescent="0.2">
      <c r="B60" s="129"/>
      <c r="C60" s="1206" t="s">
        <v>589</v>
      </c>
      <c r="D60" s="1207"/>
      <c r="E60" s="1208"/>
      <c r="F60" s="130">
        <v>240</v>
      </c>
      <c r="G60" s="130">
        <v>195</v>
      </c>
      <c r="H60" s="131">
        <v>146</v>
      </c>
    </row>
    <row r="61" spans="2:8" ht="45.75" customHeight="1" x14ac:dyDescent="0.2">
      <c r="B61" s="129"/>
      <c r="C61" s="1206" t="s">
        <v>590</v>
      </c>
      <c r="D61" s="1207"/>
      <c r="E61" s="1208"/>
      <c r="F61" s="130">
        <v>60</v>
      </c>
      <c r="G61" s="130">
        <v>60</v>
      </c>
      <c r="H61" s="131">
        <v>60</v>
      </c>
    </row>
    <row r="62" spans="2:8" ht="45.75" customHeight="1" thickBot="1" x14ac:dyDescent="0.25">
      <c r="B62" s="132"/>
      <c r="C62" s="1209" t="s">
        <v>591</v>
      </c>
      <c r="D62" s="1210"/>
      <c r="E62" s="1211"/>
      <c r="F62" s="133">
        <v>50</v>
      </c>
      <c r="G62" s="133">
        <v>50</v>
      </c>
      <c r="H62" s="134">
        <v>50</v>
      </c>
    </row>
    <row r="63" spans="2:8" ht="52.5" customHeight="1" thickBot="1" x14ac:dyDescent="0.25">
      <c r="B63" s="135"/>
      <c r="C63" s="1212" t="s">
        <v>53</v>
      </c>
      <c r="D63" s="1212"/>
      <c r="E63" s="1213"/>
      <c r="F63" s="136">
        <v>2361</v>
      </c>
      <c r="G63" s="136">
        <v>2466</v>
      </c>
      <c r="H63" s="137">
        <v>2525</v>
      </c>
    </row>
    <row r="64" spans="2:8" ht="13.2" x14ac:dyDescent="0.2"/>
  </sheetData>
  <sheetProtection algorithmName="SHA-512" hashValue="RczvWfbY13InI5ed7+rhmDtqGk2hEgN+7P5Tm9LOib3qYa1jgg4pWR4B7IxpXIBbMZliqF02mOXR3X33SPYkzw==" saltValue="xDYxgzNPjgZpmBePoFPN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50149</v>
      </c>
      <c r="E3" s="156"/>
      <c r="F3" s="157">
        <v>85173</v>
      </c>
      <c r="G3" s="158"/>
      <c r="H3" s="159"/>
    </row>
    <row r="4" spans="1:8" x14ac:dyDescent="0.2">
      <c r="A4" s="160"/>
      <c r="B4" s="161"/>
      <c r="C4" s="162"/>
      <c r="D4" s="163">
        <v>28455</v>
      </c>
      <c r="E4" s="164"/>
      <c r="F4" s="165">
        <v>43913</v>
      </c>
      <c r="G4" s="166"/>
      <c r="H4" s="167"/>
    </row>
    <row r="5" spans="1:8" x14ac:dyDescent="0.2">
      <c r="A5" s="148" t="s">
        <v>543</v>
      </c>
      <c r="B5" s="153"/>
      <c r="C5" s="154"/>
      <c r="D5" s="155">
        <v>49759</v>
      </c>
      <c r="E5" s="156"/>
      <c r="F5" s="157">
        <v>94081</v>
      </c>
      <c r="G5" s="158"/>
      <c r="H5" s="159"/>
    </row>
    <row r="6" spans="1:8" x14ac:dyDescent="0.2">
      <c r="A6" s="160"/>
      <c r="B6" s="161"/>
      <c r="C6" s="162"/>
      <c r="D6" s="163">
        <v>28416</v>
      </c>
      <c r="E6" s="164"/>
      <c r="F6" s="165">
        <v>48949</v>
      </c>
      <c r="G6" s="166"/>
      <c r="H6" s="167"/>
    </row>
    <row r="7" spans="1:8" x14ac:dyDescent="0.2">
      <c r="A7" s="148" t="s">
        <v>544</v>
      </c>
      <c r="B7" s="153"/>
      <c r="C7" s="154"/>
      <c r="D7" s="155">
        <v>36389</v>
      </c>
      <c r="E7" s="156"/>
      <c r="F7" s="157">
        <v>92632</v>
      </c>
      <c r="G7" s="158"/>
      <c r="H7" s="159"/>
    </row>
    <row r="8" spans="1:8" x14ac:dyDescent="0.2">
      <c r="A8" s="160"/>
      <c r="B8" s="161"/>
      <c r="C8" s="162"/>
      <c r="D8" s="163">
        <v>20466</v>
      </c>
      <c r="E8" s="164"/>
      <c r="F8" s="165">
        <v>47978</v>
      </c>
      <c r="G8" s="166"/>
      <c r="H8" s="167"/>
    </row>
    <row r="9" spans="1:8" x14ac:dyDescent="0.2">
      <c r="A9" s="148" t="s">
        <v>545</v>
      </c>
      <c r="B9" s="153"/>
      <c r="C9" s="154"/>
      <c r="D9" s="155">
        <v>64662</v>
      </c>
      <c r="E9" s="156"/>
      <c r="F9" s="157">
        <v>96469</v>
      </c>
      <c r="G9" s="158"/>
      <c r="H9" s="159"/>
    </row>
    <row r="10" spans="1:8" x14ac:dyDescent="0.2">
      <c r="A10" s="160"/>
      <c r="B10" s="161"/>
      <c r="C10" s="162"/>
      <c r="D10" s="163">
        <v>17730</v>
      </c>
      <c r="E10" s="164"/>
      <c r="F10" s="165">
        <v>49775</v>
      </c>
      <c r="G10" s="166"/>
      <c r="H10" s="167"/>
    </row>
    <row r="11" spans="1:8" x14ac:dyDescent="0.2">
      <c r="A11" s="148" t="s">
        <v>546</v>
      </c>
      <c r="B11" s="153"/>
      <c r="C11" s="154"/>
      <c r="D11" s="155">
        <v>41998</v>
      </c>
      <c r="E11" s="156"/>
      <c r="F11" s="157">
        <v>85743</v>
      </c>
      <c r="G11" s="158"/>
      <c r="H11" s="159"/>
    </row>
    <row r="12" spans="1:8" x14ac:dyDescent="0.2">
      <c r="A12" s="160"/>
      <c r="B12" s="161"/>
      <c r="C12" s="168"/>
      <c r="D12" s="163">
        <v>26108</v>
      </c>
      <c r="E12" s="164"/>
      <c r="F12" s="165">
        <v>45231</v>
      </c>
      <c r="G12" s="166"/>
      <c r="H12" s="167"/>
    </row>
    <row r="13" spans="1:8" x14ac:dyDescent="0.2">
      <c r="A13" s="148"/>
      <c r="B13" s="153"/>
      <c r="C13" s="169"/>
      <c r="D13" s="170">
        <v>48591</v>
      </c>
      <c r="E13" s="171"/>
      <c r="F13" s="172">
        <v>90820</v>
      </c>
      <c r="G13" s="173"/>
      <c r="H13" s="159"/>
    </row>
    <row r="14" spans="1:8" x14ac:dyDescent="0.2">
      <c r="A14" s="160"/>
      <c r="B14" s="161"/>
      <c r="C14" s="162"/>
      <c r="D14" s="163">
        <v>24235</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11.47</v>
      </c>
      <c r="C19" s="174">
        <f>ROUND(VALUE(SUBSTITUTE(実質収支比率等に係る経年分析!G$48,"▲","-")),2)</f>
        <v>11.98</v>
      </c>
      <c r="D19" s="174">
        <f>ROUND(VALUE(SUBSTITUTE(実質収支比率等に係る経年分析!H$48,"▲","-")),2)</f>
        <v>9.64</v>
      </c>
      <c r="E19" s="174">
        <f>ROUND(VALUE(SUBSTITUTE(実質収支比率等に係る経年分析!I$48,"▲","-")),2)</f>
        <v>13.86</v>
      </c>
      <c r="F19" s="174">
        <f>ROUND(VALUE(SUBSTITUTE(実質収支比率等に係る経年分析!J$48,"▲","-")),2)</f>
        <v>14.02</v>
      </c>
    </row>
    <row r="20" spans="1:11" x14ac:dyDescent="0.2">
      <c r="A20" s="174" t="s">
        <v>57</v>
      </c>
      <c r="B20" s="174">
        <f>ROUND(VALUE(SUBSTITUTE(実質収支比率等に係る経年分析!F$47,"▲","-")),2)</f>
        <v>12.58</v>
      </c>
      <c r="C20" s="174">
        <f>ROUND(VALUE(SUBSTITUTE(実質収支比率等に係る経年分析!G$47,"▲","-")),2)</f>
        <v>9.83</v>
      </c>
      <c r="D20" s="174">
        <f>ROUND(VALUE(SUBSTITUTE(実質収支比率等に係る経年分析!H$47,"▲","-")),2)</f>
        <v>7.98</v>
      </c>
      <c r="E20" s="174">
        <f>ROUND(VALUE(SUBSTITUTE(実質収支比率等に係る経年分析!I$47,"▲","-")),2)</f>
        <v>8.2100000000000009</v>
      </c>
      <c r="F20" s="174">
        <f>ROUND(VALUE(SUBSTITUTE(実質収支比率等に係る経年分析!J$47,"▲","-")),2)</f>
        <v>9.83</v>
      </c>
    </row>
    <row r="21" spans="1:11" x14ac:dyDescent="0.2">
      <c r="A21" s="174" t="s">
        <v>58</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-2.68</v>
      </c>
      <c r="D21" s="174">
        <f>IF(ISNUMBER(VALUE(SUBSTITUTE(実質収支比率等に係る経年分析!H$49,"▲","-"))),ROUND(VALUE(SUBSTITUTE(実質収支比率等に係る経年分析!H$49,"▲","-")),2),NA())</f>
        <v>-3.12</v>
      </c>
      <c r="E21" s="174">
        <f>IF(ISNUMBER(VALUE(SUBSTITUTE(実質収支比率等に係る経年分析!I$49,"▲","-"))),ROUND(VALUE(SUBSTITUTE(実質収支比率等に係る経年分析!I$49,"▲","-")),2),NA())</f>
        <v>4.96</v>
      </c>
      <c r="F21" s="174">
        <f>IF(ISNUMBER(VALUE(SUBSTITUTE(実質収支比率等に係る経年分析!J$49,"▲","-"))),ROUND(VALUE(SUBSTITUTE(実質収支比率等に係る経年分析!J$49,"▲","-")),2),NA())</f>
        <v>1.32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育英事業特別会計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2.69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1.84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3.15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1.1200000000000001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8.98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9.51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1308</v>
      </c>
      <c r="E42" s="176"/>
      <c r="F42" s="176"/>
      <c r="G42" s="176">
        <f>'実質公債費比率（分子）の構造'!L$52</f>
        <v>1265</v>
      </c>
      <c r="H42" s="176"/>
      <c r="I42" s="176"/>
      <c r="J42" s="176">
        <f>'実質公債費比率（分子）の構造'!M$52</f>
        <v>1236</v>
      </c>
      <c r="K42" s="176"/>
      <c r="L42" s="176"/>
      <c r="M42" s="176">
        <f>'実質公債費比率（分子）の構造'!N$52</f>
        <v>1215</v>
      </c>
      <c r="N42" s="176"/>
      <c r="O42" s="176"/>
      <c r="P42" s="176">
        <f>'実質公債費比率（分子）の構造'!O$52</f>
        <v>1213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v>
      </c>
      <c r="C44" s="176"/>
      <c r="D44" s="176"/>
      <c r="E44" s="176">
        <f>'実質公債費比率（分子）の構造'!L$50</f>
        <v>10</v>
      </c>
      <c r="F44" s="176"/>
      <c r="G44" s="176"/>
      <c r="H44" s="176">
        <f>'実質公債費比率（分子）の構造'!M$50</f>
        <v>36</v>
      </c>
      <c r="I44" s="176"/>
      <c r="J44" s="176"/>
      <c r="K44" s="176">
        <f>'実質公債費比率（分子）の構造'!N$50</f>
        <v>36</v>
      </c>
      <c r="L44" s="176"/>
      <c r="M44" s="176"/>
      <c r="N44" s="176">
        <f>'実質公債費比率（分子）の構造'!O$50</f>
        <v>35</v>
      </c>
      <c r="O44" s="176"/>
      <c r="P44" s="176"/>
    </row>
    <row r="45" spans="1:16" x14ac:dyDescent="0.2">
      <c r="A45" s="176" t="s">
        <v>68</v>
      </c>
      <c r="B45" s="176">
        <f>'実質公債費比率（分子）の構造'!K$49</f>
        <v>154</v>
      </c>
      <c r="C45" s="176"/>
      <c r="D45" s="176"/>
      <c r="E45" s="176">
        <f>'実質公債費比率（分子）の構造'!L$49</f>
        <v>166</v>
      </c>
      <c r="F45" s="176"/>
      <c r="G45" s="176"/>
      <c r="H45" s="176">
        <f>'実質公債費比率（分子）の構造'!M$49</f>
        <v>140</v>
      </c>
      <c r="I45" s="176"/>
      <c r="J45" s="176"/>
      <c r="K45" s="176">
        <f>'実質公債費比率（分子）の構造'!N$49</f>
        <v>158</v>
      </c>
      <c r="L45" s="176"/>
      <c r="M45" s="176"/>
      <c r="N45" s="176">
        <f>'実質公債費比率（分子）の構造'!O$49</f>
        <v>168</v>
      </c>
      <c r="O45" s="176"/>
      <c r="P45" s="176"/>
    </row>
    <row r="46" spans="1:16" x14ac:dyDescent="0.2">
      <c r="A46" s="176" t="s">
        <v>69</v>
      </c>
      <c r="B46" s="176">
        <f>'実質公債費比率（分子）の構造'!K$48</f>
        <v>579</v>
      </c>
      <c r="C46" s="176"/>
      <c r="D46" s="176"/>
      <c r="E46" s="176">
        <f>'実質公債費比率（分子）の構造'!L$48</f>
        <v>571</v>
      </c>
      <c r="F46" s="176"/>
      <c r="G46" s="176"/>
      <c r="H46" s="176">
        <f>'実質公債費比率（分子）の構造'!M$48</f>
        <v>548</v>
      </c>
      <c r="I46" s="176"/>
      <c r="J46" s="176"/>
      <c r="K46" s="176">
        <f>'実質公債費比率（分子）の構造'!N$48</f>
        <v>536</v>
      </c>
      <c r="L46" s="176"/>
      <c r="M46" s="176"/>
      <c r="N46" s="176">
        <f>'実質公債費比率（分子）の構造'!O$48</f>
        <v>532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1382</v>
      </c>
      <c r="C49" s="176"/>
      <c r="D49" s="176"/>
      <c r="E49" s="176">
        <f>'実質公債費比率（分子）の構造'!L$45</f>
        <v>1362</v>
      </c>
      <c r="F49" s="176"/>
      <c r="G49" s="176"/>
      <c r="H49" s="176">
        <f>'実質公債費比率（分子）の構造'!M$45</f>
        <v>1367</v>
      </c>
      <c r="I49" s="176"/>
      <c r="J49" s="176"/>
      <c r="K49" s="176">
        <f>'実質公債費比率（分子）の構造'!N$45</f>
        <v>1380</v>
      </c>
      <c r="L49" s="176"/>
      <c r="M49" s="176"/>
      <c r="N49" s="176">
        <f>'実質公債費比率（分子）の構造'!O$45</f>
        <v>1445</v>
      </c>
      <c r="O49" s="176"/>
      <c r="P49" s="176"/>
    </row>
    <row r="50" spans="1:16" x14ac:dyDescent="0.2">
      <c r="A50" s="176" t="s">
        <v>73</v>
      </c>
      <c r="B50" s="176" t="e">
        <f>NA()</f>
        <v>#N/A</v>
      </c>
      <c r="C50" s="176">
        <f>IF(ISNUMBER('実質公債費比率（分子）の構造'!K$53),'実質公債費比率（分子）の構造'!K$53,NA())</f>
        <v>817</v>
      </c>
      <c r="D50" s="176" t="e">
        <f>NA()</f>
        <v>#N/A</v>
      </c>
      <c r="E50" s="176" t="e">
        <f>NA()</f>
        <v>#N/A</v>
      </c>
      <c r="F50" s="176">
        <f>IF(ISNUMBER('実質公債費比率（分子）の構造'!L$53),'実質公債費比率（分子）の構造'!L$53,NA())</f>
        <v>844</v>
      </c>
      <c r="G50" s="176" t="e">
        <f>NA()</f>
        <v>#N/A</v>
      </c>
      <c r="H50" s="176" t="e">
        <f>NA()</f>
        <v>#N/A</v>
      </c>
      <c r="I50" s="176">
        <f>IF(ISNUMBER('実質公債費比率（分子）の構造'!M$53),'実質公債費比率（分子）の構造'!M$53,NA())</f>
        <v>855</v>
      </c>
      <c r="J50" s="176" t="e">
        <f>NA()</f>
        <v>#N/A</v>
      </c>
      <c r="K50" s="176" t="e">
        <f>NA()</f>
        <v>#N/A</v>
      </c>
      <c r="L50" s="176">
        <f>IF(ISNUMBER('実質公債費比率（分子）の構造'!N$53),'実質公債費比率（分子）の構造'!N$53,NA())</f>
        <v>895</v>
      </c>
      <c r="M50" s="176" t="e">
        <f>NA()</f>
        <v>#N/A</v>
      </c>
      <c r="N50" s="176" t="e">
        <f>NA()</f>
        <v>#N/A</v>
      </c>
      <c r="O50" s="176">
        <f>IF(ISNUMBER('実質公債費比率（分子）の構造'!O$53),'実質公債費比率（分子）の構造'!O$53,NA())</f>
        <v>967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12675</v>
      </c>
      <c r="E56" s="175"/>
      <c r="F56" s="175"/>
      <c r="G56" s="175">
        <f>'将来負担比率（分子）の構造'!J$52</f>
        <v>12635</v>
      </c>
      <c r="H56" s="175"/>
      <c r="I56" s="175"/>
      <c r="J56" s="175">
        <f>'将来負担比率（分子）の構造'!K$52</f>
        <v>12391</v>
      </c>
      <c r="K56" s="175"/>
      <c r="L56" s="175"/>
      <c r="M56" s="175">
        <f>'将来負担比率（分子）の構造'!L$52</f>
        <v>12027</v>
      </c>
      <c r="N56" s="175"/>
      <c r="O56" s="175"/>
      <c r="P56" s="175">
        <f>'将来負担比率（分子）の構造'!M$52</f>
        <v>11497</v>
      </c>
    </row>
    <row r="57" spans="1:16" x14ac:dyDescent="0.2">
      <c r="A57" s="175" t="s">
        <v>44</v>
      </c>
      <c r="B57" s="175"/>
      <c r="C57" s="175"/>
      <c r="D57" s="175">
        <f>'将来負担比率（分子）の構造'!I$51</f>
        <v>1806</v>
      </c>
      <c r="E57" s="175"/>
      <c r="F57" s="175"/>
      <c r="G57" s="175">
        <f>'将来負担比率（分子）の構造'!J$51</f>
        <v>1723</v>
      </c>
      <c r="H57" s="175"/>
      <c r="I57" s="175"/>
      <c r="J57" s="175">
        <f>'将来負担比率（分子）の構造'!K$51</f>
        <v>1726</v>
      </c>
      <c r="K57" s="175"/>
      <c r="L57" s="175"/>
      <c r="M57" s="175">
        <f>'将来負担比率（分子）の構造'!L$51</f>
        <v>1750</v>
      </c>
      <c r="N57" s="175"/>
      <c r="O57" s="175"/>
      <c r="P57" s="175">
        <f>'将来負担比率（分子）の構造'!M$51</f>
        <v>1704</v>
      </c>
    </row>
    <row r="58" spans="1:16" x14ac:dyDescent="0.2">
      <c r="A58" s="175" t="s">
        <v>43</v>
      </c>
      <c r="B58" s="175"/>
      <c r="C58" s="175"/>
      <c r="D58" s="175">
        <f>'将来負担比率（分子）の構造'!I$50</f>
        <v>2508</v>
      </c>
      <c r="E58" s="175"/>
      <c r="F58" s="175"/>
      <c r="G58" s="175">
        <f>'将来負担比率（分子）の構造'!J$50</f>
        <v>2769</v>
      </c>
      <c r="H58" s="175"/>
      <c r="I58" s="175"/>
      <c r="J58" s="175">
        <f>'将来負担比率（分子）の構造'!K$50</f>
        <v>2868</v>
      </c>
      <c r="K58" s="175"/>
      <c r="L58" s="175"/>
      <c r="M58" s="175">
        <f>'将来負担比率（分子）の構造'!L$50</f>
        <v>3157</v>
      </c>
      <c r="N58" s="175"/>
      <c r="O58" s="175"/>
      <c r="P58" s="175">
        <f>'将来負担比率（分子）の構造'!M$50</f>
        <v>3386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2131</v>
      </c>
      <c r="C62" s="175"/>
      <c r="D62" s="175"/>
      <c r="E62" s="175">
        <f>'将来負担比率（分子）の構造'!J$45</f>
        <v>2108</v>
      </c>
      <c r="F62" s="175"/>
      <c r="G62" s="175"/>
      <c r="H62" s="175">
        <f>'将来負担比率（分子）の構造'!K$45</f>
        <v>2201</v>
      </c>
      <c r="I62" s="175"/>
      <c r="J62" s="175"/>
      <c r="K62" s="175">
        <f>'将来負担比率（分子）の構造'!L$45</f>
        <v>2159</v>
      </c>
      <c r="L62" s="175"/>
      <c r="M62" s="175"/>
      <c r="N62" s="175">
        <f>'将来負担比率（分子）の構造'!M$45</f>
        <v>2112</v>
      </c>
      <c r="O62" s="175"/>
      <c r="P62" s="175"/>
    </row>
    <row r="63" spans="1:16" x14ac:dyDescent="0.2">
      <c r="A63" s="175" t="s">
        <v>36</v>
      </c>
      <c r="B63" s="175">
        <f>'将来負担比率（分子）の構造'!I$44</f>
        <v>1696</v>
      </c>
      <c r="C63" s="175"/>
      <c r="D63" s="175"/>
      <c r="E63" s="175">
        <f>'将来負担比率（分子）の構造'!J$44</f>
        <v>3108</v>
      </c>
      <c r="F63" s="175"/>
      <c r="G63" s="175"/>
      <c r="H63" s="175">
        <f>'将来負担比率（分子）の構造'!K$44</f>
        <v>3058</v>
      </c>
      <c r="I63" s="175"/>
      <c r="J63" s="175"/>
      <c r="K63" s="175">
        <f>'将来負担比率（分子）の構造'!L$44</f>
        <v>3087</v>
      </c>
      <c r="L63" s="175"/>
      <c r="M63" s="175"/>
      <c r="N63" s="175">
        <f>'将来負担比率（分子）の構造'!M$44</f>
        <v>2987</v>
      </c>
      <c r="O63" s="175"/>
      <c r="P63" s="175"/>
    </row>
    <row r="64" spans="1:16" x14ac:dyDescent="0.2">
      <c r="A64" s="175" t="s">
        <v>35</v>
      </c>
      <c r="B64" s="175">
        <f>'将来負担比率（分子）の構造'!I$43</f>
        <v>6407</v>
      </c>
      <c r="C64" s="175"/>
      <c r="D64" s="175"/>
      <c r="E64" s="175">
        <f>'将来負担比率（分子）の構造'!J$43</f>
        <v>5968</v>
      </c>
      <c r="F64" s="175"/>
      <c r="G64" s="175"/>
      <c r="H64" s="175">
        <f>'将来負担比率（分子）の構造'!K$43</f>
        <v>5699</v>
      </c>
      <c r="I64" s="175"/>
      <c r="J64" s="175"/>
      <c r="K64" s="175">
        <f>'将来負担比率（分子）の構造'!L$43</f>
        <v>5341</v>
      </c>
      <c r="L64" s="175"/>
      <c r="M64" s="175"/>
      <c r="N64" s="175">
        <f>'将来負担比率（分子）の構造'!M$43</f>
        <v>5127</v>
      </c>
      <c r="O64" s="175"/>
      <c r="P64" s="175"/>
    </row>
    <row r="65" spans="1:16" x14ac:dyDescent="0.2">
      <c r="A65" s="175" t="s">
        <v>34</v>
      </c>
      <c r="B65" s="175">
        <f>'将来負担比率（分子）の構造'!I$42</f>
        <v>67</v>
      </c>
      <c r="C65" s="175"/>
      <c r="D65" s="175"/>
      <c r="E65" s="175">
        <f>'将来負担比率（分子）の構造'!J$42</f>
        <v>509</v>
      </c>
      <c r="F65" s="175"/>
      <c r="G65" s="175"/>
      <c r="H65" s="175">
        <f>'将来負担比率（分子）の構造'!K$42</f>
        <v>478</v>
      </c>
      <c r="I65" s="175"/>
      <c r="J65" s="175"/>
      <c r="K65" s="175">
        <f>'将来負担比率（分子）の構造'!L$42</f>
        <v>447</v>
      </c>
      <c r="L65" s="175"/>
      <c r="M65" s="175"/>
      <c r="N65" s="175">
        <f>'将来負担比率（分子）の構造'!M$42</f>
        <v>416</v>
      </c>
      <c r="O65" s="175"/>
      <c r="P65" s="175"/>
    </row>
    <row r="66" spans="1:16" x14ac:dyDescent="0.2">
      <c r="A66" s="175" t="s">
        <v>33</v>
      </c>
      <c r="B66" s="175">
        <f>'将来負担比率（分子）の構造'!I$41</f>
        <v>15553</v>
      </c>
      <c r="C66" s="175"/>
      <c r="D66" s="175"/>
      <c r="E66" s="175">
        <f>'将来負担比率（分子）の構造'!J$41</f>
        <v>15401</v>
      </c>
      <c r="F66" s="175"/>
      <c r="G66" s="175"/>
      <c r="H66" s="175">
        <f>'将来負担比率（分子）の構造'!K$41</f>
        <v>15090</v>
      </c>
      <c r="I66" s="175"/>
      <c r="J66" s="175"/>
      <c r="K66" s="175">
        <f>'将来負担比率（分子）の構造'!L$41</f>
        <v>15465</v>
      </c>
      <c r="L66" s="175"/>
      <c r="M66" s="175"/>
      <c r="N66" s="175">
        <f>'将来負担比率（分子）の構造'!M$41</f>
        <v>14955</v>
      </c>
      <c r="O66" s="175"/>
      <c r="P66" s="175"/>
    </row>
    <row r="67" spans="1:16" x14ac:dyDescent="0.2">
      <c r="A67" s="175" t="s">
        <v>77</v>
      </c>
      <c r="B67" s="175" t="e">
        <f>NA()</f>
        <v>#N/A</v>
      </c>
      <c r="C67" s="175">
        <f>IF(ISNUMBER('将来負担比率（分子）の構造'!I$53), IF('将来負担比率（分子）の構造'!I$53 &lt; 0, 0, '将来負担比率（分子）の構造'!I$53), NA())</f>
        <v>8864</v>
      </c>
      <c r="D67" s="175" t="e">
        <f>NA()</f>
        <v>#N/A</v>
      </c>
      <c r="E67" s="175" t="e">
        <f>NA()</f>
        <v>#N/A</v>
      </c>
      <c r="F67" s="175">
        <f>IF(ISNUMBER('将来負担比率（分子）の構造'!J$53), IF('将来負担比率（分子）の構造'!J$53 &lt; 0, 0, '将来負担比率（分子）の構造'!J$53), NA())</f>
        <v>9966</v>
      </c>
      <c r="G67" s="175" t="e">
        <f>NA()</f>
        <v>#N/A</v>
      </c>
      <c r="H67" s="175" t="e">
        <f>NA()</f>
        <v>#N/A</v>
      </c>
      <c r="I67" s="175">
        <f>IF(ISNUMBER('将来負担比率（分子）の構造'!K$53), IF('将来負担比率（分子）の構造'!K$53 &lt; 0, 0, '将来負担比率（分子）の構造'!K$53), NA())</f>
        <v>9539</v>
      </c>
      <c r="J67" s="175" t="e">
        <f>NA()</f>
        <v>#N/A</v>
      </c>
      <c r="K67" s="175" t="e">
        <f>NA()</f>
        <v>#N/A</v>
      </c>
      <c r="L67" s="175">
        <f>IF(ISNUMBER('将来負担比率（分子）の構造'!L$53), IF('将来負担比率（分子）の構造'!L$53 &lt; 0, 0, '将来負担比率（分子）の構造'!L$53), NA())</f>
        <v>9565</v>
      </c>
      <c r="M67" s="175" t="e">
        <f>NA()</f>
        <v>#N/A</v>
      </c>
      <c r="N67" s="175" t="e">
        <f>NA()</f>
        <v>#N/A</v>
      </c>
      <c r="O67" s="175">
        <f>IF(ISNUMBER('将来負担比率（分子）の構造'!M$53), IF('将来負担比率（分子）の構造'!M$53 &lt; 0, 0, '将来負担比率（分子）の構造'!M$53), NA())</f>
        <v>9010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663</v>
      </c>
      <c r="C72" s="179">
        <f>基金残高に係る経年分析!G55</f>
        <v>702</v>
      </c>
      <c r="D72" s="179">
        <f>基金残高に係る経年分析!H55</f>
        <v>824</v>
      </c>
    </row>
    <row r="73" spans="1:16" x14ac:dyDescent="0.2">
      <c r="A73" s="178" t="s">
        <v>80</v>
      </c>
      <c r="B73" s="179">
        <f>基金残高に係る経年分析!F56</f>
        <v>111</v>
      </c>
      <c r="C73" s="179">
        <f>基金残高に係る経年分析!G56</f>
        <v>111</v>
      </c>
      <c r="D73" s="179">
        <f>基金残高に係る経年分析!H56</f>
        <v>111</v>
      </c>
    </row>
    <row r="74" spans="1:16" x14ac:dyDescent="0.2">
      <c r="A74" s="178" t="s">
        <v>81</v>
      </c>
      <c r="B74" s="179">
        <f>基金残高に係る経年分析!F57</f>
        <v>1587</v>
      </c>
      <c r="C74" s="179">
        <f>基金残高に係る経年分析!G57</f>
        <v>1653</v>
      </c>
      <c r="D74" s="179">
        <f>基金残高に係る経年分析!H57</f>
        <v>1590</v>
      </c>
    </row>
  </sheetData>
  <sheetProtection algorithmName="SHA-512" hashValue="7EBlr1/myAVBV2BXRYtkuLRfQz/O1fznbYDuVjGE9xQJrNEdCCKx5qHYfQY59hlEtz9Pm34/VJ63SfTqWXwwyA==" saltValue="PqPtMSkwDtZycNrYLTNo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3580978</v>
      </c>
      <c r="S5" s="613"/>
      <c r="T5" s="613"/>
      <c r="U5" s="613"/>
      <c r="V5" s="613"/>
      <c r="W5" s="613"/>
      <c r="X5" s="613"/>
      <c r="Y5" s="614"/>
      <c r="Z5" s="615">
        <v>20.100000000000001</v>
      </c>
      <c r="AA5" s="615"/>
      <c r="AB5" s="615"/>
      <c r="AC5" s="615"/>
      <c r="AD5" s="616">
        <v>3347386</v>
      </c>
      <c r="AE5" s="616"/>
      <c r="AF5" s="616"/>
      <c r="AG5" s="616"/>
      <c r="AH5" s="616"/>
      <c r="AI5" s="616"/>
      <c r="AJ5" s="616"/>
      <c r="AK5" s="616"/>
      <c r="AL5" s="617">
        <v>40</v>
      </c>
      <c r="AM5" s="618"/>
      <c r="AN5" s="618"/>
      <c r="AO5" s="619"/>
      <c r="AP5" s="609" t="s">
        <v>227</v>
      </c>
      <c r="AQ5" s="610"/>
      <c r="AR5" s="610"/>
      <c r="AS5" s="610"/>
      <c r="AT5" s="610"/>
      <c r="AU5" s="610"/>
      <c r="AV5" s="610"/>
      <c r="AW5" s="610"/>
      <c r="AX5" s="610"/>
      <c r="AY5" s="610"/>
      <c r="AZ5" s="610"/>
      <c r="BA5" s="610"/>
      <c r="BB5" s="610"/>
      <c r="BC5" s="610"/>
      <c r="BD5" s="610"/>
      <c r="BE5" s="610"/>
      <c r="BF5" s="611"/>
      <c r="BG5" s="623">
        <v>3335808</v>
      </c>
      <c r="BH5" s="624"/>
      <c r="BI5" s="624"/>
      <c r="BJ5" s="624"/>
      <c r="BK5" s="624"/>
      <c r="BL5" s="624"/>
      <c r="BM5" s="624"/>
      <c r="BN5" s="625"/>
      <c r="BO5" s="626">
        <v>93.2</v>
      </c>
      <c r="BP5" s="626"/>
      <c r="BQ5" s="626"/>
      <c r="BR5" s="626"/>
      <c r="BS5" s="627">
        <v>35157</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153984</v>
      </c>
      <c r="S6" s="624"/>
      <c r="T6" s="624"/>
      <c r="U6" s="624"/>
      <c r="V6" s="624"/>
      <c r="W6" s="624"/>
      <c r="X6" s="624"/>
      <c r="Y6" s="625"/>
      <c r="Z6" s="626">
        <v>0.9</v>
      </c>
      <c r="AA6" s="626"/>
      <c r="AB6" s="626"/>
      <c r="AC6" s="626"/>
      <c r="AD6" s="627">
        <v>153984</v>
      </c>
      <c r="AE6" s="627"/>
      <c r="AF6" s="627"/>
      <c r="AG6" s="627"/>
      <c r="AH6" s="627"/>
      <c r="AI6" s="627"/>
      <c r="AJ6" s="627"/>
      <c r="AK6" s="627"/>
      <c r="AL6" s="628">
        <v>1.8</v>
      </c>
      <c r="AM6" s="629"/>
      <c r="AN6" s="629"/>
      <c r="AO6" s="630"/>
      <c r="AP6" s="620" t="s">
        <v>232</v>
      </c>
      <c r="AQ6" s="621"/>
      <c r="AR6" s="621"/>
      <c r="AS6" s="621"/>
      <c r="AT6" s="621"/>
      <c r="AU6" s="621"/>
      <c r="AV6" s="621"/>
      <c r="AW6" s="621"/>
      <c r="AX6" s="621"/>
      <c r="AY6" s="621"/>
      <c r="AZ6" s="621"/>
      <c r="BA6" s="621"/>
      <c r="BB6" s="621"/>
      <c r="BC6" s="621"/>
      <c r="BD6" s="621"/>
      <c r="BE6" s="621"/>
      <c r="BF6" s="622"/>
      <c r="BG6" s="623">
        <v>3335808</v>
      </c>
      <c r="BH6" s="624"/>
      <c r="BI6" s="624"/>
      <c r="BJ6" s="624"/>
      <c r="BK6" s="624"/>
      <c r="BL6" s="624"/>
      <c r="BM6" s="624"/>
      <c r="BN6" s="625"/>
      <c r="BO6" s="626">
        <v>93.2</v>
      </c>
      <c r="BP6" s="626"/>
      <c r="BQ6" s="626"/>
      <c r="BR6" s="626"/>
      <c r="BS6" s="627">
        <v>35157</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168122</v>
      </c>
      <c r="CS6" s="624"/>
      <c r="CT6" s="624"/>
      <c r="CU6" s="624"/>
      <c r="CV6" s="624"/>
      <c r="CW6" s="624"/>
      <c r="CX6" s="624"/>
      <c r="CY6" s="625"/>
      <c r="CZ6" s="617">
        <v>1</v>
      </c>
      <c r="DA6" s="618"/>
      <c r="DB6" s="618"/>
      <c r="DC6" s="634"/>
      <c r="DD6" s="632" t="s">
        <v>129</v>
      </c>
      <c r="DE6" s="624"/>
      <c r="DF6" s="624"/>
      <c r="DG6" s="624"/>
      <c r="DH6" s="624"/>
      <c r="DI6" s="624"/>
      <c r="DJ6" s="624"/>
      <c r="DK6" s="624"/>
      <c r="DL6" s="624"/>
      <c r="DM6" s="624"/>
      <c r="DN6" s="624"/>
      <c r="DO6" s="624"/>
      <c r="DP6" s="625"/>
      <c r="DQ6" s="632">
        <v>168122</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1193</v>
      </c>
      <c r="S7" s="624"/>
      <c r="T7" s="624"/>
      <c r="U7" s="624"/>
      <c r="V7" s="624"/>
      <c r="W7" s="624"/>
      <c r="X7" s="624"/>
      <c r="Y7" s="625"/>
      <c r="Z7" s="626">
        <v>0</v>
      </c>
      <c r="AA7" s="626"/>
      <c r="AB7" s="626"/>
      <c r="AC7" s="626"/>
      <c r="AD7" s="627">
        <v>1193</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1490143</v>
      </c>
      <c r="BH7" s="624"/>
      <c r="BI7" s="624"/>
      <c r="BJ7" s="624"/>
      <c r="BK7" s="624"/>
      <c r="BL7" s="624"/>
      <c r="BM7" s="624"/>
      <c r="BN7" s="625"/>
      <c r="BO7" s="626">
        <v>41.6</v>
      </c>
      <c r="BP7" s="626"/>
      <c r="BQ7" s="626"/>
      <c r="BR7" s="626"/>
      <c r="BS7" s="627">
        <v>35157</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3179175</v>
      </c>
      <c r="CS7" s="624"/>
      <c r="CT7" s="624"/>
      <c r="CU7" s="624"/>
      <c r="CV7" s="624"/>
      <c r="CW7" s="624"/>
      <c r="CX7" s="624"/>
      <c r="CY7" s="625"/>
      <c r="CZ7" s="626">
        <v>19.2</v>
      </c>
      <c r="DA7" s="626"/>
      <c r="DB7" s="626"/>
      <c r="DC7" s="626"/>
      <c r="DD7" s="632">
        <v>116434</v>
      </c>
      <c r="DE7" s="624"/>
      <c r="DF7" s="624"/>
      <c r="DG7" s="624"/>
      <c r="DH7" s="624"/>
      <c r="DI7" s="624"/>
      <c r="DJ7" s="624"/>
      <c r="DK7" s="624"/>
      <c r="DL7" s="624"/>
      <c r="DM7" s="624"/>
      <c r="DN7" s="624"/>
      <c r="DO7" s="624"/>
      <c r="DP7" s="625"/>
      <c r="DQ7" s="632">
        <v>2550570</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10371</v>
      </c>
      <c r="S8" s="624"/>
      <c r="T8" s="624"/>
      <c r="U8" s="624"/>
      <c r="V8" s="624"/>
      <c r="W8" s="624"/>
      <c r="X8" s="624"/>
      <c r="Y8" s="625"/>
      <c r="Z8" s="626">
        <v>0.1</v>
      </c>
      <c r="AA8" s="626"/>
      <c r="AB8" s="626"/>
      <c r="AC8" s="626"/>
      <c r="AD8" s="627">
        <v>10371</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54307</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5377349</v>
      </c>
      <c r="CS8" s="624"/>
      <c r="CT8" s="624"/>
      <c r="CU8" s="624"/>
      <c r="CV8" s="624"/>
      <c r="CW8" s="624"/>
      <c r="CX8" s="624"/>
      <c r="CY8" s="625"/>
      <c r="CZ8" s="626">
        <v>32.5</v>
      </c>
      <c r="DA8" s="626"/>
      <c r="DB8" s="626"/>
      <c r="DC8" s="626"/>
      <c r="DD8" s="632">
        <v>12823</v>
      </c>
      <c r="DE8" s="624"/>
      <c r="DF8" s="624"/>
      <c r="DG8" s="624"/>
      <c r="DH8" s="624"/>
      <c r="DI8" s="624"/>
      <c r="DJ8" s="624"/>
      <c r="DK8" s="624"/>
      <c r="DL8" s="624"/>
      <c r="DM8" s="624"/>
      <c r="DN8" s="624"/>
      <c r="DO8" s="624"/>
      <c r="DP8" s="625"/>
      <c r="DQ8" s="632">
        <v>2588064</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7278</v>
      </c>
      <c r="S9" s="624"/>
      <c r="T9" s="624"/>
      <c r="U9" s="624"/>
      <c r="V9" s="624"/>
      <c r="W9" s="624"/>
      <c r="X9" s="624"/>
      <c r="Y9" s="625"/>
      <c r="Z9" s="626">
        <v>0</v>
      </c>
      <c r="AA9" s="626"/>
      <c r="AB9" s="626"/>
      <c r="AC9" s="626"/>
      <c r="AD9" s="627">
        <v>7278</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1226945</v>
      </c>
      <c r="BH9" s="624"/>
      <c r="BI9" s="624"/>
      <c r="BJ9" s="624"/>
      <c r="BK9" s="624"/>
      <c r="BL9" s="624"/>
      <c r="BM9" s="624"/>
      <c r="BN9" s="625"/>
      <c r="BO9" s="626">
        <v>34.299999999999997</v>
      </c>
      <c r="BP9" s="626"/>
      <c r="BQ9" s="626"/>
      <c r="BR9" s="626"/>
      <c r="BS9" s="627" t="s">
        <v>129</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1037602</v>
      </c>
      <c r="CS9" s="624"/>
      <c r="CT9" s="624"/>
      <c r="CU9" s="624"/>
      <c r="CV9" s="624"/>
      <c r="CW9" s="624"/>
      <c r="CX9" s="624"/>
      <c r="CY9" s="625"/>
      <c r="CZ9" s="626">
        <v>6.3</v>
      </c>
      <c r="DA9" s="626"/>
      <c r="DB9" s="626"/>
      <c r="DC9" s="626"/>
      <c r="DD9" s="632">
        <v>10689</v>
      </c>
      <c r="DE9" s="624"/>
      <c r="DF9" s="624"/>
      <c r="DG9" s="624"/>
      <c r="DH9" s="624"/>
      <c r="DI9" s="624"/>
      <c r="DJ9" s="624"/>
      <c r="DK9" s="624"/>
      <c r="DL9" s="624"/>
      <c r="DM9" s="624"/>
      <c r="DN9" s="624"/>
      <c r="DO9" s="624"/>
      <c r="DP9" s="625"/>
      <c r="DQ9" s="632">
        <v>849886</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244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85703</v>
      </c>
      <c r="BH10" s="624"/>
      <c r="BI10" s="624"/>
      <c r="BJ10" s="624"/>
      <c r="BK10" s="624"/>
      <c r="BL10" s="624"/>
      <c r="BM10" s="624"/>
      <c r="BN10" s="625"/>
      <c r="BO10" s="626">
        <v>2.4</v>
      </c>
      <c r="BP10" s="626"/>
      <c r="BQ10" s="626"/>
      <c r="BR10" s="626"/>
      <c r="BS10" s="627" t="s">
        <v>244</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78294</v>
      </c>
      <c r="CS10" s="624"/>
      <c r="CT10" s="624"/>
      <c r="CU10" s="624"/>
      <c r="CV10" s="624"/>
      <c r="CW10" s="624"/>
      <c r="CX10" s="624"/>
      <c r="CY10" s="625"/>
      <c r="CZ10" s="626">
        <v>0.5</v>
      </c>
      <c r="DA10" s="626"/>
      <c r="DB10" s="626"/>
      <c r="DC10" s="626"/>
      <c r="DD10" s="632">
        <v>28897</v>
      </c>
      <c r="DE10" s="624"/>
      <c r="DF10" s="624"/>
      <c r="DG10" s="624"/>
      <c r="DH10" s="624"/>
      <c r="DI10" s="624"/>
      <c r="DJ10" s="624"/>
      <c r="DK10" s="624"/>
      <c r="DL10" s="624"/>
      <c r="DM10" s="624"/>
      <c r="DN10" s="624"/>
      <c r="DO10" s="624"/>
      <c r="DP10" s="625"/>
      <c r="DQ10" s="632">
        <v>9397</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773869</v>
      </c>
      <c r="S11" s="624"/>
      <c r="T11" s="624"/>
      <c r="U11" s="624"/>
      <c r="V11" s="624"/>
      <c r="W11" s="624"/>
      <c r="X11" s="624"/>
      <c r="Y11" s="625"/>
      <c r="Z11" s="628">
        <v>4.3</v>
      </c>
      <c r="AA11" s="629"/>
      <c r="AB11" s="629"/>
      <c r="AC11" s="635"/>
      <c r="AD11" s="632">
        <v>773869</v>
      </c>
      <c r="AE11" s="624"/>
      <c r="AF11" s="624"/>
      <c r="AG11" s="624"/>
      <c r="AH11" s="624"/>
      <c r="AI11" s="624"/>
      <c r="AJ11" s="624"/>
      <c r="AK11" s="625"/>
      <c r="AL11" s="628">
        <v>9.3000000000000007</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123188</v>
      </c>
      <c r="BH11" s="624"/>
      <c r="BI11" s="624"/>
      <c r="BJ11" s="624"/>
      <c r="BK11" s="624"/>
      <c r="BL11" s="624"/>
      <c r="BM11" s="624"/>
      <c r="BN11" s="625"/>
      <c r="BO11" s="626">
        <v>3.4</v>
      </c>
      <c r="BP11" s="626"/>
      <c r="BQ11" s="626"/>
      <c r="BR11" s="626"/>
      <c r="BS11" s="627">
        <v>35157</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540318</v>
      </c>
      <c r="CS11" s="624"/>
      <c r="CT11" s="624"/>
      <c r="CU11" s="624"/>
      <c r="CV11" s="624"/>
      <c r="CW11" s="624"/>
      <c r="CX11" s="624"/>
      <c r="CY11" s="625"/>
      <c r="CZ11" s="626">
        <v>3.3</v>
      </c>
      <c r="DA11" s="626"/>
      <c r="DB11" s="626"/>
      <c r="DC11" s="626"/>
      <c r="DD11" s="632">
        <v>35304</v>
      </c>
      <c r="DE11" s="624"/>
      <c r="DF11" s="624"/>
      <c r="DG11" s="624"/>
      <c r="DH11" s="624"/>
      <c r="DI11" s="624"/>
      <c r="DJ11" s="624"/>
      <c r="DK11" s="624"/>
      <c r="DL11" s="624"/>
      <c r="DM11" s="624"/>
      <c r="DN11" s="624"/>
      <c r="DO11" s="624"/>
      <c r="DP11" s="625"/>
      <c r="DQ11" s="632">
        <v>353109</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t="s">
        <v>244</v>
      </c>
      <c r="S12" s="624"/>
      <c r="T12" s="624"/>
      <c r="U12" s="624"/>
      <c r="V12" s="624"/>
      <c r="W12" s="624"/>
      <c r="X12" s="624"/>
      <c r="Y12" s="625"/>
      <c r="Z12" s="626" t="s">
        <v>244</v>
      </c>
      <c r="AA12" s="626"/>
      <c r="AB12" s="626"/>
      <c r="AC12" s="626"/>
      <c r="AD12" s="627" t="s">
        <v>129</v>
      </c>
      <c r="AE12" s="627"/>
      <c r="AF12" s="627"/>
      <c r="AG12" s="627"/>
      <c r="AH12" s="627"/>
      <c r="AI12" s="627"/>
      <c r="AJ12" s="627"/>
      <c r="AK12" s="627"/>
      <c r="AL12" s="628" t="s">
        <v>129</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1510607</v>
      </c>
      <c r="BH12" s="624"/>
      <c r="BI12" s="624"/>
      <c r="BJ12" s="624"/>
      <c r="BK12" s="624"/>
      <c r="BL12" s="624"/>
      <c r="BM12" s="624"/>
      <c r="BN12" s="625"/>
      <c r="BO12" s="626">
        <v>42.2</v>
      </c>
      <c r="BP12" s="626"/>
      <c r="BQ12" s="626"/>
      <c r="BR12" s="626"/>
      <c r="BS12" s="627" t="s">
        <v>244</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571030</v>
      </c>
      <c r="CS12" s="624"/>
      <c r="CT12" s="624"/>
      <c r="CU12" s="624"/>
      <c r="CV12" s="624"/>
      <c r="CW12" s="624"/>
      <c r="CX12" s="624"/>
      <c r="CY12" s="625"/>
      <c r="CZ12" s="626">
        <v>3.4</v>
      </c>
      <c r="DA12" s="626"/>
      <c r="DB12" s="626"/>
      <c r="DC12" s="626"/>
      <c r="DD12" s="632">
        <v>20948</v>
      </c>
      <c r="DE12" s="624"/>
      <c r="DF12" s="624"/>
      <c r="DG12" s="624"/>
      <c r="DH12" s="624"/>
      <c r="DI12" s="624"/>
      <c r="DJ12" s="624"/>
      <c r="DK12" s="624"/>
      <c r="DL12" s="624"/>
      <c r="DM12" s="624"/>
      <c r="DN12" s="624"/>
      <c r="DO12" s="624"/>
      <c r="DP12" s="625"/>
      <c r="DQ12" s="632">
        <v>428685</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244</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1505079</v>
      </c>
      <c r="BH13" s="624"/>
      <c r="BI13" s="624"/>
      <c r="BJ13" s="624"/>
      <c r="BK13" s="624"/>
      <c r="BL13" s="624"/>
      <c r="BM13" s="624"/>
      <c r="BN13" s="625"/>
      <c r="BO13" s="626">
        <v>42</v>
      </c>
      <c r="BP13" s="626"/>
      <c r="BQ13" s="626"/>
      <c r="BR13" s="626"/>
      <c r="BS13" s="627" t="s">
        <v>129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1729570</v>
      </c>
      <c r="CS13" s="624"/>
      <c r="CT13" s="624"/>
      <c r="CU13" s="624"/>
      <c r="CV13" s="624"/>
      <c r="CW13" s="624"/>
      <c r="CX13" s="624"/>
      <c r="CY13" s="625"/>
      <c r="CZ13" s="626">
        <v>10.4</v>
      </c>
      <c r="DA13" s="626"/>
      <c r="DB13" s="626"/>
      <c r="DC13" s="626"/>
      <c r="DD13" s="632">
        <v>618835</v>
      </c>
      <c r="DE13" s="624"/>
      <c r="DF13" s="624"/>
      <c r="DG13" s="624"/>
      <c r="DH13" s="624"/>
      <c r="DI13" s="624"/>
      <c r="DJ13" s="624"/>
      <c r="DK13" s="624"/>
      <c r="DL13" s="624"/>
      <c r="DM13" s="624"/>
      <c r="DN13" s="624"/>
      <c r="DO13" s="624"/>
      <c r="DP13" s="625"/>
      <c r="DQ13" s="632">
        <v>1099248</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216</v>
      </c>
      <c r="S14" s="624"/>
      <c r="T14" s="624"/>
      <c r="U14" s="624"/>
      <c r="V14" s="624"/>
      <c r="W14" s="624"/>
      <c r="X14" s="624"/>
      <c r="Y14" s="625"/>
      <c r="Z14" s="626">
        <v>0</v>
      </c>
      <c r="AA14" s="626"/>
      <c r="AB14" s="626"/>
      <c r="AC14" s="626"/>
      <c r="AD14" s="627">
        <v>216</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117515</v>
      </c>
      <c r="BH14" s="624"/>
      <c r="BI14" s="624"/>
      <c r="BJ14" s="624"/>
      <c r="BK14" s="624"/>
      <c r="BL14" s="624"/>
      <c r="BM14" s="624"/>
      <c r="BN14" s="625"/>
      <c r="BO14" s="626">
        <v>3.3</v>
      </c>
      <c r="BP14" s="626"/>
      <c r="BQ14" s="626"/>
      <c r="BR14" s="626"/>
      <c r="BS14" s="627" t="s">
        <v>129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629487</v>
      </c>
      <c r="CS14" s="624"/>
      <c r="CT14" s="624"/>
      <c r="CU14" s="624"/>
      <c r="CV14" s="624"/>
      <c r="CW14" s="624"/>
      <c r="CX14" s="624"/>
      <c r="CY14" s="625"/>
      <c r="CZ14" s="626">
        <v>3.8</v>
      </c>
      <c r="DA14" s="626"/>
      <c r="DB14" s="626"/>
      <c r="DC14" s="626"/>
      <c r="DD14" s="632">
        <v>81076</v>
      </c>
      <c r="DE14" s="624"/>
      <c r="DF14" s="624"/>
      <c r="DG14" s="624"/>
      <c r="DH14" s="624"/>
      <c r="DI14" s="624"/>
      <c r="DJ14" s="624"/>
      <c r="DK14" s="624"/>
      <c r="DL14" s="624"/>
      <c r="DM14" s="624"/>
      <c r="DN14" s="624"/>
      <c r="DO14" s="624"/>
      <c r="DP14" s="625"/>
      <c r="DQ14" s="632">
        <v>549907</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244</v>
      </c>
      <c r="AA15" s="626"/>
      <c r="AB15" s="626"/>
      <c r="AC15" s="626"/>
      <c r="AD15" s="627" t="s">
        <v>129</v>
      </c>
      <c r="AE15" s="627"/>
      <c r="AF15" s="627"/>
      <c r="AG15" s="627"/>
      <c r="AH15" s="627"/>
      <c r="AI15" s="627"/>
      <c r="AJ15" s="627"/>
      <c r="AK15" s="627"/>
      <c r="AL15" s="628" t="s">
        <v>244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217543</v>
      </c>
      <c r="BH15" s="624"/>
      <c r="BI15" s="624"/>
      <c r="BJ15" s="624"/>
      <c r="BK15" s="624"/>
      <c r="BL15" s="624"/>
      <c r="BM15" s="624"/>
      <c r="BN15" s="625"/>
      <c r="BO15" s="626">
        <v>6.1</v>
      </c>
      <c r="BP15" s="626"/>
      <c r="BQ15" s="626"/>
      <c r="BR15" s="626"/>
      <c r="BS15" s="627" t="s">
        <v>129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1794469</v>
      </c>
      <c r="CS15" s="624"/>
      <c r="CT15" s="624"/>
      <c r="CU15" s="624"/>
      <c r="CV15" s="624"/>
      <c r="CW15" s="624"/>
      <c r="CX15" s="624"/>
      <c r="CY15" s="625"/>
      <c r="CZ15" s="626">
        <v>10.8</v>
      </c>
      <c r="DA15" s="626"/>
      <c r="DB15" s="626"/>
      <c r="DC15" s="626"/>
      <c r="DD15" s="632">
        <v>328537</v>
      </c>
      <c r="DE15" s="624"/>
      <c r="DF15" s="624"/>
      <c r="DG15" s="624"/>
      <c r="DH15" s="624"/>
      <c r="DI15" s="624"/>
      <c r="DJ15" s="624"/>
      <c r="DK15" s="624"/>
      <c r="DL15" s="624"/>
      <c r="DM15" s="624"/>
      <c r="DN15" s="624"/>
      <c r="DO15" s="624"/>
      <c r="DP15" s="625"/>
      <c r="DQ15" s="632">
        <v>1442164</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12747</v>
      </c>
      <c r="S16" s="624"/>
      <c r="T16" s="624"/>
      <c r="U16" s="624"/>
      <c r="V16" s="624"/>
      <c r="W16" s="624"/>
      <c r="X16" s="624"/>
      <c r="Y16" s="625"/>
      <c r="Z16" s="626">
        <v>0.1</v>
      </c>
      <c r="AA16" s="626"/>
      <c r="AB16" s="626"/>
      <c r="AC16" s="626"/>
      <c r="AD16" s="627">
        <v>12747</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14195</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11818</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50181</v>
      </c>
      <c r="S17" s="624"/>
      <c r="T17" s="624"/>
      <c r="U17" s="624"/>
      <c r="V17" s="624"/>
      <c r="W17" s="624"/>
      <c r="X17" s="624"/>
      <c r="Y17" s="625"/>
      <c r="Z17" s="626">
        <v>0.3</v>
      </c>
      <c r="AA17" s="626"/>
      <c r="AB17" s="626"/>
      <c r="AC17" s="626"/>
      <c r="AD17" s="627">
        <v>50181</v>
      </c>
      <c r="AE17" s="627"/>
      <c r="AF17" s="627"/>
      <c r="AG17" s="627"/>
      <c r="AH17" s="627"/>
      <c r="AI17" s="627"/>
      <c r="AJ17" s="627"/>
      <c r="AK17" s="627"/>
      <c r="AL17" s="628">
        <v>0.6</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1445291</v>
      </c>
      <c r="CS17" s="624"/>
      <c r="CT17" s="624"/>
      <c r="CU17" s="624"/>
      <c r="CV17" s="624"/>
      <c r="CW17" s="624"/>
      <c r="CX17" s="624"/>
      <c r="CY17" s="625"/>
      <c r="CZ17" s="626">
        <v>8.6999999999999993</v>
      </c>
      <c r="DA17" s="626"/>
      <c r="DB17" s="626"/>
      <c r="DC17" s="626"/>
      <c r="DD17" s="632" t="s">
        <v>244</v>
      </c>
      <c r="DE17" s="624"/>
      <c r="DF17" s="624"/>
      <c r="DG17" s="624"/>
      <c r="DH17" s="624"/>
      <c r="DI17" s="624"/>
      <c r="DJ17" s="624"/>
      <c r="DK17" s="624"/>
      <c r="DL17" s="624"/>
      <c r="DM17" s="624"/>
      <c r="DN17" s="624"/>
      <c r="DO17" s="624"/>
      <c r="DP17" s="625"/>
      <c r="DQ17" s="632">
        <v>1425686</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32847</v>
      </c>
      <c r="S18" s="624"/>
      <c r="T18" s="624"/>
      <c r="U18" s="624"/>
      <c r="V18" s="624"/>
      <c r="W18" s="624"/>
      <c r="X18" s="624"/>
      <c r="Y18" s="625"/>
      <c r="Z18" s="626">
        <v>0.2</v>
      </c>
      <c r="AA18" s="626"/>
      <c r="AB18" s="626"/>
      <c r="AC18" s="626"/>
      <c r="AD18" s="627">
        <v>32847</v>
      </c>
      <c r="AE18" s="627"/>
      <c r="AF18" s="627"/>
      <c r="AG18" s="627"/>
      <c r="AH18" s="627"/>
      <c r="AI18" s="627"/>
      <c r="AJ18" s="627"/>
      <c r="AK18" s="627"/>
      <c r="AL18" s="628">
        <v>0.4</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129</v>
      </c>
      <c r="DA18" s="626"/>
      <c r="DB18" s="626"/>
      <c r="DC18" s="626"/>
      <c r="DD18" s="632" t="s">
        <v>244</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31154</v>
      </c>
      <c r="S19" s="624"/>
      <c r="T19" s="624"/>
      <c r="U19" s="624"/>
      <c r="V19" s="624"/>
      <c r="W19" s="624"/>
      <c r="X19" s="624"/>
      <c r="Y19" s="625"/>
      <c r="Z19" s="626">
        <v>0.2</v>
      </c>
      <c r="AA19" s="626"/>
      <c r="AB19" s="626"/>
      <c r="AC19" s="626"/>
      <c r="AD19" s="627">
        <v>31154</v>
      </c>
      <c r="AE19" s="627"/>
      <c r="AF19" s="627"/>
      <c r="AG19" s="627"/>
      <c r="AH19" s="627"/>
      <c r="AI19" s="627"/>
      <c r="AJ19" s="627"/>
      <c r="AK19" s="627"/>
      <c r="AL19" s="628">
        <v>0.4</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245170</v>
      </c>
      <c r="BH19" s="624"/>
      <c r="BI19" s="624"/>
      <c r="BJ19" s="624"/>
      <c r="BK19" s="624"/>
      <c r="BL19" s="624"/>
      <c r="BM19" s="624"/>
      <c r="BN19" s="625"/>
      <c r="BO19" s="626">
        <v>6.8</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1693</v>
      </c>
      <c r="S20" s="624"/>
      <c r="T20" s="624"/>
      <c r="U20" s="624"/>
      <c r="V20" s="624"/>
      <c r="W20" s="624"/>
      <c r="X20" s="624"/>
      <c r="Y20" s="625"/>
      <c r="Z20" s="626">
        <v>0</v>
      </c>
      <c r="AA20" s="626"/>
      <c r="AB20" s="626"/>
      <c r="AC20" s="626"/>
      <c r="AD20" s="627">
        <v>1693</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245170</v>
      </c>
      <c r="BH20" s="624"/>
      <c r="BI20" s="624"/>
      <c r="BJ20" s="624"/>
      <c r="BK20" s="624"/>
      <c r="BL20" s="624"/>
      <c r="BM20" s="624"/>
      <c r="BN20" s="625"/>
      <c r="BO20" s="626">
        <v>6.8</v>
      </c>
      <c r="BP20" s="626"/>
      <c r="BQ20" s="626"/>
      <c r="BR20" s="626"/>
      <c r="BS20" s="627" t="s">
        <v>129</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16564902</v>
      </c>
      <c r="CS20" s="624"/>
      <c r="CT20" s="624"/>
      <c r="CU20" s="624"/>
      <c r="CV20" s="624"/>
      <c r="CW20" s="624"/>
      <c r="CX20" s="624"/>
      <c r="CY20" s="625"/>
      <c r="CZ20" s="626">
        <v>100</v>
      </c>
      <c r="DA20" s="626"/>
      <c r="DB20" s="626"/>
      <c r="DC20" s="626"/>
      <c r="DD20" s="632">
        <v>1253543</v>
      </c>
      <c r="DE20" s="624"/>
      <c r="DF20" s="624"/>
      <c r="DG20" s="624"/>
      <c r="DH20" s="624"/>
      <c r="DI20" s="624"/>
      <c r="DJ20" s="624"/>
      <c r="DK20" s="624"/>
      <c r="DL20" s="624"/>
      <c r="DM20" s="624"/>
      <c r="DN20" s="624"/>
      <c r="DO20" s="624"/>
      <c r="DP20" s="625"/>
      <c r="DQ20" s="632">
        <v>11476656</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4693515</v>
      </c>
      <c r="S21" s="624"/>
      <c r="T21" s="624"/>
      <c r="U21" s="624"/>
      <c r="V21" s="624"/>
      <c r="W21" s="624"/>
      <c r="X21" s="624"/>
      <c r="Y21" s="625"/>
      <c r="Z21" s="626">
        <v>26.3</v>
      </c>
      <c r="AA21" s="626"/>
      <c r="AB21" s="626"/>
      <c r="AC21" s="626"/>
      <c r="AD21" s="627">
        <v>3955916</v>
      </c>
      <c r="AE21" s="627"/>
      <c r="AF21" s="627"/>
      <c r="AG21" s="627"/>
      <c r="AH21" s="627"/>
      <c r="AI21" s="627"/>
      <c r="AJ21" s="627"/>
      <c r="AK21" s="627"/>
      <c r="AL21" s="628">
        <v>47.3</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11578</v>
      </c>
      <c r="BH21" s="624"/>
      <c r="BI21" s="624"/>
      <c r="BJ21" s="624"/>
      <c r="BK21" s="624"/>
      <c r="BL21" s="624"/>
      <c r="BM21" s="624"/>
      <c r="BN21" s="625"/>
      <c r="BO21" s="626">
        <v>0.3</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3955916</v>
      </c>
      <c r="S22" s="624"/>
      <c r="T22" s="624"/>
      <c r="U22" s="624"/>
      <c r="V22" s="624"/>
      <c r="W22" s="624"/>
      <c r="X22" s="624"/>
      <c r="Y22" s="625"/>
      <c r="Z22" s="626">
        <v>22.2</v>
      </c>
      <c r="AA22" s="626"/>
      <c r="AB22" s="626"/>
      <c r="AC22" s="626"/>
      <c r="AD22" s="627">
        <v>3955916</v>
      </c>
      <c r="AE22" s="627"/>
      <c r="AF22" s="627"/>
      <c r="AG22" s="627"/>
      <c r="AH22" s="627"/>
      <c r="AI22" s="627"/>
      <c r="AJ22" s="627"/>
      <c r="AK22" s="627"/>
      <c r="AL22" s="628">
        <v>47.3</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244</v>
      </c>
      <c r="BP22" s="626"/>
      <c r="BQ22" s="626"/>
      <c r="BR22" s="626"/>
      <c r="BS22" s="627" t="s">
        <v>129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737599</v>
      </c>
      <c r="S23" s="624"/>
      <c r="T23" s="624"/>
      <c r="U23" s="624"/>
      <c r="V23" s="624"/>
      <c r="W23" s="624"/>
      <c r="X23" s="624"/>
      <c r="Y23" s="625"/>
      <c r="Z23" s="626">
        <v>4.0999999999999996</v>
      </c>
      <c r="AA23" s="626"/>
      <c r="AB23" s="626"/>
      <c r="AC23" s="626"/>
      <c r="AD23" s="627" t="s">
        <v>244</v>
      </c>
      <c r="AE23" s="627"/>
      <c r="AF23" s="627"/>
      <c r="AG23" s="627"/>
      <c r="AH23" s="627"/>
      <c r="AI23" s="627"/>
      <c r="AJ23" s="627"/>
      <c r="AK23" s="627"/>
      <c r="AL23" s="628" t="s">
        <v>129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233592</v>
      </c>
      <c r="BH23" s="624"/>
      <c r="BI23" s="624"/>
      <c r="BJ23" s="624"/>
      <c r="BK23" s="624"/>
      <c r="BL23" s="624"/>
      <c r="BM23" s="624"/>
      <c r="BN23" s="625"/>
      <c r="BO23" s="626">
        <v>6.5</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244</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7364799</v>
      </c>
      <c r="CS24" s="613"/>
      <c r="CT24" s="613"/>
      <c r="CU24" s="613"/>
      <c r="CV24" s="613"/>
      <c r="CW24" s="613"/>
      <c r="CX24" s="613"/>
      <c r="CY24" s="614"/>
      <c r="CZ24" s="617">
        <v>44.5</v>
      </c>
      <c r="DA24" s="618"/>
      <c r="DB24" s="618"/>
      <c r="DC24" s="634"/>
      <c r="DD24" s="657">
        <v>4721740</v>
      </c>
      <c r="DE24" s="613"/>
      <c r="DF24" s="613"/>
      <c r="DG24" s="613"/>
      <c r="DH24" s="613"/>
      <c r="DI24" s="613"/>
      <c r="DJ24" s="613"/>
      <c r="DK24" s="614"/>
      <c r="DL24" s="657">
        <v>4580000</v>
      </c>
      <c r="DM24" s="613"/>
      <c r="DN24" s="613"/>
      <c r="DO24" s="613"/>
      <c r="DP24" s="613"/>
      <c r="DQ24" s="613"/>
      <c r="DR24" s="613"/>
      <c r="DS24" s="613"/>
      <c r="DT24" s="613"/>
      <c r="DU24" s="613"/>
      <c r="DV24" s="614"/>
      <c r="DW24" s="617">
        <v>54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9317179</v>
      </c>
      <c r="S25" s="624"/>
      <c r="T25" s="624"/>
      <c r="U25" s="624"/>
      <c r="V25" s="624"/>
      <c r="W25" s="624"/>
      <c r="X25" s="624"/>
      <c r="Y25" s="625"/>
      <c r="Z25" s="626">
        <v>52.2</v>
      </c>
      <c r="AA25" s="626"/>
      <c r="AB25" s="626"/>
      <c r="AC25" s="626"/>
      <c r="AD25" s="627">
        <v>8345988</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2612663</v>
      </c>
      <c r="CS25" s="653"/>
      <c r="CT25" s="653"/>
      <c r="CU25" s="653"/>
      <c r="CV25" s="653"/>
      <c r="CW25" s="653"/>
      <c r="CX25" s="653"/>
      <c r="CY25" s="654"/>
      <c r="CZ25" s="628">
        <v>15.8</v>
      </c>
      <c r="DA25" s="655"/>
      <c r="DB25" s="655"/>
      <c r="DC25" s="658"/>
      <c r="DD25" s="632">
        <v>2383980</v>
      </c>
      <c r="DE25" s="653"/>
      <c r="DF25" s="653"/>
      <c r="DG25" s="653"/>
      <c r="DH25" s="653"/>
      <c r="DI25" s="653"/>
      <c r="DJ25" s="653"/>
      <c r="DK25" s="654"/>
      <c r="DL25" s="632">
        <v>2267943</v>
      </c>
      <c r="DM25" s="653"/>
      <c r="DN25" s="653"/>
      <c r="DO25" s="653"/>
      <c r="DP25" s="653"/>
      <c r="DQ25" s="653"/>
      <c r="DR25" s="653"/>
      <c r="DS25" s="653"/>
      <c r="DT25" s="653"/>
      <c r="DU25" s="653"/>
      <c r="DV25" s="654"/>
      <c r="DW25" s="628">
        <v>26.7</v>
      </c>
      <c r="DX25" s="655"/>
      <c r="DY25" s="655"/>
      <c r="DZ25" s="655"/>
      <c r="EA25" s="655"/>
      <c r="EB25" s="655"/>
      <c r="EC25" s="656"/>
    </row>
    <row r="26" spans="2:133" ht="11.25" customHeight="1" x14ac:dyDescent="0.2">
      <c r="B26" s="620" t="s">
        <v>295</v>
      </c>
      <c r="C26" s="621"/>
      <c r="D26" s="621"/>
      <c r="E26" s="621"/>
      <c r="F26" s="621"/>
      <c r="G26" s="621"/>
      <c r="H26" s="621"/>
      <c r="I26" s="621"/>
      <c r="J26" s="621"/>
      <c r="K26" s="621"/>
      <c r="L26" s="621"/>
      <c r="M26" s="621"/>
      <c r="N26" s="621"/>
      <c r="O26" s="621"/>
      <c r="P26" s="621"/>
      <c r="Q26" s="622"/>
      <c r="R26" s="623">
        <v>3404</v>
      </c>
      <c r="S26" s="624"/>
      <c r="T26" s="624"/>
      <c r="U26" s="624"/>
      <c r="V26" s="624"/>
      <c r="W26" s="624"/>
      <c r="X26" s="624"/>
      <c r="Y26" s="625"/>
      <c r="Z26" s="626">
        <v>0</v>
      </c>
      <c r="AA26" s="626"/>
      <c r="AB26" s="626"/>
      <c r="AC26" s="626"/>
      <c r="AD26" s="627">
        <v>3404</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1546525</v>
      </c>
      <c r="CS26" s="624"/>
      <c r="CT26" s="624"/>
      <c r="CU26" s="624"/>
      <c r="CV26" s="624"/>
      <c r="CW26" s="624"/>
      <c r="CX26" s="624"/>
      <c r="CY26" s="625"/>
      <c r="CZ26" s="628">
        <v>9.3000000000000007</v>
      </c>
      <c r="DA26" s="655"/>
      <c r="DB26" s="655"/>
      <c r="DC26" s="658"/>
      <c r="DD26" s="632">
        <v>1383871</v>
      </c>
      <c r="DE26" s="624"/>
      <c r="DF26" s="624"/>
      <c r="DG26" s="624"/>
      <c r="DH26" s="624"/>
      <c r="DI26" s="624"/>
      <c r="DJ26" s="624"/>
      <c r="DK26" s="625"/>
      <c r="DL26" s="632" t="s">
        <v>244</v>
      </c>
      <c r="DM26" s="624"/>
      <c r="DN26" s="624"/>
      <c r="DO26" s="624"/>
      <c r="DP26" s="624"/>
      <c r="DQ26" s="624"/>
      <c r="DR26" s="624"/>
      <c r="DS26" s="624"/>
      <c r="DT26" s="624"/>
      <c r="DU26" s="624"/>
      <c r="DV26" s="625"/>
      <c r="DW26" s="628" t="s">
        <v>129</v>
      </c>
      <c r="DX26" s="655"/>
      <c r="DY26" s="655"/>
      <c r="DZ26" s="655"/>
      <c r="EA26" s="655"/>
      <c r="EB26" s="655"/>
      <c r="EC26" s="656"/>
    </row>
    <row r="27" spans="2:133" ht="11.25" customHeight="1" x14ac:dyDescent="0.2">
      <c r="B27" s="620" t="s">
        <v>298</v>
      </c>
      <c r="C27" s="621"/>
      <c r="D27" s="621"/>
      <c r="E27" s="621"/>
      <c r="F27" s="621"/>
      <c r="G27" s="621"/>
      <c r="H27" s="621"/>
      <c r="I27" s="621"/>
      <c r="J27" s="621"/>
      <c r="K27" s="621"/>
      <c r="L27" s="621"/>
      <c r="M27" s="621"/>
      <c r="N27" s="621"/>
      <c r="O27" s="621"/>
      <c r="P27" s="621"/>
      <c r="Q27" s="622"/>
      <c r="R27" s="623">
        <v>86579</v>
      </c>
      <c r="S27" s="624"/>
      <c r="T27" s="624"/>
      <c r="U27" s="624"/>
      <c r="V27" s="624"/>
      <c r="W27" s="624"/>
      <c r="X27" s="624"/>
      <c r="Y27" s="625"/>
      <c r="Z27" s="626">
        <v>0.5</v>
      </c>
      <c r="AA27" s="626"/>
      <c r="AB27" s="626"/>
      <c r="AC27" s="626"/>
      <c r="AD27" s="627" t="s">
        <v>129</v>
      </c>
      <c r="AE27" s="627"/>
      <c r="AF27" s="627"/>
      <c r="AG27" s="627"/>
      <c r="AH27" s="627"/>
      <c r="AI27" s="627"/>
      <c r="AJ27" s="627"/>
      <c r="AK27" s="627"/>
      <c r="AL27" s="628" t="s">
        <v>129</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3580978</v>
      </c>
      <c r="BH27" s="624"/>
      <c r="BI27" s="624"/>
      <c r="BJ27" s="624"/>
      <c r="BK27" s="624"/>
      <c r="BL27" s="624"/>
      <c r="BM27" s="624"/>
      <c r="BN27" s="625"/>
      <c r="BO27" s="626">
        <v>100</v>
      </c>
      <c r="BP27" s="626"/>
      <c r="BQ27" s="626"/>
      <c r="BR27" s="626"/>
      <c r="BS27" s="627">
        <v>35157</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3306846</v>
      </c>
      <c r="CS27" s="653"/>
      <c r="CT27" s="653"/>
      <c r="CU27" s="653"/>
      <c r="CV27" s="653"/>
      <c r="CW27" s="653"/>
      <c r="CX27" s="653"/>
      <c r="CY27" s="654"/>
      <c r="CZ27" s="628">
        <v>20</v>
      </c>
      <c r="DA27" s="655"/>
      <c r="DB27" s="655"/>
      <c r="DC27" s="658"/>
      <c r="DD27" s="632">
        <v>912075</v>
      </c>
      <c r="DE27" s="653"/>
      <c r="DF27" s="653"/>
      <c r="DG27" s="653"/>
      <c r="DH27" s="653"/>
      <c r="DI27" s="653"/>
      <c r="DJ27" s="653"/>
      <c r="DK27" s="654"/>
      <c r="DL27" s="632">
        <v>886672</v>
      </c>
      <c r="DM27" s="653"/>
      <c r="DN27" s="653"/>
      <c r="DO27" s="653"/>
      <c r="DP27" s="653"/>
      <c r="DQ27" s="653"/>
      <c r="DR27" s="653"/>
      <c r="DS27" s="653"/>
      <c r="DT27" s="653"/>
      <c r="DU27" s="653"/>
      <c r="DV27" s="654"/>
      <c r="DW27" s="628">
        <v>10.4</v>
      </c>
      <c r="DX27" s="655"/>
      <c r="DY27" s="655"/>
      <c r="DZ27" s="655"/>
      <c r="EA27" s="655"/>
      <c r="EB27" s="655"/>
      <c r="EC27" s="656"/>
    </row>
    <row r="28" spans="2:133" ht="11.25" customHeight="1" x14ac:dyDescent="0.2">
      <c r="B28" s="620" t="s">
        <v>301</v>
      </c>
      <c r="C28" s="621"/>
      <c r="D28" s="621"/>
      <c r="E28" s="621"/>
      <c r="F28" s="621"/>
      <c r="G28" s="621"/>
      <c r="H28" s="621"/>
      <c r="I28" s="621"/>
      <c r="J28" s="621"/>
      <c r="K28" s="621"/>
      <c r="L28" s="621"/>
      <c r="M28" s="621"/>
      <c r="N28" s="621"/>
      <c r="O28" s="621"/>
      <c r="P28" s="621"/>
      <c r="Q28" s="622"/>
      <c r="R28" s="623">
        <v>87689</v>
      </c>
      <c r="S28" s="624"/>
      <c r="T28" s="624"/>
      <c r="U28" s="624"/>
      <c r="V28" s="624"/>
      <c r="W28" s="624"/>
      <c r="X28" s="624"/>
      <c r="Y28" s="625"/>
      <c r="Z28" s="626">
        <v>0.5</v>
      </c>
      <c r="AA28" s="626"/>
      <c r="AB28" s="626"/>
      <c r="AC28" s="626"/>
      <c r="AD28" s="627">
        <v>6468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1445290</v>
      </c>
      <c r="CS28" s="624"/>
      <c r="CT28" s="624"/>
      <c r="CU28" s="624"/>
      <c r="CV28" s="624"/>
      <c r="CW28" s="624"/>
      <c r="CX28" s="624"/>
      <c r="CY28" s="625"/>
      <c r="CZ28" s="628">
        <v>8.6999999999999993</v>
      </c>
      <c r="DA28" s="655"/>
      <c r="DB28" s="655"/>
      <c r="DC28" s="658"/>
      <c r="DD28" s="632">
        <v>1425685</v>
      </c>
      <c r="DE28" s="624"/>
      <c r="DF28" s="624"/>
      <c r="DG28" s="624"/>
      <c r="DH28" s="624"/>
      <c r="DI28" s="624"/>
      <c r="DJ28" s="624"/>
      <c r="DK28" s="625"/>
      <c r="DL28" s="632">
        <v>1425385</v>
      </c>
      <c r="DM28" s="624"/>
      <c r="DN28" s="624"/>
      <c r="DO28" s="624"/>
      <c r="DP28" s="624"/>
      <c r="DQ28" s="624"/>
      <c r="DR28" s="624"/>
      <c r="DS28" s="624"/>
      <c r="DT28" s="624"/>
      <c r="DU28" s="624"/>
      <c r="DV28" s="625"/>
      <c r="DW28" s="628">
        <v>16.8</v>
      </c>
      <c r="DX28" s="655"/>
      <c r="DY28" s="655"/>
      <c r="DZ28" s="655"/>
      <c r="EA28" s="655"/>
      <c r="EB28" s="655"/>
      <c r="EC28" s="656"/>
    </row>
    <row r="29" spans="2:133" ht="11.25" customHeight="1" x14ac:dyDescent="0.2">
      <c r="B29" s="620" t="s">
        <v>303</v>
      </c>
      <c r="C29" s="621"/>
      <c r="D29" s="621"/>
      <c r="E29" s="621"/>
      <c r="F29" s="621"/>
      <c r="G29" s="621"/>
      <c r="H29" s="621"/>
      <c r="I29" s="621"/>
      <c r="J29" s="621"/>
      <c r="K29" s="621"/>
      <c r="L29" s="621"/>
      <c r="M29" s="621"/>
      <c r="N29" s="621"/>
      <c r="O29" s="621"/>
      <c r="P29" s="621"/>
      <c r="Q29" s="622"/>
      <c r="R29" s="623">
        <v>25190</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1445290</v>
      </c>
      <c r="CS29" s="653"/>
      <c r="CT29" s="653"/>
      <c r="CU29" s="653"/>
      <c r="CV29" s="653"/>
      <c r="CW29" s="653"/>
      <c r="CX29" s="653"/>
      <c r="CY29" s="654"/>
      <c r="CZ29" s="628">
        <v>8.6999999999999993</v>
      </c>
      <c r="DA29" s="655"/>
      <c r="DB29" s="655"/>
      <c r="DC29" s="658"/>
      <c r="DD29" s="632">
        <v>1425685</v>
      </c>
      <c r="DE29" s="653"/>
      <c r="DF29" s="653"/>
      <c r="DG29" s="653"/>
      <c r="DH29" s="653"/>
      <c r="DI29" s="653"/>
      <c r="DJ29" s="653"/>
      <c r="DK29" s="654"/>
      <c r="DL29" s="632">
        <v>1425385</v>
      </c>
      <c r="DM29" s="653"/>
      <c r="DN29" s="653"/>
      <c r="DO29" s="653"/>
      <c r="DP29" s="653"/>
      <c r="DQ29" s="653"/>
      <c r="DR29" s="653"/>
      <c r="DS29" s="653"/>
      <c r="DT29" s="653"/>
      <c r="DU29" s="653"/>
      <c r="DV29" s="654"/>
      <c r="DW29" s="628">
        <v>16.8</v>
      </c>
      <c r="DX29" s="655"/>
      <c r="DY29" s="655"/>
      <c r="DZ29" s="655"/>
      <c r="EA29" s="655"/>
      <c r="EB29" s="655"/>
      <c r="EC29" s="656"/>
    </row>
    <row r="30" spans="2:133" ht="11.25" customHeight="1" x14ac:dyDescent="0.2">
      <c r="B30" s="620" t="s">
        <v>306</v>
      </c>
      <c r="C30" s="621"/>
      <c r="D30" s="621"/>
      <c r="E30" s="621"/>
      <c r="F30" s="621"/>
      <c r="G30" s="621"/>
      <c r="H30" s="621"/>
      <c r="I30" s="621"/>
      <c r="J30" s="621"/>
      <c r="K30" s="621"/>
      <c r="L30" s="621"/>
      <c r="M30" s="621"/>
      <c r="N30" s="621"/>
      <c r="O30" s="621"/>
      <c r="P30" s="621"/>
      <c r="Q30" s="622"/>
      <c r="R30" s="623">
        <v>2707654</v>
      </c>
      <c r="S30" s="624"/>
      <c r="T30" s="624"/>
      <c r="U30" s="624"/>
      <c r="V30" s="624"/>
      <c r="W30" s="624"/>
      <c r="X30" s="624"/>
      <c r="Y30" s="625"/>
      <c r="Z30" s="626">
        <v>15.2</v>
      </c>
      <c r="AA30" s="626"/>
      <c r="AB30" s="626"/>
      <c r="AC30" s="626"/>
      <c r="AD30" s="627" t="s">
        <v>244</v>
      </c>
      <c r="AE30" s="627"/>
      <c r="AF30" s="627"/>
      <c r="AG30" s="627"/>
      <c r="AH30" s="627"/>
      <c r="AI30" s="627"/>
      <c r="AJ30" s="627"/>
      <c r="AK30" s="627"/>
      <c r="AL30" s="628" t="s">
        <v>244</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1356778</v>
      </c>
      <c r="CS30" s="624"/>
      <c r="CT30" s="624"/>
      <c r="CU30" s="624"/>
      <c r="CV30" s="624"/>
      <c r="CW30" s="624"/>
      <c r="CX30" s="624"/>
      <c r="CY30" s="625"/>
      <c r="CZ30" s="628">
        <v>8.1999999999999993</v>
      </c>
      <c r="DA30" s="655"/>
      <c r="DB30" s="655"/>
      <c r="DC30" s="658"/>
      <c r="DD30" s="632">
        <v>1337449</v>
      </c>
      <c r="DE30" s="624"/>
      <c r="DF30" s="624"/>
      <c r="DG30" s="624"/>
      <c r="DH30" s="624"/>
      <c r="DI30" s="624"/>
      <c r="DJ30" s="624"/>
      <c r="DK30" s="625"/>
      <c r="DL30" s="632">
        <v>1337149</v>
      </c>
      <c r="DM30" s="624"/>
      <c r="DN30" s="624"/>
      <c r="DO30" s="624"/>
      <c r="DP30" s="624"/>
      <c r="DQ30" s="624"/>
      <c r="DR30" s="624"/>
      <c r="DS30" s="624"/>
      <c r="DT30" s="624"/>
      <c r="DU30" s="624"/>
      <c r="DV30" s="625"/>
      <c r="DW30" s="628">
        <v>15.8</v>
      </c>
      <c r="DX30" s="655"/>
      <c r="DY30" s="655"/>
      <c r="DZ30" s="655"/>
      <c r="EA30" s="655"/>
      <c r="EB30" s="655"/>
      <c r="EC30" s="656"/>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71" t="s">
        <v>311</v>
      </c>
      <c r="AQ31" s="672"/>
      <c r="AR31" s="672"/>
      <c r="AS31" s="672"/>
      <c r="AT31" s="677" t="s">
        <v>312</v>
      </c>
      <c r="AU31" s="218"/>
      <c r="AV31" s="218"/>
      <c r="AW31" s="218"/>
      <c r="AX31" s="609" t="s">
        <v>187</v>
      </c>
      <c r="AY31" s="610"/>
      <c r="AZ31" s="610"/>
      <c r="BA31" s="610"/>
      <c r="BB31" s="610"/>
      <c r="BC31" s="610"/>
      <c r="BD31" s="610"/>
      <c r="BE31" s="610"/>
      <c r="BF31" s="611"/>
      <c r="BG31" s="670">
        <v>99.4</v>
      </c>
      <c r="BH31" s="667"/>
      <c r="BI31" s="667"/>
      <c r="BJ31" s="667"/>
      <c r="BK31" s="667"/>
      <c r="BL31" s="667"/>
      <c r="BM31" s="618">
        <v>97.4</v>
      </c>
      <c r="BN31" s="667"/>
      <c r="BO31" s="667"/>
      <c r="BP31" s="667"/>
      <c r="BQ31" s="668"/>
      <c r="BR31" s="670">
        <v>99.4</v>
      </c>
      <c r="BS31" s="667"/>
      <c r="BT31" s="667"/>
      <c r="BU31" s="667"/>
      <c r="BV31" s="667"/>
      <c r="BW31" s="667"/>
      <c r="BX31" s="618">
        <v>97.1</v>
      </c>
      <c r="BY31" s="667"/>
      <c r="BZ31" s="667"/>
      <c r="CA31" s="667"/>
      <c r="CB31" s="668"/>
      <c r="CD31" s="663"/>
      <c r="CE31" s="664"/>
      <c r="CF31" s="620" t="s">
        <v>313</v>
      </c>
      <c r="CG31" s="621"/>
      <c r="CH31" s="621"/>
      <c r="CI31" s="621"/>
      <c r="CJ31" s="621"/>
      <c r="CK31" s="621"/>
      <c r="CL31" s="621"/>
      <c r="CM31" s="621"/>
      <c r="CN31" s="621"/>
      <c r="CO31" s="621"/>
      <c r="CP31" s="621"/>
      <c r="CQ31" s="622"/>
      <c r="CR31" s="623">
        <v>88512</v>
      </c>
      <c r="CS31" s="653"/>
      <c r="CT31" s="653"/>
      <c r="CU31" s="653"/>
      <c r="CV31" s="653"/>
      <c r="CW31" s="653"/>
      <c r="CX31" s="653"/>
      <c r="CY31" s="654"/>
      <c r="CZ31" s="628">
        <v>0.5</v>
      </c>
      <c r="DA31" s="655"/>
      <c r="DB31" s="655"/>
      <c r="DC31" s="658"/>
      <c r="DD31" s="632">
        <v>88236</v>
      </c>
      <c r="DE31" s="653"/>
      <c r="DF31" s="653"/>
      <c r="DG31" s="653"/>
      <c r="DH31" s="653"/>
      <c r="DI31" s="653"/>
      <c r="DJ31" s="653"/>
      <c r="DK31" s="654"/>
      <c r="DL31" s="632">
        <v>88236</v>
      </c>
      <c r="DM31" s="653"/>
      <c r="DN31" s="653"/>
      <c r="DO31" s="653"/>
      <c r="DP31" s="653"/>
      <c r="DQ31" s="653"/>
      <c r="DR31" s="653"/>
      <c r="DS31" s="653"/>
      <c r="DT31" s="653"/>
      <c r="DU31" s="653"/>
      <c r="DV31" s="654"/>
      <c r="DW31" s="628">
        <v>1</v>
      </c>
      <c r="DX31" s="655"/>
      <c r="DY31" s="655"/>
      <c r="DZ31" s="655"/>
      <c r="EA31" s="655"/>
      <c r="EB31" s="655"/>
      <c r="EC31" s="656"/>
    </row>
    <row r="32" spans="2:133" ht="11.25" customHeight="1" x14ac:dyDescent="0.2">
      <c r="B32" s="620" t="s">
        <v>314</v>
      </c>
      <c r="C32" s="621"/>
      <c r="D32" s="621"/>
      <c r="E32" s="621"/>
      <c r="F32" s="621"/>
      <c r="G32" s="621"/>
      <c r="H32" s="621"/>
      <c r="I32" s="621"/>
      <c r="J32" s="621"/>
      <c r="K32" s="621"/>
      <c r="L32" s="621"/>
      <c r="M32" s="621"/>
      <c r="N32" s="621"/>
      <c r="O32" s="621"/>
      <c r="P32" s="621"/>
      <c r="Q32" s="622"/>
      <c r="R32" s="623">
        <v>1221354</v>
      </c>
      <c r="S32" s="624"/>
      <c r="T32" s="624"/>
      <c r="U32" s="624"/>
      <c r="V32" s="624"/>
      <c r="W32" s="624"/>
      <c r="X32" s="624"/>
      <c r="Y32" s="625"/>
      <c r="Z32" s="626">
        <v>6.8</v>
      </c>
      <c r="AA32" s="626"/>
      <c r="AB32" s="626"/>
      <c r="AC32" s="626"/>
      <c r="AD32" s="627" t="s">
        <v>129</v>
      </c>
      <c r="AE32" s="627"/>
      <c r="AF32" s="627"/>
      <c r="AG32" s="627"/>
      <c r="AH32" s="627"/>
      <c r="AI32" s="627"/>
      <c r="AJ32" s="627"/>
      <c r="AK32" s="627"/>
      <c r="AL32" s="628" t="s">
        <v>129</v>
      </c>
      <c r="AM32" s="629"/>
      <c r="AN32" s="629"/>
      <c r="AO32" s="630"/>
      <c r="AP32" s="673"/>
      <c r="AQ32" s="674"/>
      <c r="AR32" s="674"/>
      <c r="AS32" s="674"/>
      <c r="AT32" s="678"/>
      <c r="AU32" s="214" t="s">
        <v>315</v>
      </c>
      <c r="AX32" s="620" t="s">
        <v>316</v>
      </c>
      <c r="AY32" s="621"/>
      <c r="AZ32" s="621"/>
      <c r="BA32" s="621"/>
      <c r="BB32" s="621"/>
      <c r="BC32" s="621"/>
      <c r="BD32" s="621"/>
      <c r="BE32" s="621"/>
      <c r="BF32" s="622"/>
      <c r="BG32" s="680">
        <v>99.4</v>
      </c>
      <c r="BH32" s="653"/>
      <c r="BI32" s="653"/>
      <c r="BJ32" s="653"/>
      <c r="BK32" s="653"/>
      <c r="BL32" s="653"/>
      <c r="BM32" s="629">
        <v>97.2</v>
      </c>
      <c r="BN32" s="653"/>
      <c r="BO32" s="653"/>
      <c r="BP32" s="653"/>
      <c r="BQ32" s="669"/>
      <c r="BR32" s="680">
        <v>99.4</v>
      </c>
      <c r="BS32" s="653"/>
      <c r="BT32" s="653"/>
      <c r="BU32" s="653"/>
      <c r="BV32" s="653"/>
      <c r="BW32" s="653"/>
      <c r="BX32" s="629">
        <v>97</v>
      </c>
      <c r="BY32" s="653"/>
      <c r="BZ32" s="653"/>
      <c r="CA32" s="653"/>
      <c r="CB32" s="669"/>
      <c r="CD32" s="665"/>
      <c r="CE32" s="666"/>
      <c r="CF32" s="620" t="s">
        <v>317</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5"/>
      <c r="DB32" s="655"/>
      <c r="DC32" s="658"/>
      <c r="DD32" s="632" t="s">
        <v>244</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5"/>
      <c r="DY32" s="655"/>
      <c r="DZ32" s="655"/>
      <c r="EA32" s="655"/>
      <c r="EB32" s="655"/>
      <c r="EC32" s="656"/>
    </row>
    <row r="33" spans="2:133" ht="11.25" customHeight="1" x14ac:dyDescent="0.2">
      <c r="B33" s="620" t="s">
        <v>318</v>
      </c>
      <c r="C33" s="621"/>
      <c r="D33" s="621"/>
      <c r="E33" s="621"/>
      <c r="F33" s="621"/>
      <c r="G33" s="621"/>
      <c r="H33" s="621"/>
      <c r="I33" s="621"/>
      <c r="J33" s="621"/>
      <c r="K33" s="621"/>
      <c r="L33" s="621"/>
      <c r="M33" s="621"/>
      <c r="N33" s="621"/>
      <c r="O33" s="621"/>
      <c r="P33" s="621"/>
      <c r="Q33" s="622"/>
      <c r="R33" s="623">
        <v>21947</v>
      </c>
      <c r="S33" s="624"/>
      <c r="T33" s="624"/>
      <c r="U33" s="624"/>
      <c r="V33" s="624"/>
      <c r="W33" s="624"/>
      <c r="X33" s="624"/>
      <c r="Y33" s="625"/>
      <c r="Z33" s="626">
        <v>0.1</v>
      </c>
      <c r="AA33" s="626"/>
      <c r="AB33" s="626"/>
      <c r="AC33" s="626"/>
      <c r="AD33" s="627">
        <v>3758</v>
      </c>
      <c r="AE33" s="627"/>
      <c r="AF33" s="627"/>
      <c r="AG33" s="627"/>
      <c r="AH33" s="627"/>
      <c r="AI33" s="627"/>
      <c r="AJ33" s="627"/>
      <c r="AK33" s="627"/>
      <c r="AL33" s="628">
        <v>0</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99.4</v>
      </c>
      <c r="BH33" s="682"/>
      <c r="BI33" s="682"/>
      <c r="BJ33" s="682"/>
      <c r="BK33" s="682"/>
      <c r="BL33" s="682"/>
      <c r="BM33" s="683">
        <v>97.4</v>
      </c>
      <c r="BN33" s="682"/>
      <c r="BO33" s="682"/>
      <c r="BP33" s="682"/>
      <c r="BQ33" s="684"/>
      <c r="BR33" s="681">
        <v>99.3</v>
      </c>
      <c r="BS33" s="682"/>
      <c r="BT33" s="682"/>
      <c r="BU33" s="682"/>
      <c r="BV33" s="682"/>
      <c r="BW33" s="682"/>
      <c r="BX33" s="683">
        <v>97</v>
      </c>
      <c r="BY33" s="682"/>
      <c r="BZ33" s="682"/>
      <c r="CA33" s="682"/>
      <c r="CB33" s="684"/>
      <c r="CD33" s="620" t="s">
        <v>320</v>
      </c>
      <c r="CE33" s="621"/>
      <c r="CF33" s="621"/>
      <c r="CG33" s="621"/>
      <c r="CH33" s="621"/>
      <c r="CI33" s="621"/>
      <c r="CJ33" s="621"/>
      <c r="CK33" s="621"/>
      <c r="CL33" s="621"/>
      <c r="CM33" s="621"/>
      <c r="CN33" s="621"/>
      <c r="CO33" s="621"/>
      <c r="CP33" s="621"/>
      <c r="CQ33" s="622"/>
      <c r="CR33" s="623">
        <v>7932365</v>
      </c>
      <c r="CS33" s="653"/>
      <c r="CT33" s="653"/>
      <c r="CU33" s="653"/>
      <c r="CV33" s="653"/>
      <c r="CW33" s="653"/>
      <c r="CX33" s="653"/>
      <c r="CY33" s="654"/>
      <c r="CZ33" s="628">
        <v>47.9</v>
      </c>
      <c r="DA33" s="655"/>
      <c r="DB33" s="655"/>
      <c r="DC33" s="658"/>
      <c r="DD33" s="632">
        <v>6543980</v>
      </c>
      <c r="DE33" s="653"/>
      <c r="DF33" s="653"/>
      <c r="DG33" s="653"/>
      <c r="DH33" s="653"/>
      <c r="DI33" s="653"/>
      <c r="DJ33" s="653"/>
      <c r="DK33" s="654"/>
      <c r="DL33" s="632">
        <v>3320115</v>
      </c>
      <c r="DM33" s="653"/>
      <c r="DN33" s="653"/>
      <c r="DO33" s="653"/>
      <c r="DP33" s="653"/>
      <c r="DQ33" s="653"/>
      <c r="DR33" s="653"/>
      <c r="DS33" s="653"/>
      <c r="DT33" s="653"/>
      <c r="DU33" s="653"/>
      <c r="DV33" s="654"/>
      <c r="DW33" s="628">
        <v>39.1</v>
      </c>
      <c r="DX33" s="655"/>
      <c r="DY33" s="655"/>
      <c r="DZ33" s="655"/>
      <c r="EA33" s="655"/>
      <c r="EB33" s="655"/>
      <c r="EC33" s="656"/>
    </row>
    <row r="34" spans="2:133" ht="11.25" customHeight="1" x14ac:dyDescent="0.2">
      <c r="B34" s="620" t="s">
        <v>321</v>
      </c>
      <c r="C34" s="621"/>
      <c r="D34" s="621"/>
      <c r="E34" s="621"/>
      <c r="F34" s="621"/>
      <c r="G34" s="621"/>
      <c r="H34" s="621"/>
      <c r="I34" s="621"/>
      <c r="J34" s="621"/>
      <c r="K34" s="621"/>
      <c r="L34" s="621"/>
      <c r="M34" s="621"/>
      <c r="N34" s="621"/>
      <c r="O34" s="621"/>
      <c r="P34" s="621"/>
      <c r="Q34" s="622"/>
      <c r="R34" s="623">
        <v>842327</v>
      </c>
      <c r="S34" s="624"/>
      <c r="T34" s="624"/>
      <c r="U34" s="624"/>
      <c r="V34" s="624"/>
      <c r="W34" s="624"/>
      <c r="X34" s="624"/>
      <c r="Y34" s="625"/>
      <c r="Z34" s="626">
        <v>4.7</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1892656</v>
      </c>
      <c r="CS34" s="624"/>
      <c r="CT34" s="624"/>
      <c r="CU34" s="624"/>
      <c r="CV34" s="624"/>
      <c r="CW34" s="624"/>
      <c r="CX34" s="624"/>
      <c r="CY34" s="625"/>
      <c r="CZ34" s="628">
        <v>11.4</v>
      </c>
      <c r="DA34" s="655"/>
      <c r="DB34" s="655"/>
      <c r="DC34" s="658"/>
      <c r="DD34" s="632">
        <v>1503981</v>
      </c>
      <c r="DE34" s="624"/>
      <c r="DF34" s="624"/>
      <c r="DG34" s="624"/>
      <c r="DH34" s="624"/>
      <c r="DI34" s="624"/>
      <c r="DJ34" s="624"/>
      <c r="DK34" s="625"/>
      <c r="DL34" s="632">
        <v>899664</v>
      </c>
      <c r="DM34" s="624"/>
      <c r="DN34" s="624"/>
      <c r="DO34" s="624"/>
      <c r="DP34" s="624"/>
      <c r="DQ34" s="624"/>
      <c r="DR34" s="624"/>
      <c r="DS34" s="624"/>
      <c r="DT34" s="624"/>
      <c r="DU34" s="624"/>
      <c r="DV34" s="625"/>
      <c r="DW34" s="628">
        <v>10.6</v>
      </c>
      <c r="DX34" s="655"/>
      <c r="DY34" s="655"/>
      <c r="DZ34" s="655"/>
      <c r="EA34" s="655"/>
      <c r="EB34" s="655"/>
      <c r="EC34" s="656"/>
    </row>
    <row r="35" spans="2:133" ht="11.25" customHeight="1" x14ac:dyDescent="0.2">
      <c r="B35" s="620" t="s">
        <v>323</v>
      </c>
      <c r="C35" s="621"/>
      <c r="D35" s="621"/>
      <c r="E35" s="621"/>
      <c r="F35" s="621"/>
      <c r="G35" s="621"/>
      <c r="H35" s="621"/>
      <c r="I35" s="621"/>
      <c r="J35" s="621"/>
      <c r="K35" s="621"/>
      <c r="L35" s="621"/>
      <c r="M35" s="621"/>
      <c r="N35" s="621"/>
      <c r="O35" s="621"/>
      <c r="P35" s="621"/>
      <c r="Q35" s="622"/>
      <c r="R35" s="623">
        <v>1259484</v>
      </c>
      <c r="S35" s="624"/>
      <c r="T35" s="624"/>
      <c r="U35" s="624"/>
      <c r="V35" s="624"/>
      <c r="W35" s="624"/>
      <c r="X35" s="624"/>
      <c r="Y35" s="625"/>
      <c r="Z35" s="626">
        <v>7.1</v>
      </c>
      <c r="AA35" s="626"/>
      <c r="AB35" s="626"/>
      <c r="AC35" s="626"/>
      <c r="AD35" s="627" t="s">
        <v>129</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251169</v>
      </c>
      <c r="CS35" s="653"/>
      <c r="CT35" s="653"/>
      <c r="CU35" s="653"/>
      <c r="CV35" s="653"/>
      <c r="CW35" s="653"/>
      <c r="CX35" s="653"/>
      <c r="CY35" s="654"/>
      <c r="CZ35" s="628">
        <v>1.5</v>
      </c>
      <c r="DA35" s="655"/>
      <c r="DB35" s="655"/>
      <c r="DC35" s="658"/>
      <c r="DD35" s="632">
        <v>199733</v>
      </c>
      <c r="DE35" s="653"/>
      <c r="DF35" s="653"/>
      <c r="DG35" s="653"/>
      <c r="DH35" s="653"/>
      <c r="DI35" s="653"/>
      <c r="DJ35" s="653"/>
      <c r="DK35" s="654"/>
      <c r="DL35" s="632">
        <v>140779</v>
      </c>
      <c r="DM35" s="653"/>
      <c r="DN35" s="653"/>
      <c r="DO35" s="653"/>
      <c r="DP35" s="653"/>
      <c r="DQ35" s="653"/>
      <c r="DR35" s="653"/>
      <c r="DS35" s="653"/>
      <c r="DT35" s="653"/>
      <c r="DU35" s="653"/>
      <c r="DV35" s="654"/>
      <c r="DW35" s="628">
        <v>1.7</v>
      </c>
      <c r="DX35" s="655"/>
      <c r="DY35" s="655"/>
      <c r="DZ35" s="655"/>
      <c r="EA35" s="655"/>
      <c r="EB35" s="655"/>
      <c r="EC35" s="656"/>
    </row>
    <row r="36" spans="2:133" ht="11.25" customHeight="1" x14ac:dyDescent="0.2">
      <c r="B36" s="620" t="s">
        <v>327</v>
      </c>
      <c r="C36" s="621"/>
      <c r="D36" s="621"/>
      <c r="E36" s="621"/>
      <c r="F36" s="621"/>
      <c r="G36" s="621"/>
      <c r="H36" s="621"/>
      <c r="I36" s="621"/>
      <c r="J36" s="621"/>
      <c r="K36" s="621"/>
      <c r="L36" s="621"/>
      <c r="M36" s="621"/>
      <c r="N36" s="621"/>
      <c r="O36" s="621"/>
      <c r="P36" s="621"/>
      <c r="Q36" s="622"/>
      <c r="R36" s="623">
        <v>1198024</v>
      </c>
      <c r="S36" s="624"/>
      <c r="T36" s="624"/>
      <c r="U36" s="624"/>
      <c r="V36" s="624"/>
      <c r="W36" s="624"/>
      <c r="X36" s="624"/>
      <c r="Y36" s="625"/>
      <c r="Z36" s="626">
        <v>6.7</v>
      </c>
      <c r="AA36" s="626"/>
      <c r="AB36" s="626"/>
      <c r="AC36" s="626"/>
      <c r="AD36" s="627" t="s">
        <v>244</v>
      </c>
      <c r="AE36" s="627"/>
      <c r="AF36" s="627"/>
      <c r="AG36" s="627"/>
      <c r="AH36" s="627"/>
      <c r="AI36" s="627"/>
      <c r="AJ36" s="627"/>
      <c r="AK36" s="627"/>
      <c r="AL36" s="628" t="s">
        <v>129</v>
      </c>
      <c r="AM36" s="629"/>
      <c r="AN36" s="629"/>
      <c r="AO36" s="630"/>
      <c r="AP36" s="222"/>
      <c r="AQ36" s="685" t="s">
        <v>328</v>
      </c>
      <c r="AR36" s="686"/>
      <c r="AS36" s="686"/>
      <c r="AT36" s="686"/>
      <c r="AU36" s="686"/>
      <c r="AV36" s="686"/>
      <c r="AW36" s="686"/>
      <c r="AX36" s="686"/>
      <c r="AY36" s="687"/>
      <c r="AZ36" s="612">
        <v>2269107</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7072</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3238423</v>
      </c>
      <c r="CS36" s="624"/>
      <c r="CT36" s="624"/>
      <c r="CU36" s="624"/>
      <c r="CV36" s="624"/>
      <c r="CW36" s="624"/>
      <c r="CX36" s="624"/>
      <c r="CY36" s="625"/>
      <c r="CZ36" s="628">
        <v>19.5</v>
      </c>
      <c r="DA36" s="655"/>
      <c r="DB36" s="655"/>
      <c r="DC36" s="658"/>
      <c r="DD36" s="632">
        <v>2566840</v>
      </c>
      <c r="DE36" s="624"/>
      <c r="DF36" s="624"/>
      <c r="DG36" s="624"/>
      <c r="DH36" s="624"/>
      <c r="DI36" s="624"/>
      <c r="DJ36" s="624"/>
      <c r="DK36" s="625"/>
      <c r="DL36" s="632">
        <v>1242759</v>
      </c>
      <c r="DM36" s="624"/>
      <c r="DN36" s="624"/>
      <c r="DO36" s="624"/>
      <c r="DP36" s="624"/>
      <c r="DQ36" s="624"/>
      <c r="DR36" s="624"/>
      <c r="DS36" s="624"/>
      <c r="DT36" s="624"/>
      <c r="DU36" s="624"/>
      <c r="DV36" s="625"/>
      <c r="DW36" s="628">
        <v>14.6</v>
      </c>
      <c r="DX36" s="655"/>
      <c r="DY36" s="655"/>
      <c r="DZ36" s="655"/>
      <c r="EA36" s="655"/>
      <c r="EB36" s="655"/>
      <c r="EC36" s="656"/>
    </row>
    <row r="37" spans="2:133" ht="11.25" customHeight="1" x14ac:dyDescent="0.2">
      <c r="B37" s="620" t="s">
        <v>331</v>
      </c>
      <c r="C37" s="621"/>
      <c r="D37" s="621"/>
      <c r="E37" s="621"/>
      <c r="F37" s="621"/>
      <c r="G37" s="621"/>
      <c r="H37" s="621"/>
      <c r="I37" s="621"/>
      <c r="J37" s="621"/>
      <c r="K37" s="621"/>
      <c r="L37" s="621"/>
      <c r="M37" s="621"/>
      <c r="N37" s="621"/>
      <c r="O37" s="621"/>
      <c r="P37" s="621"/>
      <c r="Q37" s="622"/>
      <c r="R37" s="623">
        <v>222995</v>
      </c>
      <c r="S37" s="624"/>
      <c r="T37" s="624"/>
      <c r="U37" s="624"/>
      <c r="V37" s="624"/>
      <c r="W37" s="624"/>
      <c r="X37" s="624"/>
      <c r="Y37" s="625"/>
      <c r="Z37" s="626">
        <v>1.2</v>
      </c>
      <c r="AA37" s="626"/>
      <c r="AB37" s="626"/>
      <c r="AC37" s="626"/>
      <c r="AD37" s="627">
        <v>1027</v>
      </c>
      <c r="AE37" s="627"/>
      <c r="AF37" s="627"/>
      <c r="AG37" s="627"/>
      <c r="AH37" s="627"/>
      <c r="AI37" s="627"/>
      <c r="AJ37" s="627"/>
      <c r="AK37" s="627"/>
      <c r="AL37" s="628">
        <v>0</v>
      </c>
      <c r="AM37" s="629"/>
      <c r="AN37" s="629"/>
      <c r="AO37" s="630"/>
      <c r="AQ37" s="689" t="s">
        <v>332</v>
      </c>
      <c r="AR37" s="690"/>
      <c r="AS37" s="690"/>
      <c r="AT37" s="690"/>
      <c r="AU37" s="690"/>
      <c r="AV37" s="690"/>
      <c r="AW37" s="690"/>
      <c r="AX37" s="690"/>
      <c r="AY37" s="691"/>
      <c r="AZ37" s="623">
        <v>669900</v>
      </c>
      <c r="BA37" s="624"/>
      <c r="BB37" s="624"/>
      <c r="BC37" s="624"/>
      <c r="BD37" s="653"/>
      <c r="BE37" s="653"/>
      <c r="BF37" s="669"/>
      <c r="BG37" s="620" t="s">
        <v>333</v>
      </c>
      <c r="BH37" s="621"/>
      <c r="BI37" s="621"/>
      <c r="BJ37" s="621"/>
      <c r="BK37" s="621"/>
      <c r="BL37" s="621"/>
      <c r="BM37" s="621"/>
      <c r="BN37" s="621"/>
      <c r="BO37" s="621"/>
      <c r="BP37" s="621"/>
      <c r="BQ37" s="621"/>
      <c r="BR37" s="621"/>
      <c r="BS37" s="621"/>
      <c r="BT37" s="621"/>
      <c r="BU37" s="622"/>
      <c r="BV37" s="623">
        <v>-542</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761542</v>
      </c>
      <c r="CS37" s="653"/>
      <c r="CT37" s="653"/>
      <c r="CU37" s="653"/>
      <c r="CV37" s="653"/>
      <c r="CW37" s="653"/>
      <c r="CX37" s="653"/>
      <c r="CY37" s="654"/>
      <c r="CZ37" s="628">
        <v>4.5999999999999996</v>
      </c>
      <c r="DA37" s="655"/>
      <c r="DB37" s="655"/>
      <c r="DC37" s="658"/>
      <c r="DD37" s="632">
        <v>759931</v>
      </c>
      <c r="DE37" s="653"/>
      <c r="DF37" s="653"/>
      <c r="DG37" s="653"/>
      <c r="DH37" s="653"/>
      <c r="DI37" s="653"/>
      <c r="DJ37" s="653"/>
      <c r="DK37" s="654"/>
      <c r="DL37" s="632">
        <v>716554</v>
      </c>
      <c r="DM37" s="653"/>
      <c r="DN37" s="653"/>
      <c r="DO37" s="653"/>
      <c r="DP37" s="653"/>
      <c r="DQ37" s="653"/>
      <c r="DR37" s="653"/>
      <c r="DS37" s="653"/>
      <c r="DT37" s="653"/>
      <c r="DU37" s="653"/>
      <c r="DV37" s="654"/>
      <c r="DW37" s="628">
        <v>8.4</v>
      </c>
      <c r="DX37" s="655"/>
      <c r="DY37" s="655"/>
      <c r="DZ37" s="655"/>
      <c r="EA37" s="655"/>
      <c r="EB37" s="655"/>
      <c r="EC37" s="656"/>
    </row>
    <row r="38" spans="2:133" ht="11.25" customHeight="1" x14ac:dyDescent="0.2">
      <c r="B38" s="620" t="s">
        <v>335</v>
      </c>
      <c r="C38" s="621"/>
      <c r="D38" s="621"/>
      <c r="E38" s="621"/>
      <c r="F38" s="621"/>
      <c r="G38" s="621"/>
      <c r="H38" s="621"/>
      <c r="I38" s="621"/>
      <c r="J38" s="621"/>
      <c r="K38" s="621"/>
      <c r="L38" s="621"/>
      <c r="M38" s="621"/>
      <c r="N38" s="621"/>
      <c r="O38" s="621"/>
      <c r="P38" s="621"/>
      <c r="Q38" s="622"/>
      <c r="R38" s="623">
        <v>846400</v>
      </c>
      <c r="S38" s="624"/>
      <c r="T38" s="624"/>
      <c r="U38" s="624"/>
      <c r="V38" s="624"/>
      <c r="W38" s="624"/>
      <c r="X38" s="624"/>
      <c r="Y38" s="625"/>
      <c r="Z38" s="626">
        <v>4.7</v>
      </c>
      <c r="AA38" s="626"/>
      <c r="AB38" s="626"/>
      <c r="AC38" s="626"/>
      <c r="AD38" s="627" t="s">
        <v>129</v>
      </c>
      <c r="AE38" s="627"/>
      <c r="AF38" s="627"/>
      <c r="AG38" s="627"/>
      <c r="AH38" s="627"/>
      <c r="AI38" s="627"/>
      <c r="AJ38" s="627"/>
      <c r="AK38" s="627"/>
      <c r="AL38" s="628" t="s">
        <v>129</v>
      </c>
      <c r="AM38" s="629"/>
      <c r="AN38" s="629"/>
      <c r="AO38" s="630"/>
      <c r="AQ38" s="689" t="s">
        <v>336</v>
      </c>
      <c r="AR38" s="690"/>
      <c r="AS38" s="690"/>
      <c r="AT38" s="690"/>
      <c r="AU38" s="690"/>
      <c r="AV38" s="690"/>
      <c r="AW38" s="690"/>
      <c r="AX38" s="690"/>
      <c r="AY38" s="691"/>
      <c r="AZ38" s="623">
        <v>304646</v>
      </c>
      <c r="BA38" s="624"/>
      <c r="BB38" s="624"/>
      <c r="BC38" s="624"/>
      <c r="BD38" s="653"/>
      <c r="BE38" s="653"/>
      <c r="BF38" s="669"/>
      <c r="BG38" s="620" t="s">
        <v>337</v>
      </c>
      <c r="BH38" s="621"/>
      <c r="BI38" s="621"/>
      <c r="BJ38" s="621"/>
      <c r="BK38" s="621"/>
      <c r="BL38" s="621"/>
      <c r="BM38" s="621"/>
      <c r="BN38" s="621"/>
      <c r="BO38" s="621"/>
      <c r="BP38" s="621"/>
      <c r="BQ38" s="621"/>
      <c r="BR38" s="621"/>
      <c r="BS38" s="621"/>
      <c r="BT38" s="621"/>
      <c r="BU38" s="622"/>
      <c r="BV38" s="623">
        <v>3697</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1282472</v>
      </c>
      <c r="CS38" s="624"/>
      <c r="CT38" s="624"/>
      <c r="CU38" s="624"/>
      <c r="CV38" s="624"/>
      <c r="CW38" s="624"/>
      <c r="CX38" s="624"/>
      <c r="CY38" s="625"/>
      <c r="CZ38" s="628">
        <v>7.7</v>
      </c>
      <c r="DA38" s="655"/>
      <c r="DB38" s="655"/>
      <c r="DC38" s="658"/>
      <c r="DD38" s="632">
        <v>1062371</v>
      </c>
      <c r="DE38" s="624"/>
      <c r="DF38" s="624"/>
      <c r="DG38" s="624"/>
      <c r="DH38" s="624"/>
      <c r="DI38" s="624"/>
      <c r="DJ38" s="624"/>
      <c r="DK38" s="625"/>
      <c r="DL38" s="632">
        <v>1036913</v>
      </c>
      <c r="DM38" s="624"/>
      <c r="DN38" s="624"/>
      <c r="DO38" s="624"/>
      <c r="DP38" s="624"/>
      <c r="DQ38" s="624"/>
      <c r="DR38" s="624"/>
      <c r="DS38" s="624"/>
      <c r="DT38" s="624"/>
      <c r="DU38" s="624"/>
      <c r="DV38" s="625"/>
      <c r="DW38" s="628">
        <v>12.2</v>
      </c>
      <c r="DX38" s="655"/>
      <c r="DY38" s="655"/>
      <c r="DZ38" s="655"/>
      <c r="EA38" s="655"/>
      <c r="EB38" s="655"/>
      <c r="EC38" s="656"/>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244</v>
      </c>
      <c r="AA39" s="626"/>
      <c r="AB39" s="626"/>
      <c r="AC39" s="626"/>
      <c r="AD39" s="627" t="s">
        <v>244</v>
      </c>
      <c r="AE39" s="627"/>
      <c r="AF39" s="627"/>
      <c r="AG39" s="627"/>
      <c r="AH39" s="627"/>
      <c r="AI39" s="627"/>
      <c r="AJ39" s="627"/>
      <c r="AK39" s="627"/>
      <c r="AL39" s="628" t="s">
        <v>244</v>
      </c>
      <c r="AM39" s="629"/>
      <c r="AN39" s="629"/>
      <c r="AO39" s="630"/>
      <c r="AQ39" s="689" t="s">
        <v>340</v>
      </c>
      <c r="AR39" s="690"/>
      <c r="AS39" s="690"/>
      <c r="AT39" s="690"/>
      <c r="AU39" s="690"/>
      <c r="AV39" s="690"/>
      <c r="AW39" s="690"/>
      <c r="AX39" s="690"/>
      <c r="AY39" s="691"/>
      <c r="AZ39" s="623">
        <v>12089</v>
      </c>
      <c r="BA39" s="624"/>
      <c r="BB39" s="624"/>
      <c r="BC39" s="624"/>
      <c r="BD39" s="653"/>
      <c r="BE39" s="653"/>
      <c r="BF39" s="669"/>
      <c r="BG39" s="620" t="s">
        <v>341</v>
      </c>
      <c r="BH39" s="621"/>
      <c r="BI39" s="621"/>
      <c r="BJ39" s="621"/>
      <c r="BK39" s="621"/>
      <c r="BL39" s="621"/>
      <c r="BM39" s="621"/>
      <c r="BN39" s="621"/>
      <c r="BO39" s="621"/>
      <c r="BP39" s="621"/>
      <c r="BQ39" s="621"/>
      <c r="BR39" s="621"/>
      <c r="BS39" s="621"/>
      <c r="BT39" s="621"/>
      <c r="BU39" s="622"/>
      <c r="BV39" s="623">
        <v>5745</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1226385</v>
      </c>
      <c r="CS39" s="653"/>
      <c r="CT39" s="653"/>
      <c r="CU39" s="653"/>
      <c r="CV39" s="653"/>
      <c r="CW39" s="653"/>
      <c r="CX39" s="653"/>
      <c r="CY39" s="654"/>
      <c r="CZ39" s="628">
        <v>7.4</v>
      </c>
      <c r="DA39" s="655"/>
      <c r="DB39" s="655"/>
      <c r="DC39" s="658"/>
      <c r="DD39" s="632">
        <v>1211055</v>
      </c>
      <c r="DE39" s="653"/>
      <c r="DF39" s="653"/>
      <c r="DG39" s="653"/>
      <c r="DH39" s="653"/>
      <c r="DI39" s="653"/>
      <c r="DJ39" s="653"/>
      <c r="DK39" s="654"/>
      <c r="DL39" s="632" t="s">
        <v>244</v>
      </c>
      <c r="DM39" s="653"/>
      <c r="DN39" s="653"/>
      <c r="DO39" s="653"/>
      <c r="DP39" s="653"/>
      <c r="DQ39" s="653"/>
      <c r="DR39" s="653"/>
      <c r="DS39" s="653"/>
      <c r="DT39" s="653"/>
      <c r="DU39" s="653"/>
      <c r="DV39" s="654"/>
      <c r="DW39" s="628" t="s">
        <v>129</v>
      </c>
      <c r="DX39" s="655"/>
      <c r="DY39" s="655"/>
      <c r="DZ39" s="655"/>
      <c r="EA39" s="655"/>
      <c r="EB39" s="655"/>
      <c r="EC39" s="656"/>
    </row>
    <row r="40" spans="2:133" ht="11.25" customHeight="1" x14ac:dyDescent="0.2">
      <c r="B40" s="620" t="s">
        <v>343</v>
      </c>
      <c r="C40" s="621"/>
      <c r="D40" s="621"/>
      <c r="E40" s="621"/>
      <c r="F40" s="621"/>
      <c r="G40" s="621"/>
      <c r="H40" s="621"/>
      <c r="I40" s="621"/>
      <c r="J40" s="621"/>
      <c r="K40" s="621"/>
      <c r="L40" s="621"/>
      <c r="M40" s="621"/>
      <c r="N40" s="621"/>
      <c r="O40" s="621"/>
      <c r="P40" s="621"/>
      <c r="Q40" s="622"/>
      <c r="R40" s="623">
        <v>125100</v>
      </c>
      <c r="S40" s="624"/>
      <c r="T40" s="624"/>
      <c r="U40" s="624"/>
      <c r="V40" s="624"/>
      <c r="W40" s="624"/>
      <c r="X40" s="624"/>
      <c r="Y40" s="625"/>
      <c r="Z40" s="626">
        <v>0.7</v>
      </c>
      <c r="AA40" s="626"/>
      <c r="AB40" s="626"/>
      <c r="AC40" s="626"/>
      <c r="AD40" s="627" t="s">
        <v>244</v>
      </c>
      <c r="AE40" s="627"/>
      <c r="AF40" s="627"/>
      <c r="AG40" s="627"/>
      <c r="AH40" s="627"/>
      <c r="AI40" s="627"/>
      <c r="AJ40" s="627"/>
      <c r="AK40" s="627"/>
      <c r="AL40" s="628" t="s">
        <v>129</v>
      </c>
      <c r="AM40" s="629"/>
      <c r="AN40" s="629"/>
      <c r="AO40" s="630"/>
      <c r="AQ40" s="689" t="s">
        <v>344</v>
      </c>
      <c r="AR40" s="690"/>
      <c r="AS40" s="690"/>
      <c r="AT40" s="690"/>
      <c r="AU40" s="690"/>
      <c r="AV40" s="690"/>
      <c r="AW40" s="690"/>
      <c r="AX40" s="690"/>
      <c r="AY40" s="691"/>
      <c r="AZ40" s="623" t="s">
        <v>244</v>
      </c>
      <c r="BA40" s="624"/>
      <c r="BB40" s="624"/>
      <c r="BC40" s="624"/>
      <c r="BD40" s="653"/>
      <c r="BE40" s="653"/>
      <c r="BF40" s="669"/>
      <c r="BG40" s="673" t="s">
        <v>345</v>
      </c>
      <c r="BH40" s="674"/>
      <c r="BI40" s="674"/>
      <c r="BJ40" s="674"/>
      <c r="BK40" s="674"/>
      <c r="BL40" s="223"/>
      <c r="BM40" s="621" t="s">
        <v>346</v>
      </c>
      <c r="BN40" s="621"/>
      <c r="BO40" s="621"/>
      <c r="BP40" s="621"/>
      <c r="BQ40" s="621"/>
      <c r="BR40" s="621"/>
      <c r="BS40" s="621"/>
      <c r="BT40" s="621"/>
      <c r="BU40" s="622"/>
      <c r="BV40" s="623">
        <v>94</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41260</v>
      </c>
      <c r="CS40" s="624"/>
      <c r="CT40" s="624"/>
      <c r="CU40" s="624"/>
      <c r="CV40" s="624"/>
      <c r="CW40" s="624"/>
      <c r="CX40" s="624"/>
      <c r="CY40" s="625"/>
      <c r="CZ40" s="628">
        <v>0.2</v>
      </c>
      <c r="DA40" s="655"/>
      <c r="DB40" s="655"/>
      <c r="DC40" s="658"/>
      <c r="DD40" s="632" t="s">
        <v>244</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5"/>
      <c r="DY40" s="655"/>
      <c r="DZ40" s="655"/>
      <c r="EA40" s="655"/>
      <c r="EB40" s="655"/>
      <c r="EC40" s="656"/>
    </row>
    <row r="41" spans="2:133" ht="11.25" customHeight="1" x14ac:dyDescent="0.2">
      <c r="B41" s="644" t="s">
        <v>348</v>
      </c>
      <c r="C41" s="645"/>
      <c r="D41" s="645"/>
      <c r="E41" s="645"/>
      <c r="F41" s="645"/>
      <c r="G41" s="645"/>
      <c r="H41" s="645"/>
      <c r="I41" s="645"/>
      <c r="J41" s="645"/>
      <c r="K41" s="645"/>
      <c r="L41" s="645"/>
      <c r="M41" s="645"/>
      <c r="N41" s="645"/>
      <c r="O41" s="645"/>
      <c r="P41" s="645"/>
      <c r="Q41" s="646"/>
      <c r="R41" s="698">
        <v>17840226</v>
      </c>
      <c r="S41" s="699"/>
      <c r="T41" s="699"/>
      <c r="U41" s="699"/>
      <c r="V41" s="699"/>
      <c r="W41" s="699"/>
      <c r="X41" s="699"/>
      <c r="Y41" s="700"/>
      <c r="Z41" s="701">
        <v>100</v>
      </c>
      <c r="AA41" s="701"/>
      <c r="AB41" s="701"/>
      <c r="AC41" s="701"/>
      <c r="AD41" s="702">
        <v>8360645</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265083</v>
      </c>
      <c r="BA41" s="624"/>
      <c r="BB41" s="624"/>
      <c r="BC41" s="624"/>
      <c r="BD41" s="653"/>
      <c r="BE41" s="653"/>
      <c r="BF41" s="669"/>
      <c r="BG41" s="673"/>
      <c r="BH41" s="674"/>
      <c r="BI41" s="674"/>
      <c r="BJ41" s="674"/>
      <c r="BK41" s="674"/>
      <c r="BL41" s="223"/>
      <c r="BM41" s="621" t="s">
        <v>350</v>
      </c>
      <c r="BN41" s="621"/>
      <c r="BO41" s="621"/>
      <c r="BP41" s="621"/>
      <c r="BQ41" s="621"/>
      <c r="BR41" s="621"/>
      <c r="BS41" s="621"/>
      <c r="BT41" s="621"/>
      <c r="BU41" s="622"/>
      <c r="BV41" s="623" t="s">
        <v>244</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129</v>
      </c>
      <c r="CS41" s="653"/>
      <c r="CT41" s="653"/>
      <c r="CU41" s="653"/>
      <c r="CV41" s="653"/>
      <c r="CW41" s="653"/>
      <c r="CX41" s="653"/>
      <c r="CY41" s="654"/>
      <c r="CZ41" s="628" t="s">
        <v>129</v>
      </c>
      <c r="DA41" s="655"/>
      <c r="DB41" s="655"/>
      <c r="DC41" s="658"/>
      <c r="DD41" s="632" t="s">
        <v>244</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352</v>
      </c>
      <c r="AR42" s="706"/>
      <c r="AS42" s="706"/>
      <c r="AT42" s="706"/>
      <c r="AU42" s="706"/>
      <c r="AV42" s="706"/>
      <c r="AW42" s="706"/>
      <c r="AX42" s="706"/>
      <c r="AY42" s="707"/>
      <c r="AZ42" s="698">
        <v>1017389</v>
      </c>
      <c r="BA42" s="699"/>
      <c r="BB42" s="699"/>
      <c r="BC42" s="699"/>
      <c r="BD42" s="682"/>
      <c r="BE42" s="682"/>
      <c r="BF42" s="684"/>
      <c r="BG42" s="675"/>
      <c r="BH42" s="676"/>
      <c r="BI42" s="676"/>
      <c r="BJ42" s="676"/>
      <c r="BK42" s="676"/>
      <c r="BL42" s="224"/>
      <c r="BM42" s="645" t="s">
        <v>353</v>
      </c>
      <c r="BN42" s="645"/>
      <c r="BO42" s="645"/>
      <c r="BP42" s="645"/>
      <c r="BQ42" s="645"/>
      <c r="BR42" s="645"/>
      <c r="BS42" s="645"/>
      <c r="BT42" s="645"/>
      <c r="BU42" s="646"/>
      <c r="BV42" s="698">
        <v>391</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1267738</v>
      </c>
      <c r="CS42" s="653"/>
      <c r="CT42" s="653"/>
      <c r="CU42" s="653"/>
      <c r="CV42" s="653"/>
      <c r="CW42" s="653"/>
      <c r="CX42" s="653"/>
      <c r="CY42" s="654"/>
      <c r="CZ42" s="628">
        <v>7.7</v>
      </c>
      <c r="DA42" s="655"/>
      <c r="DB42" s="655"/>
      <c r="DC42" s="658"/>
      <c r="DD42" s="632">
        <v>210936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24048</v>
      </c>
      <c r="CS43" s="653"/>
      <c r="CT43" s="653"/>
      <c r="CU43" s="653"/>
      <c r="CV43" s="653"/>
      <c r="CW43" s="653"/>
      <c r="CX43" s="653"/>
      <c r="CY43" s="654"/>
      <c r="CZ43" s="628">
        <v>0.1</v>
      </c>
      <c r="DA43" s="655"/>
      <c r="DB43" s="655"/>
      <c r="DC43" s="658"/>
      <c r="DD43" s="632">
        <v>24048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358</v>
      </c>
      <c r="CG44" s="621"/>
      <c r="CH44" s="621"/>
      <c r="CI44" s="621"/>
      <c r="CJ44" s="621"/>
      <c r="CK44" s="621"/>
      <c r="CL44" s="621"/>
      <c r="CM44" s="621"/>
      <c r="CN44" s="621"/>
      <c r="CO44" s="621"/>
      <c r="CP44" s="621"/>
      <c r="CQ44" s="622"/>
      <c r="CR44" s="623">
        <v>1253543</v>
      </c>
      <c r="CS44" s="624"/>
      <c r="CT44" s="624"/>
      <c r="CU44" s="624"/>
      <c r="CV44" s="624"/>
      <c r="CW44" s="624"/>
      <c r="CX44" s="624"/>
      <c r="CY44" s="625"/>
      <c r="CZ44" s="628">
        <v>7.6</v>
      </c>
      <c r="DA44" s="629"/>
      <c r="DB44" s="629"/>
      <c r="DC44" s="635"/>
      <c r="DD44" s="632">
        <v>199118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404824</v>
      </c>
      <c r="CS45" s="653"/>
      <c r="CT45" s="653"/>
      <c r="CU45" s="653"/>
      <c r="CV45" s="653"/>
      <c r="CW45" s="653"/>
      <c r="CX45" s="653"/>
      <c r="CY45" s="654"/>
      <c r="CZ45" s="628">
        <v>2.4</v>
      </c>
      <c r="DA45" s="655"/>
      <c r="DB45" s="655"/>
      <c r="DC45" s="658"/>
      <c r="DD45" s="632">
        <v>25975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779282</v>
      </c>
      <c r="CS46" s="624"/>
      <c r="CT46" s="624"/>
      <c r="CU46" s="624"/>
      <c r="CV46" s="624"/>
      <c r="CW46" s="624"/>
      <c r="CX46" s="624"/>
      <c r="CY46" s="625"/>
      <c r="CZ46" s="628">
        <v>4.7</v>
      </c>
      <c r="DA46" s="629"/>
      <c r="DB46" s="629"/>
      <c r="DC46" s="635"/>
      <c r="DD46" s="632">
        <v>168006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362</v>
      </c>
      <c r="CG47" s="621"/>
      <c r="CH47" s="621"/>
      <c r="CI47" s="621"/>
      <c r="CJ47" s="621"/>
      <c r="CK47" s="621"/>
      <c r="CL47" s="621"/>
      <c r="CM47" s="621"/>
      <c r="CN47" s="621"/>
      <c r="CO47" s="621"/>
      <c r="CP47" s="621"/>
      <c r="CQ47" s="622"/>
      <c r="CR47" s="623">
        <v>14195</v>
      </c>
      <c r="CS47" s="653"/>
      <c r="CT47" s="653"/>
      <c r="CU47" s="653"/>
      <c r="CV47" s="653"/>
      <c r="CW47" s="653"/>
      <c r="CX47" s="653"/>
      <c r="CY47" s="654"/>
      <c r="CZ47" s="628">
        <v>0.1</v>
      </c>
      <c r="DA47" s="655"/>
      <c r="DB47" s="655"/>
      <c r="DC47" s="658"/>
      <c r="DD47" s="632">
        <v>11818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363</v>
      </c>
      <c r="CG48" s="621"/>
      <c r="CH48" s="621"/>
      <c r="CI48" s="621"/>
      <c r="CJ48" s="621"/>
      <c r="CK48" s="621"/>
      <c r="CL48" s="621"/>
      <c r="CM48" s="621"/>
      <c r="CN48" s="621"/>
      <c r="CO48" s="621"/>
      <c r="CP48" s="621"/>
      <c r="CQ48" s="622"/>
      <c r="CR48" s="623" t="s">
        <v>244</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364</v>
      </c>
      <c r="CE49" s="645"/>
      <c r="CF49" s="645"/>
      <c r="CG49" s="645"/>
      <c r="CH49" s="645"/>
      <c r="CI49" s="645"/>
      <c r="CJ49" s="645"/>
      <c r="CK49" s="645"/>
      <c r="CL49" s="645"/>
      <c r="CM49" s="645"/>
      <c r="CN49" s="645"/>
      <c r="CO49" s="645"/>
      <c r="CP49" s="645"/>
      <c r="CQ49" s="646"/>
      <c r="CR49" s="698">
        <v>16564902</v>
      </c>
      <c r="CS49" s="682"/>
      <c r="CT49" s="682"/>
      <c r="CU49" s="682"/>
      <c r="CV49" s="682"/>
      <c r="CW49" s="682"/>
      <c r="CX49" s="682"/>
      <c r="CY49" s="711"/>
      <c r="CZ49" s="703">
        <v>100</v>
      </c>
      <c r="DA49" s="712"/>
      <c r="DB49" s="712"/>
      <c r="DC49" s="713"/>
      <c r="DD49" s="714">
        <v>11476656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wKrV51ouRvVAi2CBeufpmcyVEq5HPrdNnQemEvRXPB9Ahd4pHDTsiltTiPF8L1jlx9oa9qQq20c+N2nD67J9Q==" saltValue="Ao6nzWpvMI+K9Bx8TYy8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17848</v>
      </c>
      <c r="R7" s="753"/>
      <c r="S7" s="753"/>
      <c r="T7" s="753"/>
      <c r="U7" s="753"/>
      <c r="V7" s="753">
        <v>16578</v>
      </c>
      <c r="W7" s="753"/>
      <c r="X7" s="753"/>
      <c r="Y7" s="753"/>
      <c r="Z7" s="753"/>
      <c r="AA7" s="753">
        <v>1270</v>
      </c>
      <c r="AB7" s="753"/>
      <c r="AC7" s="753"/>
      <c r="AD7" s="753"/>
      <c r="AE7" s="754"/>
      <c r="AF7" s="755">
        <v>1170</v>
      </c>
      <c r="AG7" s="756"/>
      <c r="AH7" s="756"/>
      <c r="AI7" s="756"/>
      <c r="AJ7" s="757"/>
      <c r="AK7" s="758">
        <v>1259</v>
      </c>
      <c r="AL7" s="759"/>
      <c r="AM7" s="759"/>
      <c r="AN7" s="759"/>
      <c r="AO7" s="759"/>
      <c r="AP7" s="759">
        <v>14955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-1</v>
      </c>
      <c r="CI7" s="744"/>
      <c r="CJ7" s="744"/>
      <c r="CK7" s="744"/>
      <c r="CL7" s="745"/>
      <c r="CM7" s="743">
        <v>103</v>
      </c>
      <c r="CN7" s="744"/>
      <c r="CO7" s="744"/>
      <c r="CP7" s="744"/>
      <c r="CQ7" s="745"/>
      <c r="CR7" s="743">
        <v>5</v>
      </c>
      <c r="CS7" s="744"/>
      <c r="CT7" s="744"/>
      <c r="CU7" s="744"/>
      <c r="CV7" s="745"/>
      <c r="CW7" s="743" t="s">
        <v>574</v>
      </c>
      <c r="CX7" s="744"/>
      <c r="CY7" s="744"/>
      <c r="CZ7" s="744"/>
      <c r="DA7" s="745"/>
      <c r="DB7" s="743" t="s">
        <v>574</v>
      </c>
      <c r="DC7" s="744"/>
      <c r="DD7" s="744"/>
      <c r="DE7" s="744"/>
      <c r="DF7" s="745"/>
      <c r="DG7" s="743" t="s">
        <v>574</v>
      </c>
      <c r="DH7" s="744"/>
      <c r="DI7" s="744"/>
      <c r="DJ7" s="744"/>
      <c r="DK7" s="745"/>
      <c r="DL7" s="743" t="s">
        <v>574</v>
      </c>
      <c r="DM7" s="744"/>
      <c r="DN7" s="744"/>
      <c r="DO7" s="744"/>
      <c r="DP7" s="745"/>
      <c r="DQ7" s="743" t="s">
        <v>574</v>
      </c>
      <c r="DR7" s="744"/>
      <c r="DS7" s="744"/>
      <c r="DT7" s="744"/>
      <c r="DU7" s="745"/>
      <c r="DV7" s="746" t="s">
        <v>585</v>
      </c>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6</v>
      </c>
      <c r="R8" s="784"/>
      <c r="S8" s="784"/>
      <c r="T8" s="784"/>
      <c r="U8" s="784"/>
      <c r="V8" s="784">
        <v>1</v>
      </c>
      <c r="W8" s="784"/>
      <c r="X8" s="784"/>
      <c r="Y8" s="784"/>
      <c r="Z8" s="784"/>
      <c r="AA8" s="784">
        <v>5</v>
      </c>
      <c r="AB8" s="784"/>
      <c r="AC8" s="784"/>
      <c r="AD8" s="784"/>
      <c r="AE8" s="785"/>
      <c r="AF8" s="786">
        <v>5</v>
      </c>
      <c r="AG8" s="787"/>
      <c r="AH8" s="787"/>
      <c r="AI8" s="787"/>
      <c r="AJ8" s="788"/>
      <c r="AK8" s="769" t="s">
        <v>574</v>
      </c>
      <c r="AL8" s="770"/>
      <c r="AM8" s="770"/>
      <c r="AN8" s="770"/>
      <c r="AO8" s="770"/>
      <c r="AP8" s="770" t="s">
        <v>574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-131</v>
      </c>
      <c r="CI8" s="777"/>
      <c r="CJ8" s="777"/>
      <c r="CK8" s="777"/>
      <c r="CL8" s="778"/>
      <c r="CM8" s="776">
        <v>133</v>
      </c>
      <c r="CN8" s="777"/>
      <c r="CO8" s="777"/>
      <c r="CP8" s="777"/>
      <c r="CQ8" s="778"/>
      <c r="CR8" s="776">
        <v>36</v>
      </c>
      <c r="CS8" s="777"/>
      <c r="CT8" s="777"/>
      <c r="CU8" s="777"/>
      <c r="CV8" s="778"/>
      <c r="CW8" s="776">
        <v>2</v>
      </c>
      <c r="CX8" s="777"/>
      <c r="CY8" s="777"/>
      <c r="CZ8" s="777"/>
      <c r="DA8" s="778"/>
      <c r="DB8" s="776" t="s">
        <v>574</v>
      </c>
      <c r="DC8" s="777"/>
      <c r="DD8" s="777"/>
      <c r="DE8" s="777"/>
      <c r="DF8" s="778"/>
      <c r="DG8" s="776" t="s">
        <v>574</v>
      </c>
      <c r="DH8" s="777"/>
      <c r="DI8" s="777"/>
      <c r="DJ8" s="777"/>
      <c r="DK8" s="778"/>
      <c r="DL8" s="776" t="s">
        <v>574</v>
      </c>
      <c r="DM8" s="777"/>
      <c r="DN8" s="777"/>
      <c r="DO8" s="777"/>
      <c r="DP8" s="778"/>
      <c r="DQ8" s="776" t="s">
        <v>574</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1175</v>
      </c>
      <c r="AG23" s="793"/>
      <c r="AH23" s="793"/>
      <c r="AI23" s="793"/>
      <c r="AJ23" s="796"/>
      <c r="AK23" s="797"/>
      <c r="AL23" s="798"/>
      <c r="AM23" s="798"/>
      <c r="AN23" s="798"/>
      <c r="AO23" s="798"/>
      <c r="AP23" s="793"/>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3200</v>
      </c>
      <c r="R28" s="823"/>
      <c r="S28" s="823"/>
      <c r="T28" s="823"/>
      <c r="U28" s="823"/>
      <c r="V28" s="823">
        <v>3193</v>
      </c>
      <c r="W28" s="823"/>
      <c r="X28" s="823"/>
      <c r="Y28" s="823"/>
      <c r="Z28" s="823"/>
      <c r="AA28" s="823">
        <v>7</v>
      </c>
      <c r="AB28" s="823"/>
      <c r="AC28" s="823"/>
      <c r="AD28" s="823"/>
      <c r="AE28" s="824"/>
      <c r="AF28" s="825">
        <v>7</v>
      </c>
      <c r="AG28" s="823"/>
      <c r="AH28" s="823"/>
      <c r="AI28" s="823"/>
      <c r="AJ28" s="826"/>
      <c r="AK28" s="827">
        <v>265083</v>
      </c>
      <c r="AL28" s="828"/>
      <c r="AM28" s="828"/>
      <c r="AN28" s="828"/>
      <c r="AO28" s="829"/>
      <c r="AP28" s="830" t="s">
        <v>574</v>
      </c>
      <c r="AQ28" s="828"/>
      <c r="AR28" s="828"/>
      <c r="AS28" s="828"/>
      <c r="AT28" s="829"/>
      <c r="AU28" s="830" t="s">
        <v>574</v>
      </c>
      <c r="AV28" s="828"/>
      <c r="AW28" s="828"/>
      <c r="AX28" s="828"/>
      <c r="AY28" s="829"/>
      <c r="AZ28" s="831" t="s">
        <v>574</v>
      </c>
      <c r="BA28" s="831"/>
      <c r="BB28" s="831"/>
      <c r="BC28" s="831"/>
      <c r="BD28" s="831"/>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3686</v>
      </c>
      <c r="R29" s="784"/>
      <c r="S29" s="784"/>
      <c r="T29" s="784"/>
      <c r="U29" s="784"/>
      <c r="V29" s="784">
        <v>3522</v>
      </c>
      <c r="W29" s="784"/>
      <c r="X29" s="784"/>
      <c r="Y29" s="784"/>
      <c r="Z29" s="784"/>
      <c r="AA29" s="784">
        <v>163</v>
      </c>
      <c r="AB29" s="784"/>
      <c r="AC29" s="784"/>
      <c r="AD29" s="784"/>
      <c r="AE29" s="785"/>
      <c r="AF29" s="786">
        <v>163</v>
      </c>
      <c r="AG29" s="787"/>
      <c r="AH29" s="787"/>
      <c r="AI29" s="787"/>
      <c r="AJ29" s="788"/>
      <c r="AK29" s="838">
        <v>528031</v>
      </c>
      <c r="AL29" s="833"/>
      <c r="AM29" s="833"/>
      <c r="AN29" s="833"/>
      <c r="AO29" s="834"/>
      <c r="AP29" s="832" t="s">
        <v>574</v>
      </c>
      <c r="AQ29" s="833"/>
      <c r="AR29" s="833"/>
      <c r="AS29" s="833"/>
      <c r="AT29" s="834"/>
      <c r="AU29" s="832" t="s">
        <v>574</v>
      </c>
      <c r="AV29" s="833"/>
      <c r="AW29" s="833"/>
      <c r="AX29" s="833"/>
      <c r="AY29" s="834"/>
      <c r="AZ29" s="835" t="s">
        <v>574</v>
      </c>
      <c r="BA29" s="835"/>
      <c r="BB29" s="835"/>
      <c r="BC29" s="835"/>
      <c r="BD29" s="835"/>
      <c r="BE29" s="836"/>
      <c r="BF29" s="836"/>
      <c r="BG29" s="836"/>
      <c r="BH29" s="836"/>
      <c r="BI29" s="837"/>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411</v>
      </c>
      <c r="R30" s="784"/>
      <c r="S30" s="784"/>
      <c r="T30" s="784"/>
      <c r="U30" s="784"/>
      <c r="V30" s="784">
        <v>400</v>
      </c>
      <c r="W30" s="784"/>
      <c r="X30" s="784"/>
      <c r="Y30" s="784"/>
      <c r="Z30" s="784"/>
      <c r="AA30" s="784">
        <v>12</v>
      </c>
      <c r="AB30" s="784"/>
      <c r="AC30" s="784"/>
      <c r="AD30" s="784"/>
      <c r="AE30" s="785"/>
      <c r="AF30" s="786">
        <v>12</v>
      </c>
      <c r="AG30" s="787"/>
      <c r="AH30" s="787"/>
      <c r="AI30" s="787"/>
      <c r="AJ30" s="788"/>
      <c r="AK30" s="838">
        <v>118496</v>
      </c>
      <c r="AL30" s="833"/>
      <c r="AM30" s="833"/>
      <c r="AN30" s="833"/>
      <c r="AO30" s="834"/>
      <c r="AP30" s="832" t="s">
        <v>574</v>
      </c>
      <c r="AQ30" s="833"/>
      <c r="AR30" s="833"/>
      <c r="AS30" s="833"/>
      <c r="AT30" s="834"/>
      <c r="AU30" s="832" t="s">
        <v>574</v>
      </c>
      <c r="AV30" s="833"/>
      <c r="AW30" s="833"/>
      <c r="AX30" s="833"/>
      <c r="AY30" s="834"/>
      <c r="AZ30" s="835" t="s">
        <v>574</v>
      </c>
      <c r="BA30" s="835"/>
      <c r="BB30" s="835"/>
      <c r="BC30" s="835"/>
      <c r="BD30" s="835"/>
      <c r="BE30" s="836"/>
      <c r="BF30" s="836"/>
      <c r="BG30" s="836"/>
      <c r="BH30" s="836"/>
      <c r="BI30" s="837"/>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772</v>
      </c>
      <c r="R31" s="784"/>
      <c r="S31" s="784"/>
      <c r="T31" s="784"/>
      <c r="U31" s="784"/>
      <c r="V31" s="784">
        <v>681</v>
      </c>
      <c r="W31" s="784"/>
      <c r="X31" s="784"/>
      <c r="Y31" s="784"/>
      <c r="Z31" s="784"/>
      <c r="AA31" s="784">
        <v>91</v>
      </c>
      <c r="AB31" s="784"/>
      <c r="AC31" s="784"/>
      <c r="AD31" s="784"/>
      <c r="AE31" s="785"/>
      <c r="AF31" s="786">
        <v>797</v>
      </c>
      <c r="AG31" s="787"/>
      <c r="AH31" s="787"/>
      <c r="AI31" s="787"/>
      <c r="AJ31" s="788"/>
      <c r="AK31" s="838">
        <v>12</v>
      </c>
      <c r="AL31" s="833"/>
      <c r="AM31" s="833"/>
      <c r="AN31" s="833"/>
      <c r="AO31" s="834"/>
      <c r="AP31" s="832">
        <v>1063</v>
      </c>
      <c r="AQ31" s="833"/>
      <c r="AR31" s="833"/>
      <c r="AS31" s="833"/>
      <c r="AT31" s="834"/>
      <c r="AU31" s="832">
        <v>60</v>
      </c>
      <c r="AV31" s="833"/>
      <c r="AW31" s="833"/>
      <c r="AX31" s="833"/>
      <c r="AY31" s="834"/>
      <c r="AZ31" s="835" t="s">
        <v>574</v>
      </c>
      <c r="BA31" s="835"/>
      <c r="BB31" s="835"/>
      <c r="BC31" s="835"/>
      <c r="BD31" s="835"/>
      <c r="BE31" s="836" t="s">
        <v>407</v>
      </c>
      <c r="BF31" s="836"/>
      <c r="BG31" s="836"/>
      <c r="BH31" s="836"/>
      <c r="BI31" s="837"/>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946</v>
      </c>
      <c r="R32" s="784"/>
      <c r="S32" s="784"/>
      <c r="T32" s="784"/>
      <c r="U32" s="784"/>
      <c r="V32" s="784">
        <v>946</v>
      </c>
      <c r="W32" s="784"/>
      <c r="X32" s="784"/>
      <c r="Y32" s="784"/>
      <c r="Z32" s="784"/>
      <c r="AA32" s="784">
        <v>1</v>
      </c>
      <c r="AB32" s="784"/>
      <c r="AC32" s="784"/>
      <c r="AD32" s="784"/>
      <c r="AE32" s="785"/>
      <c r="AF32" s="786">
        <v>94</v>
      </c>
      <c r="AG32" s="787"/>
      <c r="AH32" s="787"/>
      <c r="AI32" s="787"/>
      <c r="AJ32" s="788"/>
      <c r="AK32" s="838">
        <v>665</v>
      </c>
      <c r="AL32" s="833"/>
      <c r="AM32" s="833"/>
      <c r="AN32" s="833"/>
      <c r="AO32" s="834"/>
      <c r="AP32" s="832">
        <v>6904</v>
      </c>
      <c r="AQ32" s="833"/>
      <c r="AR32" s="833"/>
      <c r="AS32" s="833"/>
      <c r="AT32" s="834"/>
      <c r="AU32" s="832">
        <v>5067</v>
      </c>
      <c r="AV32" s="833"/>
      <c r="AW32" s="833"/>
      <c r="AX32" s="833"/>
      <c r="AY32" s="834"/>
      <c r="AZ32" s="835" t="s">
        <v>574</v>
      </c>
      <c r="BA32" s="835"/>
      <c r="BB32" s="835"/>
      <c r="BC32" s="835"/>
      <c r="BD32" s="835"/>
      <c r="BE32" s="836" t="s">
        <v>409</v>
      </c>
      <c r="BF32" s="836"/>
      <c r="BG32" s="836"/>
      <c r="BH32" s="836"/>
      <c r="BI32" s="837"/>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9"/>
      <c r="AM33" s="839"/>
      <c r="AN33" s="839"/>
      <c r="AO33" s="839"/>
      <c r="AP33" s="839"/>
      <c r="AQ33" s="839"/>
      <c r="AR33" s="839"/>
      <c r="AS33" s="839"/>
      <c r="AT33" s="839"/>
      <c r="AU33" s="839"/>
      <c r="AV33" s="839"/>
      <c r="AW33" s="839"/>
      <c r="AX33" s="839"/>
      <c r="AY33" s="839"/>
      <c r="AZ33" s="835"/>
      <c r="BA33" s="835"/>
      <c r="BB33" s="835"/>
      <c r="BC33" s="835"/>
      <c r="BD33" s="835"/>
      <c r="BE33" s="836"/>
      <c r="BF33" s="836"/>
      <c r="BG33" s="836"/>
      <c r="BH33" s="836"/>
      <c r="BI33" s="837"/>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9"/>
      <c r="AM34" s="839"/>
      <c r="AN34" s="839"/>
      <c r="AO34" s="839"/>
      <c r="AP34" s="839"/>
      <c r="AQ34" s="839"/>
      <c r="AR34" s="839"/>
      <c r="AS34" s="839"/>
      <c r="AT34" s="839"/>
      <c r="AU34" s="839"/>
      <c r="AV34" s="839"/>
      <c r="AW34" s="839"/>
      <c r="AX34" s="839"/>
      <c r="AY34" s="839"/>
      <c r="AZ34" s="835"/>
      <c r="BA34" s="835"/>
      <c r="BB34" s="835"/>
      <c r="BC34" s="835"/>
      <c r="BD34" s="835"/>
      <c r="BE34" s="836"/>
      <c r="BF34" s="836"/>
      <c r="BG34" s="836"/>
      <c r="BH34" s="836"/>
      <c r="BI34" s="837"/>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9"/>
      <c r="AM35" s="839"/>
      <c r="AN35" s="839"/>
      <c r="AO35" s="839"/>
      <c r="AP35" s="839"/>
      <c r="AQ35" s="839"/>
      <c r="AR35" s="839"/>
      <c r="AS35" s="839"/>
      <c r="AT35" s="839"/>
      <c r="AU35" s="839"/>
      <c r="AV35" s="839"/>
      <c r="AW35" s="839"/>
      <c r="AX35" s="839"/>
      <c r="AY35" s="839"/>
      <c r="AZ35" s="835"/>
      <c r="BA35" s="835"/>
      <c r="BB35" s="835"/>
      <c r="BC35" s="835"/>
      <c r="BD35" s="835"/>
      <c r="BE35" s="836"/>
      <c r="BF35" s="836"/>
      <c r="BG35" s="836"/>
      <c r="BH35" s="836"/>
      <c r="BI35" s="837"/>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9"/>
      <c r="AM36" s="839"/>
      <c r="AN36" s="839"/>
      <c r="AO36" s="839"/>
      <c r="AP36" s="839"/>
      <c r="AQ36" s="839"/>
      <c r="AR36" s="839"/>
      <c r="AS36" s="839"/>
      <c r="AT36" s="839"/>
      <c r="AU36" s="839"/>
      <c r="AV36" s="839"/>
      <c r="AW36" s="839"/>
      <c r="AX36" s="839"/>
      <c r="AY36" s="839"/>
      <c r="AZ36" s="835"/>
      <c r="BA36" s="835"/>
      <c r="BB36" s="835"/>
      <c r="BC36" s="835"/>
      <c r="BD36" s="835"/>
      <c r="BE36" s="836"/>
      <c r="BF36" s="836"/>
      <c r="BG36" s="836"/>
      <c r="BH36" s="836"/>
      <c r="BI36" s="837"/>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9"/>
      <c r="AM37" s="839"/>
      <c r="AN37" s="839"/>
      <c r="AO37" s="839"/>
      <c r="AP37" s="839"/>
      <c r="AQ37" s="839"/>
      <c r="AR37" s="839"/>
      <c r="AS37" s="839"/>
      <c r="AT37" s="839"/>
      <c r="AU37" s="839"/>
      <c r="AV37" s="839"/>
      <c r="AW37" s="839"/>
      <c r="AX37" s="839"/>
      <c r="AY37" s="839"/>
      <c r="AZ37" s="835"/>
      <c r="BA37" s="835"/>
      <c r="BB37" s="835"/>
      <c r="BC37" s="835"/>
      <c r="BD37" s="835"/>
      <c r="BE37" s="836"/>
      <c r="BF37" s="836"/>
      <c r="BG37" s="836"/>
      <c r="BH37" s="836"/>
      <c r="BI37" s="837"/>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9"/>
      <c r="AM38" s="839"/>
      <c r="AN38" s="839"/>
      <c r="AO38" s="839"/>
      <c r="AP38" s="839"/>
      <c r="AQ38" s="839"/>
      <c r="AR38" s="839"/>
      <c r="AS38" s="839"/>
      <c r="AT38" s="839"/>
      <c r="AU38" s="839"/>
      <c r="AV38" s="839"/>
      <c r="AW38" s="839"/>
      <c r="AX38" s="839"/>
      <c r="AY38" s="839"/>
      <c r="AZ38" s="835"/>
      <c r="BA38" s="835"/>
      <c r="BB38" s="835"/>
      <c r="BC38" s="835"/>
      <c r="BD38" s="835"/>
      <c r="BE38" s="836"/>
      <c r="BF38" s="836"/>
      <c r="BG38" s="836"/>
      <c r="BH38" s="836"/>
      <c r="BI38" s="837"/>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9"/>
      <c r="AM39" s="839"/>
      <c r="AN39" s="839"/>
      <c r="AO39" s="839"/>
      <c r="AP39" s="839"/>
      <c r="AQ39" s="839"/>
      <c r="AR39" s="839"/>
      <c r="AS39" s="839"/>
      <c r="AT39" s="839"/>
      <c r="AU39" s="839"/>
      <c r="AV39" s="839"/>
      <c r="AW39" s="839"/>
      <c r="AX39" s="839"/>
      <c r="AY39" s="839"/>
      <c r="AZ39" s="835"/>
      <c r="BA39" s="835"/>
      <c r="BB39" s="835"/>
      <c r="BC39" s="835"/>
      <c r="BD39" s="835"/>
      <c r="BE39" s="836"/>
      <c r="BF39" s="836"/>
      <c r="BG39" s="836"/>
      <c r="BH39" s="836"/>
      <c r="BI39" s="837"/>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9"/>
      <c r="AM40" s="839"/>
      <c r="AN40" s="839"/>
      <c r="AO40" s="839"/>
      <c r="AP40" s="839"/>
      <c r="AQ40" s="839"/>
      <c r="AR40" s="839"/>
      <c r="AS40" s="839"/>
      <c r="AT40" s="839"/>
      <c r="AU40" s="839"/>
      <c r="AV40" s="839"/>
      <c r="AW40" s="839"/>
      <c r="AX40" s="839"/>
      <c r="AY40" s="839"/>
      <c r="AZ40" s="835"/>
      <c r="BA40" s="835"/>
      <c r="BB40" s="835"/>
      <c r="BC40" s="835"/>
      <c r="BD40" s="835"/>
      <c r="BE40" s="836"/>
      <c r="BF40" s="836"/>
      <c r="BG40" s="836"/>
      <c r="BH40" s="836"/>
      <c r="BI40" s="837"/>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9"/>
      <c r="AM41" s="839"/>
      <c r="AN41" s="839"/>
      <c r="AO41" s="839"/>
      <c r="AP41" s="839"/>
      <c r="AQ41" s="839"/>
      <c r="AR41" s="839"/>
      <c r="AS41" s="839"/>
      <c r="AT41" s="839"/>
      <c r="AU41" s="839"/>
      <c r="AV41" s="839"/>
      <c r="AW41" s="839"/>
      <c r="AX41" s="839"/>
      <c r="AY41" s="839"/>
      <c r="AZ41" s="835"/>
      <c r="BA41" s="835"/>
      <c r="BB41" s="835"/>
      <c r="BC41" s="835"/>
      <c r="BD41" s="835"/>
      <c r="BE41" s="836"/>
      <c r="BF41" s="836"/>
      <c r="BG41" s="836"/>
      <c r="BH41" s="836"/>
      <c r="BI41" s="837"/>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9"/>
      <c r="AM42" s="839"/>
      <c r="AN42" s="839"/>
      <c r="AO42" s="839"/>
      <c r="AP42" s="839"/>
      <c r="AQ42" s="839"/>
      <c r="AR42" s="839"/>
      <c r="AS42" s="839"/>
      <c r="AT42" s="839"/>
      <c r="AU42" s="839"/>
      <c r="AV42" s="839"/>
      <c r="AW42" s="839"/>
      <c r="AX42" s="839"/>
      <c r="AY42" s="839"/>
      <c r="AZ42" s="835"/>
      <c r="BA42" s="835"/>
      <c r="BB42" s="835"/>
      <c r="BC42" s="835"/>
      <c r="BD42" s="835"/>
      <c r="BE42" s="836"/>
      <c r="BF42" s="836"/>
      <c r="BG42" s="836"/>
      <c r="BH42" s="836"/>
      <c r="BI42" s="837"/>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9"/>
      <c r="AM43" s="839"/>
      <c r="AN43" s="839"/>
      <c r="AO43" s="839"/>
      <c r="AP43" s="839"/>
      <c r="AQ43" s="839"/>
      <c r="AR43" s="839"/>
      <c r="AS43" s="839"/>
      <c r="AT43" s="839"/>
      <c r="AU43" s="839"/>
      <c r="AV43" s="839"/>
      <c r="AW43" s="839"/>
      <c r="AX43" s="839"/>
      <c r="AY43" s="839"/>
      <c r="AZ43" s="835"/>
      <c r="BA43" s="835"/>
      <c r="BB43" s="835"/>
      <c r="BC43" s="835"/>
      <c r="BD43" s="835"/>
      <c r="BE43" s="836"/>
      <c r="BF43" s="836"/>
      <c r="BG43" s="836"/>
      <c r="BH43" s="836"/>
      <c r="BI43" s="837"/>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9"/>
      <c r="AM44" s="839"/>
      <c r="AN44" s="839"/>
      <c r="AO44" s="839"/>
      <c r="AP44" s="839"/>
      <c r="AQ44" s="839"/>
      <c r="AR44" s="839"/>
      <c r="AS44" s="839"/>
      <c r="AT44" s="839"/>
      <c r="AU44" s="839"/>
      <c r="AV44" s="839"/>
      <c r="AW44" s="839"/>
      <c r="AX44" s="839"/>
      <c r="AY44" s="839"/>
      <c r="AZ44" s="835"/>
      <c r="BA44" s="835"/>
      <c r="BB44" s="835"/>
      <c r="BC44" s="835"/>
      <c r="BD44" s="835"/>
      <c r="BE44" s="836"/>
      <c r="BF44" s="836"/>
      <c r="BG44" s="836"/>
      <c r="BH44" s="836"/>
      <c r="BI44" s="837"/>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9"/>
      <c r="AM45" s="839"/>
      <c r="AN45" s="839"/>
      <c r="AO45" s="839"/>
      <c r="AP45" s="839"/>
      <c r="AQ45" s="839"/>
      <c r="AR45" s="839"/>
      <c r="AS45" s="839"/>
      <c r="AT45" s="839"/>
      <c r="AU45" s="839"/>
      <c r="AV45" s="839"/>
      <c r="AW45" s="839"/>
      <c r="AX45" s="839"/>
      <c r="AY45" s="839"/>
      <c r="AZ45" s="835"/>
      <c r="BA45" s="835"/>
      <c r="BB45" s="835"/>
      <c r="BC45" s="835"/>
      <c r="BD45" s="835"/>
      <c r="BE45" s="836"/>
      <c r="BF45" s="836"/>
      <c r="BG45" s="836"/>
      <c r="BH45" s="836"/>
      <c r="BI45" s="837"/>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9"/>
      <c r="AM46" s="839"/>
      <c r="AN46" s="839"/>
      <c r="AO46" s="839"/>
      <c r="AP46" s="839"/>
      <c r="AQ46" s="839"/>
      <c r="AR46" s="839"/>
      <c r="AS46" s="839"/>
      <c r="AT46" s="839"/>
      <c r="AU46" s="839"/>
      <c r="AV46" s="839"/>
      <c r="AW46" s="839"/>
      <c r="AX46" s="839"/>
      <c r="AY46" s="839"/>
      <c r="AZ46" s="835"/>
      <c r="BA46" s="835"/>
      <c r="BB46" s="835"/>
      <c r="BC46" s="835"/>
      <c r="BD46" s="835"/>
      <c r="BE46" s="836"/>
      <c r="BF46" s="836"/>
      <c r="BG46" s="836"/>
      <c r="BH46" s="836"/>
      <c r="BI46" s="837"/>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9"/>
      <c r="AM47" s="839"/>
      <c r="AN47" s="839"/>
      <c r="AO47" s="839"/>
      <c r="AP47" s="839"/>
      <c r="AQ47" s="839"/>
      <c r="AR47" s="839"/>
      <c r="AS47" s="839"/>
      <c r="AT47" s="839"/>
      <c r="AU47" s="839"/>
      <c r="AV47" s="839"/>
      <c r="AW47" s="839"/>
      <c r="AX47" s="839"/>
      <c r="AY47" s="839"/>
      <c r="AZ47" s="835"/>
      <c r="BA47" s="835"/>
      <c r="BB47" s="835"/>
      <c r="BC47" s="835"/>
      <c r="BD47" s="835"/>
      <c r="BE47" s="836"/>
      <c r="BF47" s="836"/>
      <c r="BG47" s="836"/>
      <c r="BH47" s="836"/>
      <c r="BI47" s="837"/>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9"/>
      <c r="AM48" s="839"/>
      <c r="AN48" s="839"/>
      <c r="AO48" s="839"/>
      <c r="AP48" s="839"/>
      <c r="AQ48" s="839"/>
      <c r="AR48" s="839"/>
      <c r="AS48" s="839"/>
      <c r="AT48" s="839"/>
      <c r="AU48" s="839"/>
      <c r="AV48" s="839"/>
      <c r="AW48" s="839"/>
      <c r="AX48" s="839"/>
      <c r="AY48" s="839"/>
      <c r="AZ48" s="835"/>
      <c r="BA48" s="835"/>
      <c r="BB48" s="835"/>
      <c r="BC48" s="835"/>
      <c r="BD48" s="835"/>
      <c r="BE48" s="836"/>
      <c r="BF48" s="836"/>
      <c r="BG48" s="836"/>
      <c r="BH48" s="836"/>
      <c r="BI48" s="837"/>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9"/>
      <c r="AM49" s="839"/>
      <c r="AN49" s="839"/>
      <c r="AO49" s="839"/>
      <c r="AP49" s="839"/>
      <c r="AQ49" s="839"/>
      <c r="AR49" s="839"/>
      <c r="AS49" s="839"/>
      <c r="AT49" s="839"/>
      <c r="AU49" s="839"/>
      <c r="AV49" s="839"/>
      <c r="AW49" s="839"/>
      <c r="AX49" s="839"/>
      <c r="AY49" s="839"/>
      <c r="AZ49" s="835"/>
      <c r="BA49" s="835"/>
      <c r="BB49" s="835"/>
      <c r="BC49" s="835"/>
      <c r="BD49" s="835"/>
      <c r="BE49" s="836"/>
      <c r="BF49" s="836"/>
      <c r="BG49" s="836"/>
      <c r="BH49" s="836"/>
      <c r="BI49" s="837"/>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411</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1073</v>
      </c>
      <c r="AG63" s="849"/>
      <c r="AH63" s="849"/>
      <c r="AI63" s="849"/>
      <c r="AJ63" s="850"/>
      <c r="AK63" s="851"/>
      <c r="AL63" s="846"/>
      <c r="AM63" s="846"/>
      <c r="AN63" s="846"/>
      <c r="AO63" s="846"/>
      <c r="AP63" s="849">
        <v>7967</v>
      </c>
      <c r="AQ63" s="849"/>
      <c r="AR63" s="849"/>
      <c r="AS63" s="849"/>
      <c r="AT63" s="849"/>
      <c r="AU63" s="849">
        <v>5127</v>
      </c>
      <c r="AV63" s="849"/>
      <c r="AW63" s="849"/>
      <c r="AX63" s="849"/>
      <c r="AY63" s="849"/>
      <c r="AZ63" s="853"/>
      <c r="BA63" s="853"/>
      <c r="BB63" s="853"/>
      <c r="BC63" s="853"/>
      <c r="BD63" s="853"/>
      <c r="BE63" s="854"/>
      <c r="BF63" s="854"/>
      <c r="BG63" s="854"/>
      <c r="BH63" s="854"/>
      <c r="BI63" s="855"/>
      <c r="BJ63" s="856" t="s">
        <v>412</v>
      </c>
      <c r="BK63" s="857"/>
      <c r="BL63" s="857"/>
      <c r="BM63" s="857"/>
      <c r="BN63" s="858"/>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9" t="s">
        <v>418</v>
      </c>
      <c r="AG66" s="815"/>
      <c r="AH66" s="815"/>
      <c r="AI66" s="815"/>
      <c r="AJ66" s="860"/>
      <c r="AK66" s="733" t="s">
        <v>419</v>
      </c>
      <c r="AL66" s="728"/>
      <c r="AM66" s="728"/>
      <c r="AN66" s="728"/>
      <c r="AO66" s="729"/>
      <c r="AP66" s="733" t="s">
        <v>420</v>
      </c>
      <c r="AQ66" s="734"/>
      <c r="AR66" s="734"/>
      <c r="AS66" s="734"/>
      <c r="AT66" s="735"/>
      <c r="AU66" s="733" t="s">
        <v>421</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575</v>
      </c>
      <c r="C68" s="875"/>
      <c r="D68" s="875"/>
      <c r="E68" s="875"/>
      <c r="F68" s="875"/>
      <c r="G68" s="875"/>
      <c r="H68" s="875"/>
      <c r="I68" s="875"/>
      <c r="J68" s="875"/>
      <c r="K68" s="875"/>
      <c r="L68" s="875"/>
      <c r="M68" s="875"/>
      <c r="N68" s="875"/>
      <c r="O68" s="875"/>
      <c r="P68" s="876"/>
      <c r="Q68" s="877">
        <v>6103</v>
      </c>
      <c r="R68" s="871"/>
      <c r="S68" s="871"/>
      <c r="T68" s="871"/>
      <c r="U68" s="871"/>
      <c r="V68" s="871">
        <v>5978</v>
      </c>
      <c r="W68" s="871"/>
      <c r="X68" s="871"/>
      <c r="Y68" s="871"/>
      <c r="Z68" s="871"/>
      <c r="AA68" s="871">
        <v>124</v>
      </c>
      <c r="AB68" s="871"/>
      <c r="AC68" s="871"/>
      <c r="AD68" s="871"/>
      <c r="AE68" s="871"/>
      <c r="AF68" s="871">
        <v>124</v>
      </c>
      <c r="AG68" s="871"/>
      <c r="AH68" s="871"/>
      <c r="AI68" s="871"/>
      <c r="AJ68" s="871"/>
      <c r="AK68" s="871">
        <v>137</v>
      </c>
      <c r="AL68" s="871"/>
      <c r="AM68" s="871"/>
      <c r="AN68" s="871"/>
      <c r="AO68" s="871"/>
      <c r="AP68" s="871">
        <v>5997</v>
      </c>
      <c r="AQ68" s="871"/>
      <c r="AR68" s="871"/>
      <c r="AS68" s="871"/>
      <c r="AT68" s="871"/>
      <c r="AU68" s="871">
        <v>458</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576</v>
      </c>
      <c r="C69" s="879"/>
      <c r="D69" s="879"/>
      <c r="E69" s="879"/>
      <c r="F69" s="879"/>
      <c r="G69" s="879"/>
      <c r="H69" s="879"/>
      <c r="I69" s="879"/>
      <c r="J69" s="879"/>
      <c r="K69" s="879"/>
      <c r="L69" s="879"/>
      <c r="M69" s="879"/>
      <c r="N69" s="879"/>
      <c r="O69" s="879"/>
      <c r="P69" s="880"/>
      <c r="Q69" s="881">
        <v>19169</v>
      </c>
      <c r="R69" s="839"/>
      <c r="S69" s="839"/>
      <c r="T69" s="839"/>
      <c r="U69" s="839"/>
      <c r="V69" s="839">
        <v>17268</v>
      </c>
      <c r="W69" s="839"/>
      <c r="X69" s="839"/>
      <c r="Y69" s="839"/>
      <c r="Z69" s="839"/>
      <c r="AA69" s="839">
        <v>1901</v>
      </c>
      <c r="AB69" s="839"/>
      <c r="AC69" s="839"/>
      <c r="AD69" s="839"/>
      <c r="AE69" s="839"/>
      <c r="AF69" s="839">
        <v>3396</v>
      </c>
      <c r="AG69" s="839"/>
      <c r="AH69" s="839"/>
      <c r="AI69" s="839"/>
      <c r="AJ69" s="839"/>
      <c r="AK69" s="839" t="s">
        <v>574</v>
      </c>
      <c r="AL69" s="839"/>
      <c r="AM69" s="839"/>
      <c r="AN69" s="839"/>
      <c r="AO69" s="839"/>
      <c r="AP69" s="839">
        <v>16592</v>
      </c>
      <c r="AQ69" s="839"/>
      <c r="AR69" s="839"/>
      <c r="AS69" s="839"/>
      <c r="AT69" s="839"/>
      <c r="AU69" s="839">
        <v>2598</v>
      </c>
      <c r="AV69" s="839"/>
      <c r="AW69" s="839"/>
      <c r="AX69" s="839"/>
      <c r="AY69" s="839"/>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577</v>
      </c>
      <c r="C70" s="879"/>
      <c r="D70" s="879"/>
      <c r="E70" s="879"/>
      <c r="F70" s="879"/>
      <c r="G70" s="879"/>
      <c r="H70" s="879"/>
      <c r="I70" s="879"/>
      <c r="J70" s="879"/>
      <c r="K70" s="879"/>
      <c r="L70" s="879"/>
      <c r="M70" s="879"/>
      <c r="N70" s="879"/>
      <c r="O70" s="879"/>
      <c r="P70" s="880"/>
      <c r="Q70" s="881">
        <v>6733</v>
      </c>
      <c r="R70" s="839"/>
      <c r="S70" s="839"/>
      <c r="T70" s="839"/>
      <c r="U70" s="839"/>
      <c r="V70" s="839">
        <v>6652</v>
      </c>
      <c r="W70" s="839"/>
      <c r="X70" s="839"/>
      <c r="Y70" s="839"/>
      <c r="Z70" s="839"/>
      <c r="AA70" s="839">
        <v>82</v>
      </c>
      <c r="AB70" s="839"/>
      <c r="AC70" s="839"/>
      <c r="AD70" s="839"/>
      <c r="AE70" s="839"/>
      <c r="AF70" s="839">
        <v>82</v>
      </c>
      <c r="AG70" s="839"/>
      <c r="AH70" s="839"/>
      <c r="AI70" s="839"/>
      <c r="AJ70" s="839"/>
      <c r="AK70" s="839" t="s">
        <v>574</v>
      </c>
      <c r="AL70" s="839"/>
      <c r="AM70" s="839"/>
      <c r="AN70" s="839"/>
      <c r="AO70" s="839"/>
      <c r="AP70" s="839" t="s">
        <v>574</v>
      </c>
      <c r="AQ70" s="839"/>
      <c r="AR70" s="839"/>
      <c r="AS70" s="839"/>
      <c r="AT70" s="839"/>
      <c r="AU70" s="839" t="s">
        <v>574</v>
      </c>
      <c r="AV70" s="839"/>
      <c r="AW70" s="839"/>
      <c r="AX70" s="839"/>
      <c r="AY70" s="839"/>
      <c r="AZ70" s="836"/>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578</v>
      </c>
      <c r="C71" s="879"/>
      <c r="D71" s="879"/>
      <c r="E71" s="879"/>
      <c r="F71" s="879"/>
      <c r="G71" s="879"/>
      <c r="H71" s="879"/>
      <c r="I71" s="879"/>
      <c r="J71" s="879"/>
      <c r="K71" s="879"/>
      <c r="L71" s="879"/>
      <c r="M71" s="879"/>
      <c r="N71" s="879"/>
      <c r="O71" s="879"/>
      <c r="P71" s="880"/>
      <c r="Q71" s="881">
        <v>259</v>
      </c>
      <c r="R71" s="839"/>
      <c r="S71" s="839"/>
      <c r="T71" s="839"/>
      <c r="U71" s="839"/>
      <c r="V71" s="839">
        <v>167</v>
      </c>
      <c r="W71" s="839"/>
      <c r="X71" s="839"/>
      <c r="Y71" s="839"/>
      <c r="Z71" s="839"/>
      <c r="AA71" s="839">
        <v>92</v>
      </c>
      <c r="AB71" s="839"/>
      <c r="AC71" s="839"/>
      <c r="AD71" s="839"/>
      <c r="AE71" s="839"/>
      <c r="AF71" s="839">
        <v>92</v>
      </c>
      <c r="AG71" s="839"/>
      <c r="AH71" s="839"/>
      <c r="AI71" s="839"/>
      <c r="AJ71" s="839"/>
      <c r="AK71" s="839" t="s">
        <v>574</v>
      </c>
      <c r="AL71" s="839"/>
      <c r="AM71" s="839"/>
      <c r="AN71" s="839"/>
      <c r="AO71" s="839"/>
      <c r="AP71" s="839" t="s">
        <v>574</v>
      </c>
      <c r="AQ71" s="839"/>
      <c r="AR71" s="839"/>
      <c r="AS71" s="839"/>
      <c r="AT71" s="839"/>
      <c r="AU71" s="839" t="s">
        <v>574</v>
      </c>
      <c r="AV71" s="839"/>
      <c r="AW71" s="839"/>
      <c r="AX71" s="839"/>
      <c r="AY71" s="839"/>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579</v>
      </c>
      <c r="C72" s="879"/>
      <c r="D72" s="879"/>
      <c r="E72" s="879"/>
      <c r="F72" s="879"/>
      <c r="G72" s="879"/>
      <c r="H72" s="879"/>
      <c r="I72" s="879"/>
      <c r="J72" s="879"/>
      <c r="K72" s="879"/>
      <c r="L72" s="879"/>
      <c r="M72" s="879"/>
      <c r="N72" s="879"/>
      <c r="O72" s="879"/>
      <c r="P72" s="880"/>
      <c r="Q72" s="881">
        <v>157883</v>
      </c>
      <c r="R72" s="839"/>
      <c r="S72" s="839"/>
      <c r="T72" s="839"/>
      <c r="U72" s="839"/>
      <c r="V72" s="839">
        <v>155213</v>
      </c>
      <c r="W72" s="839"/>
      <c r="X72" s="839"/>
      <c r="Y72" s="839"/>
      <c r="Z72" s="839"/>
      <c r="AA72" s="839">
        <v>2669</v>
      </c>
      <c r="AB72" s="839"/>
      <c r="AC72" s="839"/>
      <c r="AD72" s="839"/>
      <c r="AE72" s="839"/>
      <c r="AF72" s="839">
        <v>2669</v>
      </c>
      <c r="AG72" s="839"/>
      <c r="AH72" s="839"/>
      <c r="AI72" s="839"/>
      <c r="AJ72" s="839"/>
      <c r="AK72" s="839">
        <v>1728</v>
      </c>
      <c r="AL72" s="839"/>
      <c r="AM72" s="839"/>
      <c r="AN72" s="839"/>
      <c r="AO72" s="839"/>
      <c r="AP72" s="839" t="s">
        <v>574</v>
      </c>
      <c r="AQ72" s="839"/>
      <c r="AR72" s="839"/>
      <c r="AS72" s="839"/>
      <c r="AT72" s="839"/>
      <c r="AU72" s="839" t="s">
        <v>574</v>
      </c>
      <c r="AV72" s="839"/>
      <c r="AW72" s="839"/>
      <c r="AX72" s="839"/>
      <c r="AY72" s="839"/>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580</v>
      </c>
      <c r="C73" s="879"/>
      <c r="D73" s="879"/>
      <c r="E73" s="879"/>
      <c r="F73" s="879"/>
      <c r="G73" s="879"/>
      <c r="H73" s="879"/>
      <c r="I73" s="879"/>
      <c r="J73" s="879"/>
      <c r="K73" s="879"/>
      <c r="L73" s="879"/>
      <c r="M73" s="879"/>
      <c r="N73" s="879"/>
      <c r="O73" s="879"/>
      <c r="P73" s="880"/>
      <c r="Q73" s="881">
        <v>1108</v>
      </c>
      <c r="R73" s="839"/>
      <c r="S73" s="839"/>
      <c r="T73" s="839"/>
      <c r="U73" s="839"/>
      <c r="V73" s="839">
        <v>1104</v>
      </c>
      <c r="W73" s="839"/>
      <c r="X73" s="839"/>
      <c r="Y73" s="839"/>
      <c r="Z73" s="839"/>
      <c r="AA73" s="839">
        <v>3</v>
      </c>
      <c r="AB73" s="839"/>
      <c r="AC73" s="839"/>
      <c r="AD73" s="839"/>
      <c r="AE73" s="839"/>
      <c r="AF73" s="839">
        <v>3</v>
      </c>
      <c r="AG73" s="839"/>
      <c r="AH73" s="839"/>
      <c r="AI73" s="839"/>
      <c r="AJ73" s="839"/>
      <c r="AK73" s="839" t="s">
        <v>574</v>
      </c>
      <c r="AL73" s="839"/>
      <c r="AM73" s="839"/>
      <c r="AN73" s="839"/>
      <c r="AO73" s="839"/>
      <c r="AP73" s="839" t="s">
        <v>574</v>
      </c>
      <c r="AQ73" s="839"/>
      <c r="AR73" s="839"/>
      <c r="AS73" s="839"/>
      <c r="AT73" s="839"/>
      <c r="AU73" s="839" t="s">
        <v>574</v>
      </c>
      <c r="AV73" s="839"/>
      <c r="AW73" s="839"/>
      <c r="AX73" s="839"/>
      <c r="AY73" s="839"/>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581</v>
      </c>
      <c r="C74" s="879"/>
      <c r="D74" s="879"/>
      <c r="E74" s="879"/>
      <c r="F74" s="879"/>
      <c r="G74" s="879"/>
      <c r="H74" s="879"/>
      <c r="I74" s="879"/>
      <c r="J74" s="879"/>
      <c r="K74" s="879"/>
      <c r="L74" s="879"/>
      <c r="M74" s="879"/>
      <c r="N74" s="879"/>
      <c r="O74" s="879"/>
      <c r="P74" s="880"/>
      <c r="Q74" s="881">
        <v>85</v>
      </c>
      <c r="R74" s="839"/>
      <c r="S74" s="839"/>
      <c r="T74" s="839"/>
      <c r="U74" s="839"/>
      <c r="V74" s="839">
        <v>71</v>
      </c>
      <c r="W74" s="839"/>
      <c r="X74" s="839"/>
      <c r="Y74" s="839"/>
      <c r="Z74" s="839"/>
      <c r="AA74" s="839">
        <v>14</v>
      </c>
      <c r="AB74" s="839"/>
      <c r="AC74" s="839"/>
      <c r="AD74" s="839"/>
      <c r="AE74" s="839"/>
      <c r="AF74" s="839">
        <v>14</v>
      </c>
      <c r="AG74" s="839"/>
      <c r="AH74" s="839"/>
      <c r="AI74" s="839"/>
      <c r="AJ74" s="839"/>
      <c r="AK74" s="839" t="s">
        <v>574</v>
      </c>
      <c r="AL74" s="839"/>
      <c r="AM74" s="839"/>
      <c r="AN74" s="839"/>
      <c r="AO74" s="839"/>
      <c r="AP74" s="839" t="s">
        <v>574</v>
      </c>
      <c r="AQ74" s="839"/>
      <c r="AR74" s="839"/>
      <c r="AS74" s="839"/>
      <c r="AT74" s="839"/>
      <c r="AU74" s="839" t="s">
        <v>574</v>
      </c>
      <c r="AV74" s="839"/>
      <c r="AW74" s="839"/>
      <c r="AX74" s="839"/>
      <c r="AY74" s="839"/>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582</v>
      </c>
      <c r="C75" s="879"/>
      <c r="D75" s="879"/>
      <c r="E75" s="879"/>
      <c r="F75" s="879"/>
      <c r="G75" s="879"/>
      <c r="H75" s="879"/>
      <c r="I75" s="879"/>
      <c r="J75" s="879"/>
      <c r="K75" s="879"/>
      <c r="L75" s="879"/>
      <c r="M75" s="879"/>
      <c r="N75" s="879"/>
      <c r="O75" s="879"/>
      <c r="P75" s="880"/>
      <c r="Q75" s="882">
        <v>32</v>
      </c>
      <c r="R75" s="833"/>
      <c r="S75" s="833"/>
      <c r="T75" s="833"/>
      <c r="U75" s="834"/>
      <c r="V75" s="832">
        <v>31</v>
      </c>
      <c r="W75" s="833"/>
      <c r="X75" s="833"/>
      <c r="Y75" s="833"/>
      <c r="Z75" s="834"/>
      <c r="AA75" s="832">
        <v>0</v>
      </c>
      <c r="AB75" s="833"/>
      <c r="AC75" s="833"/>
      <c r="AD75" s="833"/>
      <c r="AE75" s="834"/>
      <c r="AF75" s="832">
        <v>0</v>
      </c>
      <c r="AG75" s="833"/>
      <c r="AH75" s="833"/>
      <c r="AI75" s="833"/>
      <c r="AJ75" s="834"/>
      <c r="AK75" s="832">
        <v>9</v>
      </c>
      <c r="AL75" s="833"/>
      <c r="AM75" s="833"/>
      <c r="AN75" s="833"/>
      <c r="AO75" s="834"/>
      <c r="AP75" s="832" t="s">
        <v>574</v>
      </c>
      <c r="AQ75" s="833"/>
      <c r="AR75" s="833"/>
      <c r="AS75" s="833"/>
      <c r="AT75" s="834"/>
      <c r="AU75" s="832" t="s">
        <v>574</v>
      </c>
      <c r="AV75" s="833"/>
      <c r="AW75" s="833"/>
      <c r="AX75" s="833"/>
      <c r="AY75" s="834"/>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78" t="s">
        <v>583</v>
      </c>
      <c r="C76" s="879"/>
      <c r="D76" s="879"/>
      <c r="E76" s="879"/>
      <c r="F76" s="879"/>
      <c r="G76" s="879"/>
      <c r="H76" s="879"/>
      <c r="I76" s="879"/>
      <c r="J76" s="879"/>
      <c r="K76" s="879"/>
      <c r="L76" s="879"/>
      <c r="M76" s="879"/>
      <c r="N76" s="879"/>
      <c r="O76" s="879"/>
      <c r="P76" s="880"/>
      <c r="Q76" s="882">
        <v>11</v>
      </c>
      <c r="R76" s="833"/>
      <c r="S76" s="833"/>
      <c r="T76" s="833"/>
      <c r="U76" s="834"/>
      <c r="V76" s="832">
        <v>10</v>
      </c>
      <c r="W76" s="833"/>
      <c r="X76" s="833"/>
      <c r="Y76" s="833"/>
      <c r="Z76" s="834"/>
      <c r="AA76" s="832">
        <v>1</v>
      </c>
      <c r="AB76" s="833"/>
      <c r="AC76" s="833"/>
      <c r="AD76" s="833"/>
      <c r="AE76" s="834"/>
      <c r="AF76" s="832">
        <v>1</v>
      </c>
      <c r="AG76" s="833"/>
      <c r="AH76" s="833"/>
      <c r="AI76" s="833"/>
      <c r="AJ76" s="834"/>
      <c r="AK76" s="832" t="s">
        <v>574</v>
      </c>
      <c r="AL76" s="833"/>
      <c r="AM76" s="833"/>
      <c r="AN76" s="833"/>
      <c r="AO76" s="834"/>
      <c r="AP76" s="832" t="s">
        <v>574</v>
      </c>
      <c r="AQ76" s="833"/>
      <c r="AR76" s="833"/>
      <c r="AS76" s="833"/>
      <c r="AT76" s="834"/>
      <c r="AU76" s="832" t="s">
        <v>574</v>
      </c>
      <c r="AV76" s="833"/>
      <c r="AW76" s="833"/>
      <c r="AX76" s="833"/>
      <c r="AY76" s="834"/>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78"/>
      <c r="C77" s="879"/>
      <c r="D77" s="879"/>
      <c r="E77" s="879"/>
      <c r="F77" s="879"/>
      <c r="G77" s="879"/>
      <c r="H77" s="879"/>
      <c r="I77" s="879"/>
      <c r="J77" s="879"/>
      <c r="K77" s="879"/>
      <c r="L77" s="879"/>
      <c r="M77" s="879"/>
      <c r="N77" s="879"/>
      <c r="O77" s="879"/>
      <c r="P77" s="880"/>
      <c r="Q77" s="882"/>
      <c r="R77" s="833"/>
      <c r="S77" s="833"/>
      <c r="T77" s="833"/>
      <c r="U77" s="834"/>
      <c r="V77" s="832"/>
      <c r="W77" s="833"/>
      <c r="X77" s="833"/>
      <c r="Y77" s="833"/>
      <c r="Z77" s="834"/>
      <c r="AA77" s="832"/>
      <c r="AB77" s="833"/>
      <c r="AC77" s="833"/>
      <c r="AD77" s="833"/>
      <c r="AE77" s="834"/>
      <c r="AF77" s="832"/>
      <c r="AG77" s="833"/>
      <c r="AH77" s="833"/>
      <c r="AI77" s="833"/>
      <c r="AJ77" s="834"/>
      <c r="AK77" s="832"/>
      <c r="AL77" s="833"/>
      <c r="AM77" s="833"/>
      <c r="AN77" s="833"/>
      <c r="AO77" s="834"/>
      <c r="AP77" s="832"/>
      <c r="AQ77" s="833"/>
      <c r="AR77" s="833"/>
      <c r="AS77" s="833"/>
      <c r="AT77" s="834"/>
      <c r="AU77" s="832"/>
      <c r="AV77" s="833"/>
      <c r="AW77" s="833"/>
      <c r="AX77" s="833"/>
      <c r="AY77" s="834"/>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78"/>
      <c r="C78" s="879"/>
      <c r="D78" s="879"/>
      <c r="E78" s="879"/>
      <c r="F78" s="879"/>
      <c r="G78" s="879"/>
      <c r="H78" s="879"/>
      <c r="I78" s="879"/>
      <c r="J78" s="879"/>
      <c r="K78" s="879"/>
      <c r="L78" s="879"/>
      <c r="M78" s="879"/>
      <c r="N78" s="879"/>
      <c r="O78" s="879"/>
      <c r="P78" s="880"/>
      <c r="Q78" s="881"/>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78"/>
      <c r="C79" s="879"/>
      <c r="D79" s="879"/>
      <c r="E79" s="879"/>
      <c r="F79" s="879"/>
      <c r="G79" s="879"/>
      <c r="H79" s="879"/>
      <c r="I79" s="879"/>
      <c r="J79" s="879"/>
      <c r="K79" s="879"/>
      <c r="L79" s="879"/>
      <c r="M79" s="879"/>
      <c r="N79" s="879"/>
      <c r="O79" s="879"/>
      <c r="P79" s="880"/>
      <c r="Q79" s="881"/>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78"/>
      <c r="C80" s="879"/>
      <c r="D80" s="879"/>
      <c r="E80" s="879"/>
      <c r="F80" s="879"/>
      <c r="G80" s="879"/>
      <c r="H80" s="879"/>
      <c r="I80" s="879"/>
      <c r="J80" s="879"/>
      <c r="K80" s="879"/>
      <c r="L80" s="879"/>
      <c r="M80" s="879"/>
      <c r="N80" s="879"/>
      <c r="O80" s="879"/>
      <c r="P80" s="880"/>
      <c r="Q80" s="881"/>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78"/>
      <c r="C81" s="879"/>
      <c r="D81" s="879"/>
      <c r="E81" s="879"/>
      <c r="F81" s="879"/>
      <c r="G81" s="879"/>
      <c r="H81" s="879"/>
      <c r="I81" s="879"/>
      <c r="J81" s="879"/>
      <c r="K81" s="879"/>
      <c r="L81" s="879"/>
      <c r="M81" s="879"/>
      <c r="N81" s="879"/>
      <c r="O81" s="879"/>
      <c r="P81" s="880"/>
      <c r="Q81" s="881"/>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78"/>
      <c r="C82" s="879"/>
      <c r="D82" s="879"/>
      <c r="E82" s="879"/>
      <c r="F82" s="879"/>
      <c r="G82" s="879"/>
      <c r="H82" s="879"/>
      <c r="I82" s="879"/>
      <c r="J82" s="879"/>
      <c r="K82" s="879"/>
      <c r="L82" s="879"/>
      <c r="M82" s="879"/>
      <c r="N82" s="879"/>
      <c r="O82" s="879"/>
      <c r="P82" s="880"/>
      <c r="Q82" s="881"/>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78"/>
      <c r="C83" s="879"/>
      <c r="D83" s="879"/>
      <c r="E83" s="879"/>
      <c r="F83" s="879"/>
      <c r="G83" s="879"/>
      <c r="H83" s="879"/>
      <c r="I83" s="879"/>
      <c r="J83" s="879"/>
      <c r="K83" s="879"/>
      <c r="L83" s="879"/>
      <c r="M83" s="879"/>
      <c r="N83" s="879"/>
      <c r="O83" s="879"/>
      <c r="P83" s="880"/>
      <c r="Q83" s="881"/>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78"/>
      <c r="C84" s="879"/>
      <c r="D84" s="879"/>
      <c r="E84" s="879"/>
      <c r="F84" s="879"/>
      <c r="G84" s="879"/>
      <c r="H84" s="879"/>
      <c r="I84" s="879"/>
      <c r="J84" s="879"/>
      <c r="K84" s="879"/>
      <c r="L84" s="879"/>
      <c r="M84" s="879"/>
      <c r="N84" s="879"/>
      <c r="O84" s="879"/>
      <c r="P84" s="880"/>
      <c r="Q84" s="881"/>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78"/>
      <c r="C85" s="879"/>
      <c r="D85" s="879"/>
      <c r="E85" s="879"/>
      <c r="F85" s="879"/>
      <c r="G85" s="879"/>
      <c r="H85" s="879"/>
      <c r="I85" s="879"/>
      <c r="J85" s="879"/>
      <c r="K85" s="879"/>
      <c r="L85" s="879"/>
      <c r="M85" s="879"/>
      <c r="N85" s="879"/>
      <c r="O85" s="879"/>
      <c r="P85" s="880"/>
      <c r="Q85" s="881"/>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78"/>
      <c r="C86" s="879"/>
      <c r="D86" s="879"/>
      <c r="E86" s="879"/>
      <c r="F86" s="879"/>
      <c r="G86" s="879"/>
      <c r="H86" s="879"/>
      <c r="I86" s="879"/>
      <c r="J86" s="879"/>
      <c r="K86" s="879"/>
      <c r="L86" s="879"/>
      <c r="M86" s="879"/>
      <c r="N86" s="879"/>
      <c r="O86" s="879"/>
      <c r="P86" s="880"/>
      <c r="Q86" s="881"/>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390</v>
      </c>
      <c r="B88" s="789" t="s">
        <v>422</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6381</v>
      </c>
      <c r="AG88" s="849"/>
      <c r="AH88" s="849"/>
      <c r="AI88" s="849"/>
      <c r="AJ88" s="849"/>
      <c r="AK88" s="846"/>
      <c r="AL88" s="846"/>
      <c r="AM88" s="846"/>
      <c r="AN88" s="846"/>
      <c r="AO88" s="846"/>
      <c r="AP88" s="849">
        <v>22589</v>
      </c>
      <c r="AQ88" s="849"/>
      <c r="AR88" s="849"/>
      <c r="AS88" s="849"/>
      <c r="AT88" s="849"/>
      <c r="AU88" s="849">
        <v>3056</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423</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41</v>
      </c>
      <c r="CS102" s="857"/>
      <c r="CT102" s="857"/>
      <c r="CU102" s="857"/>
      <c r="CV102" s="894"/>
      <c r="CW102" s="893">
        <v>2</v>
      </c>
      <c r="CX102" s="857"/>
      <c r="CY102" s="857"/>
      <c r="CZ102" s="857"/>
      <c r="DA102" s="894"/>
      <c r="DB102" s="893"/>
      <c r="DC102" s="857"/>
      <c r="DD102" s="857"/>
      <c r="DE102" s="857"/>
      <c r="DF102" s="894"/>
      <c r="DG102" s="893"/>
      <c r="DH102" s="857"/>
      <c r="DI102" s="857"/>
      <c r="DJ102" s="857"/>
      <c r="DK102" s="894"/>
      <c r="DL102" s="893"/>
      <c r="DM102" s="857"/>
      <c r="DN102" s="857"/>
      <c r="DO102" s="857"/>
      <c r="DP102" s="894"/>
      <c r="DQ102" s="893"/>
      <c r="DR102" s="857"/>
      <c r="DS102" s="857"/>
      <c r="DT102" s="857"/>
      <c r="DU102" s="894"/>
      <c r="DV102" s="789"/>
      <c r="DW102" s="790"/>
      <c r="DX102" s="790"/>
      <c r="DY102" s="790"/>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424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425</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428</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429</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431</v>
      </c>
      <c r="AB109" s="896"/>
      <c r="AC109" s="896"/>
      <c r="AD109" s="896"/>
      <c r="AE109" s="897"/>
      <c r="AF109" s="895" t="s">
        <v>432</v>
      </c>
      <c r="AG109" s="896"/>
      <c r="AH109" s="896"/>
      <c r="AI109" s="896"/>
      <c r="AJ109" s="897"/>
      <c r="AK109" s="895" t="s">
        <v>307</v>
      </c>
      <c r="AL109" s="896"/>
      <c r="AM109" s="896"/>
      <c r="AN109" s="896"/>
      <c r="AO109" s="897"/>
      <c r="AP109" s="895" t="s">
        <v>433</v>
      </c>
      <c r="AQ109" s="896"/>
      <c r="AR109" s="896"/>
      <c r="AS109" s="896"/>
      <c r="AT109" s="898"/>
      <c r="AU109" s="91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431</v>
      </c>
      <c r="BR109" s="896"/>
      <c r="BS109" s="896"/>
      <c r="BT109" s="896"/>
      <c r="BU109" s="897"/>
      <c r="BV109" s="895" t="s">
        <v>432</v>
      </c>
      <c r="BW109" s="896"/>
      <c r="BX109" s="896"/>
      <c r="BY109" s="896"/>
      <c r="BZ109" s="897"/>
      <c r="CA109" s="895" t="s">
        <v>307</v>
      </c>
      <c r="CB109" s="896"/>
      <c r="CC109" s="896"/>
      <c r="CD109" s="896"/>
      <c r="CE109" s="897"/>
      <c r="CF109" s="916" t="s">
        <v>433</v>
      </c>
      <c r="CG109" s="916"/>
      <c r="CH109" s="916"/>
      <c r="CI109" s="916"/>
      <c r="CJ109" s="916"/>
      <c r="CK109" s="895"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431</v>
      </c>
      <c r="DH109" s="896"/>
      <c r="DI109" s="896"/>
      <c r="DJ109" s="896"/>
      <c r="DK109" s="897"/>
      <c r="DL109" s="895" t="s">
        <v>432</v>
      </c>
      <c r="DM109" s="896"/>
      <c r="DN109" s="896"/>
      <c r="DO109" s="896"/>
      <c r="DP109" s="897"/>
      <c r="DQ109" s="895" t="s">
        <v>307</v>
      </c>
      <c r="DR109" s="896"/>
      <c r="DS109" s="896"/>
      <c r="DT109" s="896"/>
      <c r="DU109" s="897"/>
      <c r="DV109" s="895" t="s">
        <v>433</v>
      </c>
      <c r="DW109" s="896"/>
      <c r="DX109" s="896"/>
      <c r="DY109" s="896"/>
      <c r="DZ109" s="898"/>
    </row>
    <row r="110" spans="1:131" s="230" customFormat="1" ht="26.25" customHeight="1" x14ac:dyDescent="0.2">
      <c r="A110" s="899" t="s">
        <v>435</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1367390</v>
      </c>
      <c r="AB110" s="903"/>
      <c r="AC110" s="903"/>
      <c r="AD110" s="903"/>
      <c r="AE110" s="904"/>
      <c r="AF110" s="905">
        <v>1379543</v>
      </c>
      <c r="AG110" s="903"/>
      <c r="AH110" s="903"/>
      <c r="AI110" s="903"/>
      <c r="AJ110" s="904"/>
      <c r="AK110" s="905">
        <v>1444990</v>
      </c>
      <c r="AL110" s="903"/>
      <c r="AM110" s="903"/>
      <c r="AN110" s="903"/>
      <c r="AO110" s="904"/>
      <c r="AP110" s="906">
        <v>19.7</v>
      </c>
      <c r="AQ110" s="907"/>
      <c r="AR110" s="907"/>
      <c r="AS110" s="907"/>
      <c r="AT110" s="908"/>
      <c r="AU110" s="909" t="s">
        <v>75</v>
      </c>
      <c r="AV110" s="910"/>
      <c r="AW110" s="910"/>
      <c r="AX110" s="910"/>
      <c r="AY110" s="910"/>
      <c r="AZ110" s="932" t="s">
        <v>436</v>
      </c>
      <c r="BA110" s="900"/>
      <c r="BB110" s="900"/>
      <c r="BC110" s="900"/>
      <c r="BD110" s="900"/>
      <c r="BE110" s="900"/>
      <c r="BF110" s="900"/>
      <c r="BG110" s="900"/>
      <c r="BH110" s="900"/>
      <c r="BI110" s="900"/>
      <c r="BJ110" s="900"/>
      <c r="BK110" s="900"/>
      <c r="BL110" s="900"/>
      <c r="BM110" s="900"/>
      <c r="BN110" s="900"/>
      <c r="BO110" s="900"/>
      <c r="BP110" s="901"/>
      <c r="BQ110" s="933">
        <v>15089845</v>
      </c>
      <c r="BR110" s="934"/>
      <c r="BS110" s="934"/>
      <c r="BT110" s="934"/>
      <c r="BU110" s="934"/>
      <c r="BV110" s="934">
        <v>15465185</v>
      </c>
      <c r="BW110" s="934"/>
      <c r="BX110" s="934"/>
      <c r="BY110" s="934"/>
      <c r="BZ110" s="934"/>
      <c r="CA110" s="934">
        <v>14954807</v>
      </c>
      <c r="CB110" s="934"/>
      <c r="CC110" s="934"/>
      <c r="CD110" s="934"/>
      <c r="CE110" s="934"/>
      <c r="CF110" s="947">
        <v>203.5</v>
      </c>
      <c r="CG110" s="948"/>
      <c r="CH110" s="948"/>
      <c r="CI110" s="948"/>
      <c r="CJ110" s="948"/>
      <c r="CK110" s="949" t="s">
        <v>437</v>
      </c>
      <c r="CL110" s="950"/>
      <c r="CM110" s="932" t="s">
        <v>438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129</v>
      </c>
      <c r="DH110" s="934"/>
      <c r="DI110" s="934"/>
      <c r="DJ110" s="934"/>
      <c r="DK110" s="934"/>
      <c r="DL110" s="934" t="s">
        <v>129</v>
      </c>
      <c r="DM110" s="934"/>
      <c r="DN110" s="934"/>
      <c r="DO110" s="934"/>
      <c r="DP110" s="934"/>
      <c r="DQ110" s="934" t="s">
        <v>129</v>
      </c>
      <c r="DR110" s="934"/>
      <c r="DS110" s="934"/>
      <c r="DT110" s="934"/>
      <c r="DU110" s="934"/>
      <c r="DV110" s="935" t="s">
        <v>129</v>
      </c>
      <c r="DW110" s="935"/>
      <c r="DX110" s="935"/>
      <c r="DY110" s="935"/>
      <c r="DZ110" s="936"/>
    </row>
    <row r="111" spans="1:131" s="230" customFormat="1" ht="26.25" customHeight="1" x14ac:dyDescent="0.2">
      <c r="A111" s="937" t="s">
        <v>439</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129</v>
      </c>
      <c r="AB111" s="941"/>
      <c r="AC111" s="941"/>
      <c r="AD111" s="941"/>
      <c r="AE111" s="942"/>
      <c r="AF111" s="943" t="s">
        <v>412</v>
      </c>
      <c r="AG111" s="941"/>
      <c r="AH111" s="941"/>
      <c r="AI111" s="941"/>
      <c r="AJ111" s="942"/>
      <c r="AK111" s="943" t="s">
        <v>440</v>
      </c>
      <c r="AL111" s="941"/>
      <c r="AM111" s="941"/>
      <c r="AN111" s="941"/>
      <c r="AO111" s="942"/>
      <c r="AP111" s="944" t="s">
        <v>129</v>
      </c>
      <c r="AQ111" s="945"/>
      <c r="AR111" s="945"/>
      <c r="AS111" s="945"/>
      <c r="AT111" s="946"/>
      <c r="AU111" s="911"/>
      <c r="AV111" s="912"/>
      <c r="AW111" s="912"/>
      <c r="AX111" s="912"/>
      <c r="AY111" s="912"/>
      <c r="AZ111" s="925" t="s">
        <v>441</v>
      </c>
      <c r="BA111" s="926"/>
      <c r="BB111" s="926"/>
      <c r="BC111" s="926"/>
      <c r="BD111" s="926"/>
      <c r="BE111" s="926"/>
      <c r="BF111" s="926"/>
      <c r="BG111" s="926"/>
      <c r="BH111" s="926"/>
      <c r="BI111" s="926"/>
      <c r="BJ111" s="926"/>
      <c r="BK111" s="926"/>
      <c r="BL111" s="926"/>
      <c r="BM111" s="926"/>
      <c r="BN111" s="926"/>
      <c r="BO111" s="926"/>
      <c r="BP111" s="927"/>
      <c r="BQ111" s="928">
        <v>477740</v>
      </c>
      <c r="BR111" s="929"/>
      <c r="BS111" s="929"/>
      <c r="BT111" s="929"/>
      <c r="BU111" s="929"/>
      <c r="BV111" s="929">
        <v>446900</v>
      </c>
      <c r="BW111" s="929"/>
      <c r="BX111" s="929"/>
      <c r="BY111" s="929"/>
      <c r="BZ111" s="929"/>
      <c r="CA111" s="929">
        <v>416060</v>
      </c>
      <c r="CB111" s="929"/>
      <c r="CC111" s="929"/>
      <c r="CD111" s="929"/>
      <c r="CE111" s="929"/>
      <c r="CF111" s="923">
        <v>5.7</v>
      </c>
      <c r="CG111" s="924"/>
      <c r="CH111" s="924"/>
      <c r="CI111" s="924"/>
      <c r="CJ111" s="924"/>
      <c r="CK111" s="951"/>
      <c r="CL111" s="952"/>
      <c r="CM111" s="925" t="s">
        <v>442</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129</v>
      </c>
      <c r="DH111" s="929"/>
      <c r="DI111" s="929"/>
      <c r="DJ111" s="929"/>
      <c r="DK111" s="929"/>
      <c r="DL111" s="929" t="s">
        <v>129</v>
      </c>
      <c r="DM111" s="929"/>
      <c r="DN111" s="929"/>
      <c r="DO111" s="929"/>
      <c r="DP111" s="929"/>
      <c r="DQ111" s="929" t="s">
        <v>440</v>
      </c>
      <c r="DR111" s="929"/>
      <c r="DS111" s="929"/>
      <c r="DT111" s="929"/>
      <c r="DU111" s="929"/>
      <c r="DV111" s="930" t="s">
        <v>412</v>
      </c>
      <c r="DW111" s="930"/>
      <c r="DX111" s="930"/>
      <c r="DY111" s="930"/>
      <c r="DZ111" s="931"/>
    </row>
    <row r="112" spans="1:131" s="230" customFormat="1" ht="26.25" customHeight="1" x14ac:dyDescent="0.2">
      <c r="A112" s="955" t="s">
        <v>443</v>
      </c>
      <c r="B112" s="956"/>
      <c r="C112" s="926" t="s">
        <v>444</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129</v>
      </c>
      <c r="AB112" s="962"/>
      <c r="AC112" s="962"/>
      <c r="AD112" s="962"/>
      <c r="AE112" s="963"/>
      <c r="AF112" s="964" t="s">
        <v>412</v>
      </c>
      <c r="AG112" s="962"/>
      <c r="AH112" s="962"/>
      <c r="AI112" s="962"/>
      <c r="AJ112" s="963"/>
      <c r="AK112" s="964" t="s">
        <v>412</v>
      </c>
      <c r="AL112" s="962"/>
      <c r="AM112" s="962"/>
      <c r="AN112" s="962"/>
      <c r="AO112" s="963"/>
      <c r="AP112" s="965" t="s">
        <v>392</v>
      </c>
      <c r="AQ112" s="966"/>
      <c r="AR112" s="966"/>
      <c r="AS112" s="966"/>
      <c r="AT112" s="967"/>
      <c r="AU112" s="911"/>
      <c r="AV112" s="912"/>
      <c r="AW112" s="912"/>
      <c r="AX112" s="912"/>
      <c r="AY112" s="912"/>
      <c r="AZ112" s="925" t="s">
        <v>445</v>
      </c>
      <c r="BA112" s="926"/>
      <c r="BB112" s="926"/>
      <c r="BC112" s="926"/>
      <c r="BD112" s="926"/>
      <c r="BE112" s="926"/>
      <c r="BF112" s="926"/>
      <c r="BG112" s="926"/>
      <c r="BH112" s="926"/>
      <c r="BI112" s="926"/>
      <c r="BJ112" s="926"/>
      <c r="BK112" s="926"/>
      <c r="BL112" s="926"/>
      <c r="BM112" s="926"/>
      <c r="BN112" s="926"/>
      <c r="BO112" s="926"/>
      <c r="BP112" s="927"/>
      <c r="BQ112" s="928">
        <v>5698503</v>
      </c>
      <c r="BR112" s="929"/>
      <c r="BS112" s="929"/>
      <c r="BT112" s="929"/>
      <c r="BU112" s="929"/>
      <c r="BV112" s="929">
        <v>5341162</v>
      </c>
      <c r="BW112" s="929"/>
      <c r="BX112" s="929"/>
      <c r="BY112" s="929"/>
      <c r="BZ112" s="929"/>
      <c r="CA112" s="929">
        <v>5126932</v>
      </c>
      <c r="CB112" s="929"/>
      <c r="CC112" s="929"/>
      <c r="CD112" s="929"/>
      <c r="CE112" s="929"/>
      <c r="CF112" s="923">
        <v>69.8</v>
      </c>
      <c r="CG112" s="924"/>
      <c r="CH112" s="924"/>
      <c r="CI112" s="924"/>
      <c r="CJ112" s="924"/>
      <c r="CK112" s="951"/>
      <c r="CL112" s="952"/>
      <c r="CM112" s="925" t="s">
        <v>446</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129</v>
      </c>
      <c r="DH112" s="929"/>
      <c r="DI112" s="929"/>
      <c r="DJ112" s="929"/>
      <c r="DK112" s="929"/>
      <c r="DL112" s="929" t="s">
        <v>129</v>
      </c>
      <c r="DM112" s="929"/>
      <c r="DN112" s="929"/>
      <c r="DO112" s="929"/>
      <c r="DP112" s="929"/>
      <c r="DQ112" s="929" t="s">
        <v>412</v>
      </c>
      <c r="DR112" s="929"/>
      <c r="DS112" s="929"/>
      <c r="DT112" s="929"/>
      <c r="DU112" s="929"/>
      <c r="DV112" s="930" t="s">
        <v>392</v>
      </c>
      <c r="DW112" s="930"/>
      <c r="DX112" s="930"/>
      <c r="DY112" s="930"/>
      <c r="DZ112" s="931"/>
    </row>
    <row r="113" spans="1:130" s="230" customFormat="1" ht="26.25" customHeight="1" x14ac:dyDescent="0.2">
      <c r="A113" s="957"/>
      <c r="B113" s="958"/>
      <c r="C113" s="926" t="s">
        <v>447</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547633</v>
      </c>
      <c r="AB113" s="941"/>
      <c r="AC113" s="941"/>
      <c r="AD113" s="941"/>
      <c r="AE113" s="942"/>
      <c r="AF113" s="943">
        <v>536064</v>
      </c>
      <c r="AG113" s="941"/>
      <c r="AH113" s="941"/>
      <c r="AI113" s="941"/>
      <c r="AJ113" s="942"/>
      <c r="AK113" s="943">
        <v>531865</v>
      </c>
      <c r="AL113" s="941"/>
      <c r="AM113" s="941"/>
      <c r="AN113" s="941"/>
      <c r="AO113" s="942"/>
      <c r="AP113" s="944">
        <v>7.2</v>
      </c>
      <c r="AQ113" s="945"/>
      <c r="AR113" s="945"/>
      <c r="AS113" s="945"/>
      <c r="AT113" s="946"/>
      <c r="AU113" s="911"/>
      <c r="AV113" s="912"/>
      <c r="AW113" s="912"/>
      <c r="AX113" s="912"/>
      <c r="AY113" s="912"/>
      <c r="AZ113" s="925" t="s">
        <v>448</v>
      </c>
      <c r="BA113" s="926"/>
      <c r="BB113" s="926"/>
      <c r="BC113" s="926"/>
      <c r="BD113" s="926"/>
      <c r="BE113" s="926"/>
      <c r="BF113" s="926"/>
      <c r="BG113" s="926"/>
      <c r="BH113" s="926"/>
      <c r="BI113" s="926"/>
      <c r="BJ113" s="926"/>
      <c r="BK113" s="926"/>
      <c r="BL113" s="926"/>
      <c r="BM113" s="926"/>
      <c r="BN113" s="926"/>
      <c r="BO113" s="926"/>
      <c r="BP113" s="927"/>
      <c r="BQ113" s="928">
        <v>3057570</v>
      </c>
      <c r="BR113" s="929"/>
      <c r="BS113" s="929"/>
      <c r="BT113" s="929"/>
      <c r="BU113" s="929"/>
      <c r="BV113" s="929">
        <v>3086521</v>
      </c>
      <c r="BW113" s="929"/>
      <c r="BX113" s="929"/>
      <c r="BY113" s="929"/>
      <c r="BZ113" s="929"/>
      <c r="CA113" s="929">
        <v>2987228</v>
      </c>
      <c r="CB113" s="929"/>
      <c r="CC113" s="929"/>
      <c r="CD113" s="929"/>
      <c r="CE113" s="929"/>
      <c r="CF113" s="923">
        <v>40.6</v>
      </c>
      <c r="CG113" s="924"/>
      <c r="CH113" s="924"/>
      <c r="CI113" s="924"/>
      <c r="CJ113" s="924"/>
      <c r="CK113" s="951"/>
      <c r="CL113" s="952"/>
      <c r="CM113" s="925" t="s">
        <v>449</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412</v>
      </c>
      <c r="DH113" s="962"/>
      <c r="DI113" s="962"/>
      <c r="DJ113" s="962"/>
      <c r="DK113" s="963"/>
      <c r="DL113" s="964" t="s">
        <v>392</v>
      </c>
      <c r="DM113" s="962"/>
      <c r="DN113" s="962"/>
      <c r="DO113" s="962"/>
      <c r="DP113" s="963"/>
      <c r="DQ113" s="964" t="s">
        <v>129</v>
      </c>
      <c r="DR113" s="962"/>
      <c r="DS113" s="962"/>
      <c r="DT113" s="962"/>
      <c r="DU113" s="963"/>
      <c r="DV113" s="965" t="s">
        <v>129</v>
      </c>
      <c r="DW113" s="966"/>
      <c r="DX113" s="966"/>
      <c r="DY113" s="966"/>
      <c r="DZ113" s="967"/>
    </row>
    <row r="114" spans="1:130" s="230" customFormat="1" ht="26.25" customHeight="1" x14ac:dyDescent="0.2">
      <c r="A114" s="957"/>
      <c r="B114" s="958"/>
      <c r="C114" s="926" t="s">
        <v>450</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139849</v>
      </c>
      <c r="AB114" s="962"/>
      <c r="AC114" s="962"/>
      <c r="AD114" s="962"/>
      <c r="AE114" s="963"/>
      <c r="AF114" s="964">
        <v>157787</v>
      </c>
      <c r="AG114" s="962"/>
      <c r="AH114" s="962"/>
      <c r="AI114" s="962"/>
      <c r="AJ114" s="963"/>
      <c r="AK114" s="964">
        <v>168265</v>
      </c>
      <c r="AL114" s="962"/>
      <c r="AM114" s="962"/>
      <c r="AN114" s="962"/>
      <c r="AO114" s="963"/>
      <c r="AP114" s="965">
        <v>2.2999999999999998</v>
      </c>
      <c r="AQ114" s="966"/>
      <c r="AR114" s="966"/>
      <c r="AS114" s="966"/>
      <c r="AT114" s="967"/>
      <c r="AU114" s="911"/>
      <c r="AV114" s="912"/>
      <c r="AW114" s="912"/>
      <c r="AX114" s="912"/>
      <c r="AY114" s="912"/>
      <c r="AZ114" s="925" t="s">
        <v>451</v>
      </c>
      <c r="BA114" s="926"/>
      <c r="BB114" s="926"/>
      <c r="BC114" s="926"/>
      <c r="BD114" s="926"/>
      <c r="BE114" s="926"/>
      <c r="BF114" s="926"/>
      <c r="BG114" s="926"/>
      <c r="BH114" s="926"/>
      <c r="BI114" s="926"/>
      <c r="BJ114" s="926"/>
      <c r="BK114" s="926"/>
      <c r="BL114" s="926"/>
      <c r="BM114" s="926"/>
      <c r="BN114" s="926"/>
      <c r="BO114" s="926"/>
      <c r="BP114" s="927"/>
      <c r="BQ114" s="928">
        <v>2201321</v>
      </c>
      <c r="BR114" s="929"/>
      <c r="BS114" s="929"/>
      <c r="BT114" s="929"/>
      <c r="BU114" s="929"/>
      <c r="BV114" s="929">
        <v>2159453</v>
      </c>
      <c r="BW114" s="929"/>
      <c r="BX114" s="929"/>
      <c r="BY114" s="929"/>
      <c r="BZ114" s="929"/>
      <c r="CA114" s="929">
        <v>2112037</v>
      </c>
      <c r="CB114" s="929"/>
      <c r="CC114" s="929"/>
      <c r="CD114" s="929"/>
      <c r="CE114" s="929"/>
      <c r="CF114" s="923">
        <v>28.7</v>
      </c>
      <c r="CG114" s="924"/>
      <c r="CH114" s="924"/>
      <c r="CI114" s="924"/>
      <c r="CJ114" s="924"/>
      <c r="CK114" s="951"/>
      <c r="CL114" s="952"/>
      <c r="CM114" s="925" t="s">
        <v>452</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129</v>
      </c>
      <c r="DH114" s="962"/>
      <c r="DI114" s="962"/>
      <c r="DJ114" s="962"/>
      <c r="DK114" s="963"/>
      <c r="DL114" s="964" t="s">
        <v>412</v>
      </c>
      <c r="DM114" s="962"/>
      <c r="DN114" s="962"/>
      <c r="DO114" s="962"/>
      <c r="DP114" s="963"/>
      <c r="DQ114" s="964" t="s">
        <v>412</v>
      </c>
      <c r="DR114" s="962"/>
      <c r="DS114" s="962"/>
      <c r="DT114" s="962"/>
      <c r="DU114" s="963"/>
      <c r="DV114" s="965" t="s">
        <v>129</v>
      </c>
      <c r="DW114" s="966"/>
      <c r="DX114" s="966"/>
      <c r="DY114" s="966"/>
      <c r="DZ114" s="967"/>
    </row>
    <row r="115" spans="1:130" s="230" customFormat="1" ht="26.25" customHeight="1" x14ac:dyDescent="0.2">
      <c r="A115" s="957"/>
      <c r="B115" s="958"/>
      <c r="C115" s="926" t="s">
        <v>453</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36122</v>
      </c>
      <c r="AB115" s="941"/>
      <c r="AC115" s="941"/>
      <c r="AD115" s="941"/>
      <c r="AE115" s="942"/>
      <c r="AF115" s="943">
        <v>35757</v>
      </c>
      <c r="AG115" s="941"/>
      <c r="AH115" s="941"/>
      <c r="AI115" s="941"/>
      <c r="AJ115" s="942"/>
      <c r="AK115" s="943">
        <v>35403</v>
      </c>
      <c r="AL115" s="941"/>
      <c r="AM115" s="941"/>
      <c r="AN115" s="941"/>
      <c r="AO115" s="942"/>
      <c r="AP115" s="944">
        <v>0.5</v>
      </c>
      <c r="AQ115" s="945"/>
      <c r="AR115" s="945"/>
      <c r="AS115" s="945"/>
      <c r="AT115" s="946"/>
      <c r="AU115" s="911"/>
      <c r="AV115" s="912"/>
      <c r="AW115" s="912"/>
      <c r="AX115" s="912"/>
      <c r="AY115" s="912"/>
      <c r="AZ115" s="925" t="s">
        <v>454</v>
      </c>
      <c r="BA115" s="926"/>
      <c r="BB115" s="926"/>
      <c r="BC115" s="926"/>
      <c r="BD115" s="926"/>
      <c r="BE115" s="926"/>
      <c r="BF115" s="926"/>
      <c r="BG115" s="926"/>
      <c r="BH115" s="926"/>
      <c r="BI115" s="926"/>
      <c r="BJ115" s="926"/>
      <c r="BK115" s="926"/>
      <c r="BL115" s="926"/>
      <c r="BM115" s="926"/>
      <c r="BN115" s="926"/>
      <c r="BO115" s="926"/>
      <c r="BP115" s="927"/>
      <c r="BQ115" s="928" t="s">
        <v>129</v>
      </c>
      <c r="BR115" s="929"/>
      <c r="BS115" s="929"/>
      <c r="BT115" s="929"/>
      <c r="BU115" s="929"/>
      <c r="BV115" s="929" t="s">
        <v>440</v>
      </c>
      <c r="BW115" s="929"/>
      <c r="BX115" s="929"/>
      <c r="BY115" s="929"/>
      <c r="BZ115" s="929"/>
      <c r="CA115" s="929" t="s">
        <v>129</v>
      </c>
      <c r="CB115" s="929"/>
      <c r="CC115" s="929"/>
      <c r="CD115" s="929"/>
      <c r="CE115" s="929"/>
      <c r="CF115" s="923" t="s">
        <v>412</v>
      </c>
      <c r="CG115" s="924"/>
      <c r="CH115" s="924"/>
      <c r="CI115" s="924"/>
      <c r="CJ115" s="924"/>
      <c r="CK115" s="951"/>
      <c r="CL115" s="952"/>
      <c r="CM115" s="925" t="s">
        <v>455</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129</v>
      </c>
      <c r="DH115" s="962"/>
      <c r="DI115" s="962"/>
      <c r="DJ115" s="962"/>
      <c r="DK115" s="963"/>
      <c r="DL115" s="964" t="s">
        <v>392</v>
      </c>
      <c r="DM115" s="962"/>
      <c r="DN115" s="962"/>
      <c r="DO115" s="962"/>
      <c r="DP115" s="963"/>
      <c r="DQ115" s="964" t="s">
        <v>129</v>
      </c>
      <c r="DR115" s="962"/>
      <c r="DS115" s="962"/>
      <c r="DT115" s="962"/>
      <c r="DU115" s="963"/>
      <c r="DV115" s="965" t="s">
        <v>392</v>
      </c>
      <c r="DW115" s="966"/>
      <c r="DX115" s="966"/>
      <c r="DY115" s="966"/>
      <c r="DZ115" s="967"/>
    </row>
    <row r="116" spans="1:130" s="230" customFormat="1" ht="26.25" customHeight="1" x14ac:dyDescent="0.2">
      <c r="A116" s="959"/>
      <c r="B116" s="960"/>
      <c r="C116" s="968" t="s">
        <v>456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129</v>
      </c>
      <c r="AB116" s="962"/>
      <c r="AC116" s="962"/>
      <c r="AD116" s="962"/>
      <c r="AE116" s="963"/>
      <c r="AF116" s="964" t="s">
        <v>129</v>
      </c>
      <c r="AG116" s="962"/>
      <c r="AH116" s="962"/>
      <c r="AI116" s="962"/>
      <c r="AJ116" s="963"/>
      <c r="AK116" s="964" t="s">
        <v>129</v>
      </c>
      <c r="AL116" s="962"/>
      <c r="AM116" s="962"/>
      <c r="AN116" s="962"/>
      <c r="AO116" s="963"/>
      <c r="AP116" s="965" t="s">
        <v>129</v>
      </c>
      <c r="AQ116" s="966"/>
      <c r="AR116" s="966"/>
      <c r="AS116" s="966"/>
      <c r="AT116" s="967"/>
      <c r="AU116" s="911"/>
      <c r="AV116" s="912"/>
      <c r="AW116" s="912"/>
      <c r="AX116" s="912"/>
      <c r="AY116" s="912"/>
      <c r="AZ116" s="970" t="s">
        <v>457</v>
      </c>
      <c r="BA116" s="971"/>
      <c r="BB116" s="971"/>
      <c r="BC116" s="971"/>
      <c r="BD116" s="971"/>
      <c r="BE116" s="971"/>
      <c r="BF116" s="971"/>
      <c r="BG116" s="971"/>
      <c r="BH116" s="971"/>
      <c r="BI116" s="971"/>
      <c r="BJ116" s="971"/>
      <c r="BK116" s="971"/>
      <c r="BL116" s="971"/>
      <c r="BM116" s="971"/>
      <c r="BN116" s="971"/>
      <c r="BO116" s="971"/>
      <c r="BP116" s="972"/>
      <c r="BQ116" s="928" t="s">
        <v>129</v>
      </c>
      <c r="BR116" s="929"/>
      <c r="BS116" s="929"/>
      <c r="BT116" s="929"/>
      <c r="BU116" s="929"/>
      <c r="BV116" s="929" t="s">
        <v>412</v>
      </c>
      <c r="BW116" s="929"/>
      <c r="BX116" s="929"/>
      <c r="BY116" s="929"/>
      <c r="BZ116" s="929"/>
      <c r="CA116" s="929" t="s">
        <v>440</v>
      </c>
      <c r="CB116" s="929"/>
      <c r="CC116" s="929"/>
      <c r="CD116" s="929"/>
      <c r="CE116" s="929"/>
      <c r="CF116" s="923" t="s">
        <v>392</v>
      </c>
      <c r="CG116" s="924"/>
      <c r="CH116" s="924"/>
      <c r="CI116" s="924"/>
      <c r="CJ116" s="924"/>
      <c r="CK116" s="951"/>
      <c r="CL116" s="952"/>
      <c r="CM116" s="925" t="s">
        <v>458</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v>477740</v>
      </c>
      <c r="DH116" s="962"/>
      <c r="DI116" s="962"/>
      <c r="DJ116" s="962"/>
      <c r="DK116" s="963"/>
      <c r="DL116" s="964">
        <v>446900</v>
      </c>
      <c r="DM116" s="962"/>
      <c r="DN116" s="962"/>
      <c r="DO116" s="962"/>
      <c r="DP116" s="963"/>
      <c r="DQ116" s="964">
        <v>416060</v>
      </c>
      <c r="DR116" s="962"/>
      <c r="DS116" s="962"/>
      <c r="DT116" s="962"/>
      <c r="DU116" s="963"/>
      <c r="DV116" s="965">
        <v>5.7</v>
      </c>
      <c r="DW116" s="966"/>
      <c r="DX116" s="966"/>
      <c r="DY116" s="966"/>
      <c r="DZ116" s="967"/>
    </row>
    <row r="117" spans="1:130" s="230" customFormat="1" ht="26.25" customHeight="1" x14ac:dyDescent="0.2">
      <c r="A117" s="91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459</v>
      </c>
      <c r="Z117" s="897"/>
      <c r="AA117" s="981">
        <v>2090994</v>
      </c>
      <c r="AB117" s="982"/>
      <c r="AC117" s="982"/>
      <c r="AD117" s="982"/>
      <c r="AE117" s="983"/>
      <c r="AF117" s="984">
        <v>2109151</v>
      </c>
      <c r="AG117" s="982"/>
      <c r="AH117" s="982"/>
      <c r="AI117" s="982"/>
      <c r="AJ117" s="983"/>
      <c r="AK117" s="984">
        <v>2180523</v>
      </c>
      <c r="AL117" s="982"/>
      <c r="AM117" s="982"/>
      <c r="AN117" s="982"/>
      <c r="AO117" s="983"/>
      <c r="AP117" s="985"/>
      <c r="AQ117" s="986"/>
      <c r="AR117" s="986"/>
      <c r="AS117" s="986"/>
      <c r="AT117" s="987"/>
      <c r="AU117" s="911"/>
      <c r="AV117" s="912"/>
      <c r="AW117" s="912"/>
      <c r="AX117" s="912"/>
      <c r="AY117" s="912"/>
      <c r="AZ117" s="977" t="s">
        <v>460</v>
      </c>
      <c r="BA117" s="978"/>
      <c r="BB117" s="978"/>
      <c r="BC117" s="978"/>
      <c r="BD117" s="978"/>
      <c r="BE117" s="978"/>
      <c r="BF117" s="978"/>
      <c r="BG117" s="978"/>
      <c r="BH117" s="978"/>
      <c r="BI117" s="978"/>
      <c r="BJ117" s="978"/>
      <c r="BK117" s="978"/>
      <c r="BL117" s="978"/>
      <c r="BM117" s="978"/>
      <c r="BN117" s="978"/>
      <c r="BO117" s="978"/>
      <c r="BP117" s="979"/>
      <c r="BQ117" s="928" t="s">
        <v>129</v>
      </c>
      <c r="BR117" s="929"/>
      <c r="BS117" s="929"/>
      <c r="BT117" s="929"/>
      <c r="BU117" s="929"/>
      <c r="BV117" s="929" t="s">
        <v>129</v>
      </c>
      <c r="BW117" s="929"/>
      <c r="BX117" s="929"/>
      <c r="BY117" s="929"/>
      <c r="BZ117" s="929"/>
      <c r="CA117" s="929" t="s">
        <v>129</v>
      </c>
      <c r="CB117" s="929"/>
      <c r="CC117" s="929"/>
      <c r="CD117" s="929"/>
      <c r="CE117" s="929"/>
      <c r="CF117" s="923" t="s">
        <v>412</v>
      </c>
      <c r="CG117" s="924"/>
      <c r="CH117" s="924"/>
      <c r="CI117" s="924"/>
      <c r="CJ117" s="924"/>
      <c r="CK117" s="951"/>
      <c r="CL117" s="952"/>
      <c r="CM117" s="925" t="s">
        <v>461</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129</v>
      </c>
      <c r="DH117" s="962"/>
      <c r="DI117" s="962"/>
      <c r="DJ117" s="962"/>
      <c r="DK117" s="963"/>
      <c r="DL117" s="964" t="s">
        <v>129</v>
      </c>
      <c r="DM117" s="962"/>
      <c r="DN117" s="962"/>
      <c r="DO117" s="962"/>
      <c r="DP117" s="963"/>
      <c r="DQ117" s="964" t="s">
        <v>129</v>
      </c>
      <c r="DR117" s="962"/>
      <c r="DS117" s="962"/>
      <c r="DT117" s="962"/>
      <c r="DU117" s="963"/>
      <c r="DV117" s="965" t="s">
        <v>129</v>
      </c>
      <c r="DW117" s="966"/>
      <c r="DX117" s="966"/>
      <c r="DY117" s="966"/>
      <c r="DZ117" s="967"/>
    </row>
    <row r="118" spans="1:130" s="230" customFormat="1" ht="26.25" customHeight="1" x14ac:dyDescent="0.2">
      <c r="A118" s="91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431</v>
      </c>
      <c r="AB118" s="896"/>
      <c r="AC118" s="896"/>
      <c r="AD118" s="896"/>
      <c r="AE118" s="897"/>
      <c r="AF118" s="895" t="s">
        <v>432</v>
      </c>
      <c r="AG118" s="896"/>
      <c r="AH118" s="896"/>
      <c r="AI118" s="896"/>
      <c r="AJ118" s="897"/>
      <c r="AK118" s="895" t="s">
        <v>307</v>
      </c>
      <c r="AL118" s="896"/>
      <c r="AM118" s="896"/>
      <c r="AN118" s="896"/>
      <c r="AO118" s="897"/>
      <c r="AP118" s="973" t="s">
        <v>433</v>
      </c>
      <c r="AQ118" s="974"/>
      <c r="AR118" s="974"/>
      <c r="AS118" s="974"/>
      <c r="AT118" s="975"/>
      <c r="AU118" s="911"/>
      <c r="AV118" s="912"/>
      <c r="AW118" s="912"/>
      <c r="AX118" s="912"/>
      <c r="AY118" s="912"/>
      <c r="AZ118" s="976" t="s">
        <v>462</v>
      </c>
      <c r="BA118" s="968"/>
      <c r="BB118" s="968"/>
      <c r="BC118" s="968"/>
      <c r="BD118" s="968"/>
      <c r="BE118" s="968"/>
      <c r="BF118" s="968"/>
      <c r="BG118" s="968"/>
      <c r="BH118" s="968"/>
      <c r="BI118" s="968"/>
      <c r="BJ118" s="968"/>
      <c r="BK118" s="968"/>
      <c r="BL118" s="968"/>
      <c r="BM118" s="968"/>
      <c r="BN118" s="968"/>
      <c r="BO118" s="968"/>
      <c r="BP118" s="969"/>
      <c r="BQ118" s="1002" t="s">
        <v>129</v>
      </c>
      <c r="BR118" s="1003"/>
      <c r="BS118" s="1003"/>
      <c r="BT118" s="1003"/>
      <c r="BU118" s="1003"/>
      <c r="BV118" s="1003" t="s">
        <v>392</v>
      </c>
      <c r="BW118" s="1003"/>
      <c r="BX118" s="1003"/>
      <c r="BY118" s="1003"/>
      <c r="BZ118" s="1003"/>
      <c r="CA118" s="1003" t="s">
        <v>392</v>
      </c>
      <c r="CB118" s="1003"/>
      <c r="CC118" s="1003"/>
      <c r="CD118" s="1003"/>
      <c r="CE118" s="1003"/>
      <c r="CF118" s="923" t="s">
        <v>392</v>
      </c>
      <c r="CG118" s="924"/>
      <c r="CH118" s="924"/>
      <c r="CI118" s="924"/>
      <c r="CJ118" s="924"/>
      <c r="CK118" s="951"/>
      <c r="CL118" s="952"/>
      <c r="CM118" s="925" t="s">
        <v>463</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129</v>
      </c>
      <c r="DH118" s="962"/>
      <c r="DI118" s="962"/>
      <c r="DJ118" s="962"/>
      <c r="DK118" s="963"/>
      <c r="DL118" s="964" t="s">
        <v>129</v>
      </c>
      <c r="DM118" s="962"/>
      <c r="DN118" s="962"/>
      <c r="DO118" s="962"/>
      <c r="DP118" s="963"/>
      <c r="DQ118" s="964" t="s">
        <v>129</v>
      </c>
      <c r="DR118" s="962"/>
      <c r="DS118" s="962"/>
      <c r="DT118" s="962"/>
      <c r="DU118" s="963"/>
      <c r="DV118" s="965" t="s">
        <v>129</v>
      </c>
      <c r="DW118" s="966"/>
      <c r="DX118" s="966"/>
      <c r="DY118" s="966"/>
      <c r="DZ118" s="967"/>
    </row>
    <row r="119" spans="1:130" s="230" customFormat="1" ht="26.25" customHeight="1" x14ac:dyDescent="0.2">
      <c r="A119" s="1060" t="s">
        <v>437</v>
      </c>
      <c r="B119" s="950"/>
      <c r="C119" s="932" t="s">
        <v>438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129</v>
      </c>
      <c r="AB119" s="903"/>
      <c r="AC119" s="903"/>
      <c r="AD119" s="903"/>
      <c r="AE119" s="904"/>
      <c r="AF119" s="905" t="s">
        <v>392</v>
      </c>
      <c r="AG119" s="903"/>
      <c r="AH119" s="903"/>
      <c r="AI119" s="903"/>
      <c r="AJ119" s="904"/>
      <c r="AK119" s="905" t="s">
        <v>129</v>
      </c>
      <c r="AL119" s="903"/>
      <c r="AM119" s="903"/>
      <c r="AN119" s="903"/>
      <c r="AO119" s="904"/>
      <c r="AP119" s="906" t="s">
        <v>129</v>
      </c>
      <c r="AQ119" s="907"/>
      <c r="AR119" s="907"/>
      <c r="AS119" s="907"/>
      <c r="AT119" s="908"/>
      <c r="AU119" s="913"/>
      <c r="AV119" s="914"/>
      <c r="AW119" s="914"/>
      <c r="AX119" s="914"/>
      <c r="AY119" s="914"/>
      <c r="AZ119" s="251" t="s">
        <v>187</v>
      </c>
      <c r="BA119" s="251"/>
      <c r="BB119" s="251"/>
      <c r="BC119" s="251"/>
      <c r="BD119" s="251"/>
      <c r="BE119" s="251"/>
      <c r="BF119" s="251"/>
      <c r="BG119" s="251"/>
      <c r="BH119" s="251"/>
      <c r="BI119" s="251"/>
      <c r="BJ119" s="251"/>
      <c r="BK119" s="251"/>
      <c r="BL119" s="251"/>
      <c r="BM119" s="251"/>
      <c r="BN119" s="251"/>
      <c r="BO119" s="980" t="s">
        <v>464</v>
      </c>
      <c r="BP119" s="1008"/>
      <c r="BQ119" s="1002">
        <v>26524979</v>
      </c>
      <c r="BR119" s="1003"/>
      <c r="BS119" s="1003"/>
      <c r="BT119" s="1003"/>
      <c r="BU119" s="1003"/>
      <c r="BV119" s="1003">
        <v>26499221</v>
      </c>
      <c r="BW119" s="1003"/>
      <c r="BX119" s="1003"/>
      <c r="BY119" s="1003"/>
      <c r="BZ119" s="1003"/>
      <c r="CA119" s="1003">
        <v>25597064</v>
      </c>
      <c r="CB119" s="1003"/>
      <c r="CC119" s="1003"/>
      <c r="CD119" s="1003"/>
      <c r="CE119" s="1003"/>
      <c r="CF119" s="1004"/>
      <c r="CG119" s="1005"/>
      <c r="CH119" s="1005"/>
      <c r="CI119" s="1005"/>
      <c r="CJ119" s="1006"/>
      <c r="CK119" s="953"/>
      <c r="CL119" s="954"/>
      <c r="CM119" s="976" t="s">
        <v>465</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129</v>
      </c>
      <c r="DH119" s="989"/>
      <c r="DI119" s="989"/>
      <c r="DJ119" s="989"/>
      <c r="DK119" s="990"/>
      <c r="DL119" s="988" t="s">
        <v>392</v>
      </c>
      <c r="DM119" s="989"/>
      <c r="DN119" s="989"/>
      <c r="DO119" s="989"/>
      <c r="DP119" s="990"/>
      <c r="DQ119" s="988" t="s">
        <v>129</v>
      </c>
      <c r="DR119" s="989"/>
      <c r="DS119" s="989"/>
      <c r="DT119" s="989"/>
      <c r="DU119" s="990"/>
      <c r="DV119" s="991" t="s">
        <v>392</v>
      </c>
      <c r="DW119" s="992"/>
      <c r="DX119" s="992"/>
      <c r="DY119" s="992"/>
      <c r="DZ119" s="993"/>
    </row>
    <row r="120" spans="1:130" s="230" customFormat="1" ht="26.25" customHeight="1" x14ac:dyDescent="0.2">
      <c r="A120" s="1061"/>
      <c r="B120" s="952"/>
      <c r="C120" s="925" t="s">
        <v>442</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392</v>
      </c>
      <c r="AB120" s="962"/>
      <c r="AC120" s="962"/>
      <c r="AD120" s="962"/>
      <c r="AE120" s="963"/>
      <c r="AF120" s="964" t="s">
        <v>129</v>
      </c>
      <c r="AG120" s="962"/>
      <c r="AH120" s="962"/>
      <c r="AI120" s="962"/>
      <c r="AJ120" s="963"/>
      <c r="AK120" s="964" t="s">
        <v>129</v>
      </c>
      <c r="AL120" s="962"/>
      <c r="AM120" s="962"/>
      <c r="AN120" s="962"/>
      <c r="AO120" s="963"/>
      <c r="AP120" s="965" t="s">
        <v>129</v>
      </c>
      <c r="AQ120" s="966"/>
      <c r="AR120" s="966"/>
      <c r="AS120" s="966"/>
      <c r="AT120" s="967"/>
      <c r="AU120" s="994" t="s">
        <v>466</v>
      </c>
      <c r="AV120" s="995"/>
      <c r="AW120" s="995"/>
      <c r="AX120" s="995"/>
      <c r="AY120" s="996"/>
      <c r="AZ120" s="932" t="s">
        <v>467</v>
      </c>
      <c r="BA120" s="900"/>
      <c r="BB120" s="900"/>
      <c r="BC120" s="900"/>
      <c r="BD120" s="900"/>
      <c r="BE120" s="900"/>
      <c r="BF120" s="900"/>
      <c r="BG120" s="900"/>
      <c r="BH120" s="900"/>
      <c r="BI120" s="900"/>
      <c r="BJ120" s="900"/>
      <c r="BK120" s="900"/>
      <c r="BL120" s="900"/>
      <c r="BM120" s="900"/>
      <c r="BN120" s="900"/>
      <c r="BO120" s="900"/>
      <c r="BP120" s="901"/>
      <c r="BQ120" s="933">
        <v>2868455</v>
      </c>
      <c r="BR120" s="934"/>
      <c r="BS120" s="934"/>
      <c r="BT120" s="934"/>
      <c r="BU120" s="934"/>
      <c r="BV120" s="934">
        <v>3157080</v>
      </c>
      <c r="BW120" s="934"/>
      <c r="BX120" s="934"/>
      <c r="BY120" s="934"/>
      <c r="BZ120" s="934"/>
      <c r="CA120" s="934">
        <v>3386442</v>
      </c>
      <c r="CB120" s="934"/>
      <c r="CC120" s="934"/>
      <c r="CD120" s="934"/>
      <c r="CE120" s="934"/>
      <c r="CF120" s="947">
        <v>46.1</v>
      </c>
      <c r="CG120" s="948"/>
      <c r="CH120" s="948"/>
      <c r="CI120" s="948"/>
      <c r="CJ120" s="948"/>
      <c r="CK120" s="1009" t="s">
        <v>468</v>
      </c>
      <c r="CL120" s="1010"/>
      <c r="CM120" s="1010"/>
      <c r="CN120" s="1010"/>
      <c r="CO120" s="1011"/>
      <c r="CP120" s="1017" t="s">
        <v>408</v>
      </c>
      <c r="CQ120" s="1018"/>
      <c r="CR120" s="1018"/>
      <c r="CS120" s="1018"/>
      <c r="CT120" s="1018"/>
      <c r="CU120" s="1018"/>
      <c r="CV120" s="1018"/>
      <c r="CW120" s="1018"/>
      <c r="CX120" s="1018"/>
      <c r="CY120" s="1018"/>
      <c r="CZ120" s="1018"/>
      <c r="DA120" s="1018"/>
      <c r="DB120" s="1018"/>
      <c r="DC120" s="1018"/>
      <c r="DD120" s="1018"/>
      <c r="DE120" s="1018"/>
      <c r="DF120" s="1019"/>
      <c r="DG120" s="933">
        <v>5640560</v>
      </c>
      <c r="DH120" s="934"/>
      <c r="DI120" s="934"/>
      <c r="DJ120" s="934"/>
      <c r="DK120" s="934"/>
      <c r="DL120" s="934">
        <v>5280839</v>
      </c>
      <c r="DM120" s="934"/>
      <c r="DN120" s="934"/>
      <c r="DO120" s="934"/>
      <c r="DP120" s="934"/>
      <c r="DQ120" s="934">
        <v>5067410</v>
      </c>
      <c r="DR120" s="934"/>
      <c r="DS120" s="934"/>
      <c r="DT120" s="934"/>
      <c r="DU120" s="934"/>
      <c r="DV120" s="935">
        <v>69</v>
      </c>
      <c r="DW120" s="935"/>
      <c r="DX120" s="935"/>
      <c r="DY120" s="935"/>
      <c r="DZ120" s="936"/>
    </row>
    <row r="121" spans="1:130" s="230" customFormat="1" ht="26.25" customHeight="1" x14ac:dyDescent="0.2">
      <c r="A121" s="1061"/>
      <c r="B121" s="952"/>
      <c r="C121" s="977" t="s">
        <v>469</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129</v>
      </c>
      <c r="AB121" s="962"/>
      <c r="AC121" s="962"/>
      <c r="AD121" s="962"/>
      <c r="AE121" s="963"/>
      <c r="AF121" s="964" t="s">
        <v>129</v>
      </c>
      <c r="AG121" s="962"/>
      <c r="AH121" s="962"/>
      <c r="AI121" s="962"/>
      <c r="AJ121" s="963"/>
      <c r="AK121" s="964" t="s">
        <v>129</v>
      </c>
      <c r="AL121" s="962"/>
      <c r="AM121" s="962"/>
      <c r="AN121" s="962"/>
      <c r="AO121" s="963"/>
      <c r="AP121" s="965" t="s">
        <v>412</v>
      </c>
      <c r="AQ121" s="966"/>
      <c r="AR121" s="966"/>
      <c r="AS121" s="966"/>
      <c r="AT121" s="967"/>
      <c r="AU121" s="997"/>
      <c r="AV121" s="998"/>
      <c r="AW121" s="998"/>
      <c r="AX121" s="998"/>
      <c r="AY121" s="999"/>
      <c r="AZ121" s="925" t="s">
        <v>470</v>
      </c>
      <c r="BA121" s="926"/>
      <c r="BB121" s="926"/>
      <c r="BC121" s="926"/>
      <c r="BD121" s="926"/>
      <c r="BE121" s="926"/>
      <c r="BF121" s="926"/>
      <c r="BG121" s="926"/>
      <c r="BH121" s="926"/>
      <c r="BI121" s="926"/>
      <c r="BJ121" s="926"/>
      <c r="BK121" s="926"/>
      <c r="BL121" s="926"/>
      <c r="BM121" s="926"/>
      <c r="BN121" s="926"/>
      <c r="BO121" s="926"/>
      <c r="BP121" s="927"/>
      <c r="BQ121" s="928">
        <v>1725980</v>
      </c>
      <c r="BR121" s="929"/>
      <c r="BS121" s="929"/>
      <c r="BT121" s="929"/>
      <c r="BU121" s="929"/>
      <c r="BV121" s="929">
        <v>1749701</v>
      </c>
      <c r="BW121" s="929"/>
      <c r="BX121" s="929"/>
      <c r="BY121" s="929"/>
      <c r="BZ121" s="929"/>
      <c r="CA121" s="929">
        <v>1703720</v>
      </c>
      <c r="CB121" s="929"/>
      <c r="CC121" s="929"/>
      <c r="CD121" s="929"/>
      <c r="CE121" s="929"/>
      <c r="CF121" s="923">
        <v>23.2</v>
      </c>
      <c r="CG121" s="924"/>
      <c r="CH121" s="924"/>
      <c r="CI121" s="924"/>
      <c r="CJ121" s="924"/>
      <c r="CK121" s="1012"/>
      <c r="CL121" s="1013"/>
      <c r="CM121" s="1013"/>
      <c r="CN121" s="1013"/>
      <c r="CO121" s="1014"/>
      <c r="CP121" s="1022" t="s">
        <v>406</v>
      </c>
      <c r="CQ121" s="1023"/>
      <c r="CR121" s="1023"/>
      <c r="CS121" s="1023"/>
      <c r="CT121" s="1023"/>
      <c r="CU121" s="1023"/>
      <c r="CV121" s="1023"/>
      <c r="CW121" s="1023"/>
      <c r="CX121" s="1023"/>
      <c r="CY121" s="1023"/>
      <c r="CZ121" s="1023"/>
      <c r="DA121" s="1023"/>
      <c r="DB121" s="1023"/>
      <c r="DC121" s="1023"/>
      <c r="DD121" s="1023"/>
      <c r="DE121" s="1023"/>
      <c r="DF121" s="1024"/>
      <c r="DG121" s="928">
        <v>57943</v>
      </c>
      <c r="DH121" s="929"/>
      <c r="DI121" s="929"/>
      <c r="DJ121" s="929"/>
      <c r="DK121" s="929"/>
      <c r="DL121" s="929">
        <v>60323</v>
      </c>
      <c r="DM121" s="929"/>
      <c r="DN121" s="929"/>
      <c r="DO121" s="929"/>
      <c r="DP121" s="929"/>
      <c r="DQ121" s="929">
        <v>59522</v>
      </c>
      <c r="DR121" s="929"/>
      <c r="DS121" s="929"/>
      <c r="DT121" s="929"/>
      <c r="DU121" s="929"/>
      <c r="DV121" s="930">
        <v>0.8</v>
      </c>
      <c r="DW121" s="930"/>
      <c r="DX121" s="930"/>
      <c r="DY121" s="930"/>
      <c r="DZ121" s="931"/>
    </row>
    <row r="122" spans="1:130" s="230" customFormat="1" ht="26.25" customHeight="1" x14ac:dyDescent="0.2">
      <c r="A122" s="1061"/>
      <c r="B122" s="952"/>
      <c r="C122" s="925" t="s">
        <v>452</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392</v>
      </c>
      <c r="AB122" s="962"/>
      <c r="AC122" s="962"/>
      <c r="AD122" s="962"/>
      <c r="AE122" s="963"/>
      <c r="AF122" s="964" t="s">
        <v>129</v>
      </c>
      <c r="AG122" s="962"/>
      <c r="AH122" s="962"/>
      <c r="AI122" s="962"/>
      <c r="AJ122" s="963"/>
      <c r="AK122" s="964" t="s">
        <v>392</v>
      </c>
      <c r="AL122" s="962"/>
      <c r="AM122" s="962"/>
      <c r="AN122" s="962"/>
      <c r="AO122" s="963"/>
      <c r="AP122" s="965" t="s">
        <v>392</v>
      </c>
      <c r="AQ122" s="966"/>
      <c r="AR122" s="966"/>
      <c r="AS122" s="966"/>
      <c r="AT122" s="967"/>
      <c r="AU122" s="997"/>
      <c r="AV122" s="998"/>
      <c r="AW122" s="998"/>
      <c r="AX122" s="998"/>
      <c r="AY122" s="999"/>
      <c r="AZ122" s="976" t="s">
        <v>471</v>
      </c>
      <c r="BA122" s="968"/>
      <c r="BB122" s="968"/>
      <c r="BC122" s="968"/>
      <c r="BD122" s="968"/>
      <c r="BE122" s="968"/>
      <c r="BF122" s="968"/>
      <c r="BG122" s="968"/>
      <c r="BH122" s="968"/>
      <c r="BI122" s="968"/>
      <c r="BJ122" s="968"/>
      <c r="BK122" s="968"/>
      <c r="BL122" s="968"/>
      <c r="BM122" s="968"/>
      <c r="BN122" s="968"/>
      <c r="BO122" s="968"/>
      <c r="BP122" s="969"/>
      <c r="BQ122" s="1002">
        <v>12391355</v>
      </c>
      <c r="BR122" s="1003"/>
      <c r="BS122" s="1003"/>
      <c r="BT122" s="1003"/>
      <c r="BU122" s="1003"/>
      <c r="BV122" s="1003">
        <v>12027490</v>
      </c>
      <c r="BW122" s="1003"/>
      <c r="BX122" s="1003"/>
      <c r="BY122" s="1003"/>
      <c r="BZ122" s="1003"/>
      <c r="CA122" s="1003">
        <v>11496922</v>
      </c>
      <c r="CB122" s="1003"/>
      <c r="CC122" s="1003"/>
      <c r="CD122" s="1003"/>
      <c r="CE122" s="1003"/>
      <c r="CF122" s="1020">
        <v>156.4</v>
      </c>
      <c r="CG122" s="1021"/>
      <c r="CH122" s="1021"/>
      <c r="CI122" s="1021"/>
      <c r="CJ122" s="1021"/>
      <c r="CK122" s="1012"/>
      <c r="CL122" s="1013"/>
      <c r="CM122" s="1013"/>
      <c r="CN122" s="1013"/>
      <c r="CO122" s="1014"/>
      <c r="CP122" s="1022"/>
      <c r="CQ122" s="1023"/>
      <c r="CR122" s="1023"/>
      <c r="CS122" s="1023"/>
      <c r="CT122" s="1023"/>
      <c r="CU122" s="1023"/>
      <c r="CV122" s="1023"/>
      <c r="CW122" s="1023"/>
      <c r="CX122" s="1023"/>
      <c r="CY122" s="1023"/>
      <c r="CZ122" s="1023"/>
      <c r="DA122" s="1023"/>
      <c r="DB122" s="1023"/>
      <c r="DC122" s="1023"/>
      <c r="DD122" s="1023"/>
      <c r="DE122" s="1023"/>
      <c r="DF122" s="1024"/>
      <c r="DG122" s="928"/>
      <c r="DH122" s="929"/>
      <c r="DI122" s="929"/>
      <c r="DJ122" s="929"/>
      <c r="DK122" s="929"/>
      <c r="DL122" s="929"/>
      <c r="DM122" s="929"/>
      <c r="DN122" s="929"/>
      <c r="DO122" s="929"/>
      <c r="DP122" s="929"/>
      <c r="DQ122" s="929"/>
      <c r="DR122" s="929"/>
      <c r="DS122" s="929"/>
      <c r="DT122" s="929"/>
      <c r="DU122" s="929"/>
      <c r="DV122" s="930"/>
      <c r="DW122" s="930"/>
      <c r="DX122" s="930"/>
      <c r="DY122" s="930"/>
      <c r="DZ122" s="931"/>
    </row>
    <row r="123" spans="1:130" s="230" customFormat="1" ht="26.25" customHeight="1" x14ac:dyDescent="0.2">
      <c r="A123" s="1061"/>
      <c r="B123" s="952"/>
      <c r="C123" s="925" t="s">
        <v>458</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v>30840</v>
      </c>
      <c r="AB123" s="962"/>
      <c r="AC123" s="962"/>
      <c r="AD123" s="962"/>
      <c r="AE123" s="963"/>
      <c r="AF123" s="964">
        <v>30840</v>
      </c>
      <c r="AG123" s="962"/>
      <c r="AH123" s="962"/>
      <c r="AI123" s="962"/>
      <c r="AJ123" s="963"/>
      <c r="AK123" s="964">
        <v>30840</v>
      </c>
      <c r="AL123" s="962"/>
      <c r="AM123" s="962"/>
      <c r="AN123" s="962"/>
      <c r="AO123" s="963"/>
      <c r="AP123" s="965">
        <v>0.4</v>
      </c>
      <c r="AQ123" s="966"/>
      <c r="AR123" s="966"/>
      <c r="AS123" s="966"/>
      <c r="AT123" s="967"/>
      <c r="AU123" s="1000"/>
      <c r="AV123" s="1001"/>
      <c r="AW123" s="1001"/>
      <c r="AX123" s="1001"/>
      <c r="AY123" s="1001"/>
      <c r="AZ123" s="251" t="s">
        <v>187</v>
      </c>
      <c r="BA123" s="251"/>
      <c r="BB123" s="251"/>
      <c r="BC123" s="251"/>
      <c r="BD123" s="251"/>
      <c r="BE123" s="251"/>
      <c r="BF123" s="251"/>
      <c r="BG123" s="251"/>
      <c r="BH123" s="251"/>
      <c r="BI123" s="251"/>
      <c r="BJ123" s="251"/>
      <c r="BK123" s="251"/>
      <c r="BL123" s="251"/>
      <c r="BM123" s="251"/>
      <c r="BN123" s="251"/>
      <c r="BO123" s="980" t="s">
        <v>472</v>
      </c>
      <c r="BP123" s="1008"/>
      <c r="BQ123" s="1067">
        <v>16985790</v>
      </c>
      <c r="BR123" s="1034"/>
      <c r="BS123" s="1034"/>
      <c r="BT123" s="1034"/>
      <c r="BU123" s="1034"/>
      <c r="BV123" s="1034">
        <v>16934271</v>
      </c>
      <c r="BW123" s="1034"/>
      <c r="BX123" s="1034"/>
      <c r="BY123" s="1034"/>
      <c r="BZ123" s="1034"/>
      <c r="CA123" s="1034">
        <v>16587084</v>
      </c>
      <c r="CB123" s="1034"/>
      <c r="CC123" s="1034"/>
      <c r="CD123" s="1034"/>
      <c r="CE123" s="1034"/>
      <c r="CF123" s="1004"/>
      <c r="CG123" s="1005"/>
      <c r="CH123" s="1005"/>
      <c r="CI123" s="1005"/>
      <c r="CJ123" s="1006"/>
      <c r="CK123" s="1012"/>
      <c r="CL123" s="1013"/>
      <c r="CM123" s="1013"/>
      <c r="CN123" s="1013"/>
      <c r="CO123" s="1014"/>
      <c r="CP123" s="1022"/>
      <c r="CQ123" s="1023"/>
      <c r="CR123" s="1023"/>
      <c r="CS123" s="1023"/>
      <c r="CT123" s="1023"/>
      <c r="CU123" s="1023"/>
      <c r="CV123" s="1023"/>
      <c r="CW123" s="1023"/>
      <c r="CX123" s="1023"/>
      <c r="CY123" s="1023"/>
      <c r="CZ123" s="1023"/>
      <c r="DA123" s="1023"/>
      <c r="DB123" s="1023"/>
      <c r="DC123" s="1023"/>
      <c r="DD123" s="1023"/>
      <c r="DE123" s="1023"/>
      <c r="DF123" s="1024"/>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230" customFormat="1" ht="26.25" customHeight="1" thickBot="1" x14ac:dyDescent="0.25">
      <c r="A124" s="1061"/>
      <c r="B124" s="952"/>
      <c r="C124" s="925" t="s">
        <v>461</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392</v>
      </c>
      <c r="AB124" s="962"/>
      <c r="AC124" s="962"/>
      <c r="AD124" s="962"/>
      <c r="AE124" s="963"/>
      <c r="AF124" s="964" t="s">
        <v>129</v>
      </c>
      <c r="AG124" s="962"/>
      <c r="AH124" s="962"/>
      <c r="AI124" s="962"/>
      <c r="AJ124" s="963"/>
      <c r="AK124" s="964" t="s">
        <v>392</v>
      </c>
      <c r="AL124" s="962"/>
      <c r="AM124" s="962"/>
      <c r="AN124" s="962"/>
      <c r="AO124" s="963"/>
      <c r="AP124" s="965" t="s">
        <v>129</v>
      </c>
      <c r="AQ124" s="966"/>
      <c r="AR124" s="966"/>
      <c r="AS124" s="966"/>
      <c r="AT124" s="967"/>
      <c r="AU124" s="1063" t="s">
        <v>473</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131.5</v>
      </c>
      <c r="BR124" s="1030"/>
      <c r="BS124" s="1030"/>
      <c r="BT124" s="1030"/>
      <c r="BU124" s="1030"/>
      <c r="BV124" s="1030">
        <v>127.1</v>
      </c>
      <c r="BW124" s="1030"/>
      <c r="BX124" s="1030"/>
      <c r="BY124" s="1030"/>
      <c r="BZ124" s="1030"/>
      <c r="CA124" s="1030">
        <v>122.5</v>
      </c>
      <c r="CB124" s="1030"/>
      <c r="CC124" s="1030"/>
      <c r="CD124" s="1030"/>
      <c r="CE124" s="1030"/>
      <c r="CF124" s="1031"/>
      <c r="CG124" s="1032"/>
      <c r="CH124" s="1032"/>
      <c r="CI124" s="1032"/>
      <c r="CJ124" s="1033"/>
      <c r="CK124" s="1015"/>
      <c r="CL124" s="1015"/>
      <c r="CM124" s="1015"/>
      <c r="CN124" s="1015"/>
      <c r="CO124" s="1016"/>
      <c r="CP124" s="1022" t="s">
        <v>474</v>
      </c>
      <c r="CQ124" s="1023"/>
      <c r="CR124" s="1023"/>
      <c r="CS124" s="1023"/>
      <c r="CT124" s="1023"/>
      <c r="CU124" s="1023"/>
      <c r="CV124" s="1023"/>
      <c r="CW124" s="1023"/>
      <c r="CX124" s="1023"/>
      <c r="CY124" s="1023"/>
      <c r="CZ124" s="1023"/>
      <c r="DA124" s="1023"/>
      <c r="DB124" s="1023"/>
      <c r="DC124" s="1023"/>
      <c r="DD124" s="1023"/>
      <c r="DE124" s="1023"/>
      <c r="DF124" s="1024"/>
      <c r="DG124" s="1007" t="s">
        <v>129</v>
      </c>
      <c r="DH124" s="989"/>
      <c r="DI124" s="989"/>
      <c r="DJ124" s="989"/>
      <c r="DK124" s="990"/>
      <c r="DL124" s="988" t="s">
        <v>440</v>
      </c>
      <c r="DM124" s="989"/>
      <c r="DN124" s="989"/>
      <c r="DO124" s="989"/>
      <c r="DP124" s="990"/>
      <c r="DQ124" s="988" t="s">
        <v>440</v>
      </c>
      <c r="DR124" s="989"/>
      <c r="DS124" s="989"/>
      <c r="DT124" s="989"/>
      <c r="DU124" s="990"/>
      <c r="DV124" s="991" t="s">
        <v>440</v>
      </c>
      <c r="DW124" s="992"/>
      <c r="DX124" s="992"/>
      <c r="DY124" s="992"/>
      <c r="DZ124" s="993"/>
    </row>
    <row r="125" spans="1:130" s="230" customFormat="1" ht="26.25" customHeight="1" x14ac:dyDescent="0.2">
      <c r="A125" s="1061"/>
      <c r="B125" s="952"/>
      <c r="C125" s="925" t="s">
        <v>463</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440</v>
      </c>
      <c r="AB125" s="962"/>
      <c r="AC125" s="962"/>
      <c r="AD125" s="962"/>
      <c r="AE125" s="963"/>
      <c r="AF125" s="964" t="s">
        <v>440</v>
      </c>
      <c r="AG125" s="962"/>
      <c r="AH125" s="962"/>
      <c r="AI125" s="962"/>
      <c r="AJ125" s="963"/>
      <c r="AK125" s="964" t="s">
        <v>129</v>
      </c>
      <c r="AL125" s="962"/>
      <c r="AM125" s="962"/>
      <c r="AN125" s="962"/>
      <c r="AO125" s="963"/>
      <c r="AP125" s="965" t="s">
        <v>129</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475</v>
      </c>
      <c r="CL125" s="1010"/>
      <c r="CM125" s="1010"/>
      <c r="CN125" s="1010"/>
      <c r="CO125" s="1011"/>
      <c r="CP125" s="932" t="s">
        <v>476</v>
      </c>
      <c r="CQ125" s="900"/>
      <c r="CR125" s="900"/>
      <c r="CS125" s="900"/>
      <c r="CT125" s="900"/>
      <c r="CU125" s="900"/>
      <c r="CV125" s="900"/>
      <c r="CW125" s="900"/>
      <c r="CX125" s="900"/>
      <c r="CY125" s="900"/>
      <c r="CZ125" s="900"/>
      <c r="DA125" s="900"/>
      <c r="DB125" s="900"/>
      <c r="DC125" s="900"/>
      <c r="DD125" s="900"/>
      <c r="DE125" s="900"/>
      <c r="DF125" s="901"/>
      <c r="DG125" s="933" t="s">
        <v>129</v>
      </c>
      <c r="DH125" s="934"/>
      <c r="DI125" s="934"/>
      <c r="DJ125" s="934"/>
      <c r="DK125" s="934"/>
      <c r="DL125" s="934" t="s">
        <v>440</v>
      </c>
      <c r="DM125" s="934"/>
      <c r="DN125" s="934"/>
      <c r="DO125" s="934"/>
      <c r="DP125" s="934"/>
      <c r="DQ125" s="934" t="s">
        <v>129</v>
      </c>
      <c r="DR125" s="934"/>
      <c r="DS125" s="934"/>
      <c r="DT125" s="934"/>
      <c r="DU125" s="934"/>
      <c r="DV125" s="935" t="s">
        <v>440</v>
      </c>
      <c r="DW125" s="935"/>
      <c r="DX125" s="935"/>
      <c r="DY125" s="935"/>
      <c r="DZ125" s="936"/>
    </row>
    <row r="126" spans="1:130" s="230" customFormat="1" ht="26.25" customHeight="1" thickBot="1" x14ac:dyDescent="0.25">
      <c r="A126" s="1061"/>
      <c r="B126" s="952"/>
      <c r="C126" s="925" t="s">
        <v>465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440</v>
      </c>
      <c r="AB126" s="962"/>
      <c r="AC126" s="962"/>
      <c r="AD126" s="962"/>
      <c r="AE126" s="963"/>
      <c r="AF126" s="964" t="s">
        <v>129</v>
      </c>
      <c r="AG126" s="962"/>
      <c r="AH126" s="962"/>
      <c r="AI126" s="962"/>
      <c r="AJ126" s="963"/>
      <c r="AK126" s="964" t="s">
        <v>440</v>
      </c>
      <c r="AL126" s="962"/>
      <c r="AM126" s="962"/>
      <c r="AN126" s="962"/>
      <c r="AO126" s="963"/>
      <c r="AP126" s="965" t="s">
        <v>129</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477</v>
      </c>
      <c r="CQ126" s="926"/>
      <c r="CR126" s="926"/>
      <c r="CS126" s="926"/>
      <c r="CT126" s="926"/>
      <c r="CU126" s="926"/>
      <c r="CV126" s="926"/>
      <c r="CW126" s="926"/>
      <c r="CX126" s="926"/>
      <c r="CY126" s="926"/>
      <c r="CZ126" s="926"/>
      <c r="DA126" s="926"/>
      <c r="DB126" s="926"/>
      <c r="DC126" s="926"/>
      <c r="DD126" s="926"/>
      <c r="DE126" s="926"/>
      <c r="DF126" s="927"/>
      <c r="DG126" s="928" t="s">
        <v>440</v>
      </c>
      <c r="DH126" s="929"/>
      <c r="DI126" s="929"/>
      <c r="DJ126" s="929"/>
      <c r="DK126" s="929"/>
      <c r="DL126" s="929" t="s">
        <v>129</v>
      </c>
      <c r="DM126" s="929"/>
      <c r="DN126" s="929"/>
      <c r="DO126" s="929"/>
      <c r="DP126" s="929"/>
      <c r="DQ126" s="929" t="s">
        <v>129</v>
      </c>
      <c r="DR126" s="929"/>
      <c r="DS126" s="929"/>
      <c r="DT126" s="929"/>
      <c r="DU126" s="929"/>
      <c r="DV126" s="930" t="s">
        <v>440</v>
      </c>
      <c r="DW126" s="930"/>
      <c r="DX126" s="930"/>
      <c r="DY126" s="930"/>
      <c r="DZ126" s="931"/>
    </row>
    <row r="127" spans="1:130" s="230" customFormat="1" ht="26.25" customHeight="1" x14ac:dyDescent="0.2">
      <c r="A127" s="1062"/>
      <c r="B127" s="954"/>
      <c r="C127" s="976" t="s">
        <v>478</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5282</v>
      </c>
      <c r="AB127" s="962"/>
      <c r="AC127" s="962"/>
      <c r="AD127" s="962"/>
      <c r="AE127" s="963"/>
      <c r="AF127" s="964">
        <v>4917</v>
      </c>
      <c r="AG127" s="962"/>
      <c r="AH127" s="962"/>
      <c r="AI127" s="962"/>
      <c r="AJ127" s="963"/>
      <c r="AK127" s="964">
        <v>4563</v>
      </c>
      <c r="AL127" s="962"/>
      <c r="AM127" s="962"/>
      <c r="AN127" s="962"/>
      <c r="AO127" s="963"/>
      <c r="AP127" s="965">
        <v>0.1</v>
      </c>
      <c r="AQ127" s="966"/>
      <c r="AR127" s="966"/>
      <c r="AS127" s="966"/>
      <c r="AT127" s="967"/>
      <c r="AU127" s="232"/>
      <c r="AV127" s="232"/>
      <c r="AW127" s="232"/>
      <c r="AX127" s="1035" t="s">
        <v>479</v>
      </c>
      <c r="AY127" s="1036"/>
      <c r="AZ127" s="1036"/>
      <c r="BA127" s="1036"/>
      <c r="BB127" s="1036"/>
      <c r="BC127" s="1036"/>
      <c r="BD127" s="1036"/>
      <c r="BE127" s="1037"/>
      <c r="BF127" s="1038" t="s">
        <v>480</v>
      </c>
      <c r="BG127" s="1036"/>
      <c r="BH127" s="1036"/>
      <c r="BI127" s="1036"/>
      <c r="BJ127" s="1036"/>
      <c r="BK127" s="1036"/>
      <c r="BL127" s="1037"/>
      <c r="BM127" s="1038" t="s">
        <v>481</v>
      </c>
      <c r="BN127" s="1036"/>
      <c r="BO127" s="1036"/>
      <c r="BP127" s="1036"/>
      <c r="BQ127" s="1036"/>
      <c r="BR127" s="1036"/>
      <c r="BS127" s="1037"/>
      <c r="BT127" s="1038" t="s">
        <v>482</v>
      </c>
      <c r="BU127" s="1036"/>
      <c r="BV127" s="1036"/>
      <c r="BW127" s="1036"/>
      <c r="BX127" s="1036"/>
      <c r="BY127" s="1036"/>
      <c r="BZ127" s="1059"/>
      <c r="CA127" s="232"/>
      <c r="CB127" s="232"/>
      <c r="CC127" s="232"/>
      <c r="CD127" s="255"/>
      <c r="CE127" s="255"/>
      <c r="CF127" s="255"/>
      <c r="CG127" s="232"/>
      <c r="CH127" s="232"/>
      <c r="CI127" s="232"/>
      <c r="CJ127" s="254"/>
      <c r="CK127" s="1026"/>
      <c r="CL127" s="1013"/>
      <c r="CM127" s="1013"/>
      <c r="CN127" s="1013"/>
      <c r="CO127" s="1014"/>
      <c r="CP127" s="925" t="s">
        <v>483</v>
      </c>
      <c r="CQ127" s="926"/>
      <c r="CR127" s="926"/>
      <c r="CS127" s="926"/>
      <c r="CT127" s="926"/>
      <c r="CU127" s="926"/>
      <c r="CV127" s="926"/>
      <c r="CW127" s="926"/>
      <c r="CX127" s="926"/>
      <c r="CY127" s="926"/>
      <c r="CZ127" s="926"/>
      <c r="DA127" s="926"/>
      <c r="DB127" s="926"/>
      <c r="DC127" s="926"/>
      <c r="DD127" s="926"/>
      <c r="DE127" s="926"/>
      <c r="DF127" s="927"/>
      <c r="DG127" s="928" t="s">
        <v>440</v>
      </c>
      <c r="DH127" s="929"/>
      <c r="DI127" s="929"/>
      <c r="DJ127" s="929"/>
      <c r="DK127" s="929"/>
      <c r="DL127" s="929" t="s">
        <v>440</v>
      </c>
      <c r="DM127" s="929"/>
      <c r="DN127" s="929"/>
      <c r="DO127" s="929"/>
      <c r="DP127" s="929"/>
      <c r="DQ127" s="929" t="s">
        <v>440</v>
      </c>
      <c r="DR127" s="929"/>
      <c r="DS127" s="929"/>
      <c r="DT127" s="929"/>
      <c r="DU127" s="929"/>
      <c r="DV127" s="930" t="s">
        <v>129</v>
      </c>
      <c r="DW127" s="930"/>
      <c r="DX127" s="930"/>
      <c r="DY127" s="930"/>
      <c r="DZ127" s="931"/>
    </row>
    <row r="128" spans="1:130" s="230" customFormat="1" ht="26.25" customHeight="1" thickBot="1" x14ac:dyDescent="0.25">
      <c r="A128" s="1045" t="s">
        <v>484</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485</v>
      </c>
      <c r="X128" s="1047"/>
      <c r="Y128" s="1047"/>
      <c r="Z128" s="1048"/>
      <c r="AA128" s="1049">
        <v>181786</v>
      </c>
      <c r="AB128" s="1050"/>
      <c r="AC128" s="1050"/>
      <c r="AD128" s="1050"/>
      <c r="AE128" s="1051"/>
      <c r="AF128" s="1052">
        <v>180320</v>
      </c>
      <c r="AG128" s="1050"/>
      <c r="AH128" s="1050"/>
      <c r="AI128" s="1050"/>
      <c r="AJ128" s="1051"/>
      <c r="AK128" s="1052">
        <v>185420</v>
      </c>
      <c r="AL128" s="1050"/>
      <c r="AM128" s="1050"/>
      <c r="AN128" s="1050"/>
      <c r="AO128" s="1051"/>
      <c r="AP128" s="1053"/>
      <c r="AQ128" s="1054"/>
      <c r="AR128" s="1054"/>
      <c r="AS128" s="1054"/>
      <c r="AT128" s="1055"/>
      <c r="AU128" s="232"/>
      <c r="AV128" s="232"/>
      <c r="AW128" s="232"/>
      <c r="AX128" s="899" t="s">
        <v>486</v>
      </c>
      <c r="AY128" s="900"/>
      <c r="AZ128" s="900"/>
      <c r="BA128" s="900"/>
      <c r="BB128" s="900"/>
      <c r="BC128" s="900"/>
      <c r="BD128" s="900"/>
      <c r="BE128" s="901"/>
      <c r="BF128" s="1056" t="s">
        <v>129</v>
      </c>
      <c r="BG128" s="1057"/>
      <c r="BH128" s="1057"/>
      <c r="BI128" s="1057"/>
      <c r="BJ128" s="1057"/>
      <c r="BK128" s="1057"/>
      <c r="BL128" s="1058"/>
      <c r="BM128" s="1056">
        <v>13.66</v>
      </c>
      <c r="BN128" s="1057"/>
      <c r="BO128" s="1057"/>
      <c r="BP128" s="1057"/>
      <c r="BQ128" s="1057"/>
      <c r="BR128" s="1057"/>
      <c r="BS128" s="1058"/>
      <c r="BT128" s="1056">
        <v>20</v>
      </c>
      <c r="BU128" s="1057"/>
      <c r="BV128" s="1057"/>
      <c r="BW128" s="1057"/>
      <c r="BX128" s="1057"/>
      <c r="BY128" s="1057"/>
      <c r="BZ128" s="1079"/>
      <c r="CA128" s="255"/>
      <c r="CB128" s="255"/>
      <c r="CC128" s="255"/>
      <c r="CD128" s="255"/>
      <c r="CE128" s="255"/>
      <c r="CF128" s="255"/>
      <c r="CG128" s="232"/>
      <c r="CH128" s="232"/>
      <c r="CI128" s="232"/>
      <c r="CJ128" s="254"/>
      <c r="CK128" s="1027"/>
      <c r="CL128" s="1028"/>
      <c r="CM128" s="1028"/>
      <c r="CN128" s="1028"/>
      <c r="CO128" s="1029"/>
      <c r="CP128" s="1039" t="s">
        <v>487</v>
      </c>
      <c r="CQ128" s="726"/>
      <c r="CR128" s="726"/>
      <c r="CS128" s="726"/>
      <c r="CT128" s="726"/>
      <c r="CU128" s="726"/>
      <c r="CV128" s="726"/>
      <c r="CW128" s="726"/>
      <c r="CX128" s="726"/>
      <c r="CY128" s="726"/>
      <c r="CZ128" s="726"/>
      <c r="DA128" s="726"/>
      <c r="DB128" s="726"/>
      <c r="DC128" s="726"/>
      <c r="DD128" s="726"/>
      <c r="DE128" s="726"/>
      <c r="DF128" s="1040"/>
      <c r="DG128" s="1041" t="s">
        <v>129</v>
      </c>
      <c r="DH128" s="1042"/>
      <c r="DI128" s="1042"/>
      <c r="DJ128" s="1042"/>
      <c r="DK128" s="1042"/>
      <c r="DL128" s="1042" t="s">
        <v>129</v>
      </c>
      <c r="DM128" s="1042"/>
      <c r="DN128" s="1042"/>
      <c r="DO128" s="1042"/>
      <c r="DP128" s="1042"/>
      <c r="DQ128" s="1042" t="s">
        <v>440</v>
      </c>
      <c r="DR128" s="1042"/>
      <c r="DS128" s="1042"/>
      <c r="DT128" s="1042"/>
      <c r="DU128" s="1042"/>
      <c r="DV128" s="1043" t="s">
        <v>440</v>
      </c>
      <c r="DW128" s="1043"/>
      <c r="DX128" s="1043"/>
      <c r="DY128" s="1043"/>
      <c r="DZ128" s="1044"/>
    </row>
    <row r="129" spans="1:131" s="230" customFormat="1" ht="26.25" customHeight="1" x14ac:dyDescent="0.2">
      <c r="A129" s="937" t="s">
        <v>108</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488</v>
      </c>
      <c r="X129" s="1074"/>
      <c r="Y129" s="1074"/>
      <c r="Z129" s="1075"/>
      <c r="AA129" s="961">
        <v>8306983</v>
      </c>
      <c r="AB129" s="962"/>
      <c r="AC129" s="962"/>
      <c r="AD129" s="962"/>
      <c r="AE129" s="963"/>
      <c r="AF129" s="964">
        <v>8557248</v>
      </c>
      <c r="AG129" s="962"/>
      <c r="AH129" s="962"/>
      <c r="AI129" s="962"/>
      <c r="AJ129" s="963"/>
      <c r="AK129" s="964">
        <v>8377772</v>
      </c>
      <c r="AL129" s="962"/>
      <c r="AM129" s="962"/>
      <c r="AN129" s="962"/>
      <c r="AO129" s="963"/>
      <c r="AP129" s="1076"/>
      <c r="AQ129" s="1077"/>
      <c r="AR129" s="1077"/>
      <c r="AS129" s="1077"/>
      <c r="AT129" s="1078"/>
      <c r="AU129" s="233"/>
      <c r="AV129" s="233"/>
      <c r="AW129" s="233"/>
      <c r="AX129" s="1068" t="s">
        <v>489</v>
      </c>
      <c r="AY129" s="926"/>
      <c r="AZ129" s="926"/>
      <c r="BA129" s="926"/>
      <c r="BB129" s="926"/>
      <c r="BC129" s="926"/>
      <c r="BD129" s="926"/>
      <c r="BE129" s="927"/>
      <c r="BF129" s="1069" t="s">
        <v>440</v>
      </c>
      <c r="BG129" s="1070"/>
      <c r="BH129" s="1070"/>
      <c r="BI129" s="1070"/>
      <c r="BJ129" s="1070"/>
      <c r="BK129" s="1070"/>
      <c r="BL129" s="1071"/>
      <c r="BM129" s="1069">
        <v>18.66</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490</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491</v>
      </c>
      <c r="X130" s="1074"/>
      <c r="Y130" s="1074"/>
      <c r="Z130" s="1075"/>
      <c r="AA130" s="961">
        <v>1054103</v>
      </c>
      <c r="AB130" s="962"/>
      <c r="AC130" s="962"/>
      <c r="AD130" s="962"/>
      <c r="AE130" s="963"/>
      <c r="AF130" s="964">
        <v>1035155</v>
      </c>
      <c r="AG130" s="962"/>
      <c r="AH130" s="962"/>
      <c r="AI130" s="962"/>
      <c r="AJ130" s="963"/>
      <c r="AK130" s="964">
        <v>1028499</v>
      </c>
      <c r="AL130" s="962"/>
      <c r="AM130" s="962"/>
      <c r="AN130" s="962"/>
      <c r="AO130" s="963"/>
      <c r="AP130" s="1076"/>
      <c r="AQ130" s="1077"/>
      <c r="AR130" s="1077"/>
      <c r="AS130" s="1077"/>
      <c r="AT130" s="1078"/>
      <c r="AU130" s="233"/>
      <c r="AV130" s="233"/>
      <c r="AW130" s="233"/>
      <c r="AX130" s="1068" t="s">
        <v>492</v>
      </c>
      <c r="AY130" s="926"/>
      <c r="AZ130" s="926"/>
      <c r="BA130" s="926"/>
      <c r="BB130" s="926"/>
      <c r="BC130" s="926"/>
      <c r="BD130" s="926"/>
      <c r="BE130" s="927"/>
      <c r="BF130" s="1104">
        <v>12.2</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493</v>
      </c>
      <c r="X131" s="1111"/>
      <c r="Y131" s="1111"/>
      <c r="Z131" s="1112"/>
      <c r="AA131" s="1007">
        <v>7252880</v>
      </c>
      <c r="AB131" s="989"/>
      <c r="AC131" s="989"/>
      <c r="AD131" s="989"/>
      <c r="AE131" s="990"/>
      <c r="AF131" s="988">
        <v>7522093</v>
      </c>
      <c r="AG131" s="989"/>
      <c r="AH131" s="989"/>
      <c r="AI131" s="989"/>
      <c r="AJ131" s="990"/>
      <c r="AK131" s="988">
        <v>7349273</v>
      </c>
      <c r="AL131" s="989"/>
      <c r="AM131" s="989"/>
      <c r="AN131" s="989"/>
      <c r="AO131" s="990"/>
      <c r="AP131" s="1113"/>
      <c r="AQ131" s="1114"/>
      <c r="AR131" s="1114"/>
      <c r="AS131" s="1114"/>
      <c r="AT131" s="1115"/>
      <c r="AU131" s="233"/>
      <c r="AV131" s="233"/>
      <c r="AW131" s="233"/>
      <c r="AX131" s="1086" t="s">
        <v>494</v>
      </c>
      <c r="AY131" s="726"/>
      <c r="AZ131" s="726"/>
      <c r="BA131" s="726"/>
      <c r="BB131" s="726"/>
      <c r="BC131" s="726"/>
      <c r="BD131" s="726"/>
      <c r="BE131" s="1040"/>
      <c r="BF131" s="1087">
        <v>122.5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495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496</v>
      </c>
      <c r="W132" s="1097"/>
      <c r="X132" s="1097"/>
      <c r="Y132" s="1097"/>
      <c r="Z132" s="1098"/>
      <c r="AA132" s="1099">
        <v>11.7898683</v>
      </c>
      <c r="AB132" s="1100"/>
      <c r="AC132" s="1100"/>
      <c r="AD132" s="1100"/>
      <c r="AE132" s="1101"/>
      <c r="AF132" s="1102">
        <v>11.88068268</v>
      </c>
      <c r="AG132" s="1100"/>
      <c r="AH132" s="1100"/>
      <c r="AI132" s="1100"/>
      <c r="AJ132" s="1101"/>
      <c r="AK132" s="1102">
        <v>13.15237947</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497</v>
      </c>
      <c r="W133" s="1080"/>
      <c r="X133" s="1080"/>
      <c r="Y133" s="1080"/>
      <c r="Z133" s="1081"/>
      <c r="AA133" s="1082">
        <v>11.9</v>
      </c>
      <c r="AB133" s="1083"/>
      <c r="AC133" s="1083"/>
      <c r="AD133" s="1083"/>
      <c r="AE133" s="1084"/>
      <c r="AF133" s="1082">
        <v>12</v>
      </c>
      <c r="AG133" s="1083"/>
      <c r="AH133" s="1083"/>
      <c r="AI133" s="1083"/>
      <c r="AJ133" s="1084"/>
      <c r="AK133" s="1082">
        <v>12.2</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G78rig7eDrqPqf39EcFGrEeczZpX/kTVPal1XEQZvv5AfHp71+sInKRwjKPauswTtgVseC+OujmSwd8QGO85Q==" saltValue="Xt9fTTc4wiecgGFtCGl3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09B4E-6E51-4BED-AF58-4D63AAF520C3}">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KgNni6Idff1KOJ+42/LljPrauo/RfpIAkF2IJ9k3m7X7S0F/AGmkIohiDRebTIZDA42KDofZdYEC10h8f3sOg==" saltValue="RoLdZfoendSrI2sfHI5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ZwpvOC4waOOf4remRUEsE9ugpg5sbmesF9M/AL0YxjIrEgnfdzf4lTO95jBvEoBXB3JLS8qigNXRPd0t5Bxdg==" saltValue="xsDvcjBnWEz4lOXyWzcw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506</v>
      </c>
      <c r="AL9" s="1120"/>
      <c r="AM9" s="1120"/>
      <c r="AN9" s="1121"/>
      <c r="AO9" s="281">
        <v>2612663</v>
      </c>
      <c r="AP9" s="281">
        <v>87532</v>
      </c>
      <c r="AQ9" s="282">
        <v>105319</v>
      </c>
      <c r="AR9" s="283">
        <v>-16.899999999999999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507</v>
      </c>
      <c r="AL10" s="1120"/>
      <c r="AM10" s="1120"/>
      <c r="AN10" s="1121"/>
      <c r="AO10" s="284">
        <v>398078</v>
      </c>
      <c r="AP10" s="284">
        <v>13337</v>
      </c>
      <c r="AQ10" s="285">
        <v>9860</v>
      </c>
      <c r="AR10" s="286">
        <v>35.299999999999997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508</v>
      </c>
      <c r="AL11" s="1120"/>
      <c r="AM11" s="1120"/>
      <c r="AN11" s="1121"/>
      <c r="AO11" s="284">
        <v>81909</v>
      </c>
      <c r="AP11" s="284">
        <v>2744</v>
      </c>
      <c r="AQ11" s="285">
        <v>1656</v>
      </c>
      <c r="AR11" s="286">
        <v>65.7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509</v>
      </c>
      <c r="AL12" s="1120"/>
      <c r="AM12" s="1120"/>
      <c r="AN12" s="1121"/>
      <c r="AO12" s="284" t="s">
        <v>510</v>
      </c>
      <c r="AP12" s="284" t="s">
        <v>510</v>
      </c>
      <c r="AQ12" s="285">
        <v>3</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511</v>
      </c>
      <c r="AL13" s="1120"/>
      <c r="AM13" s="1120"/>
      <c r="AN13" s="1121"/>
      <c r="AO13" s="284">
        <v>125320</v>
      </c>
      <c r="AP13" s="284">
        <v>4199</v>
      </c>
      <c r="AQ13" s="285">
        <v>4056</v>
      </c>
      <c r="AR13" s="286">
        <v>3.5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512</v>
      </c>
      <c r="AL14" s="1120"/>
      <c r="AM14" s="1120"/>
      <c r="AN14" s="1121"/>
      <c r="AO14" s="284">
        <v>24048</v>
      </c>
      <c r="AP14" s="284">
        <v>806</v>
      </c>
      <c r="AQ14" s="285">
        <v>2339</v>
      </c>
      <c r="AR14" s="286">
        <v>-65.5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513</v>
      </c>
      <c r="AL15" s="1123"/>
      <c r="AM15" s="1123"/>
      <c r="AN15" s="1124"/>
      <c r="AO15" s="284">
        <v>-196882</v>
      </c>
      <c r="AP15" s="284">
        <v>-6596</v>
      </c>
      <c r="AQ15" s="285">
        <v>-7717</v>
      </c>
      <c r="AR15" s="286">
        <v>-14.5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187</v>
      </c>
      <c r="AL16" s="1123"/>
      <c r="AM16" s="1123"/>
      <c r="AN16" s="1124"/>
      <c r="AO16" s="284">
        <v>3045136</v>
      </c>
      <c r="AP16" s="284">
        <v>102021</v>
      </c>
      <c r="AQ16" s="285">
        <v>115515</v>
      </c>
      <c r="AR16" s="286">
        <v>-11.7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518</v>
      </c>
      <c r="AL21" s="1126"/>
      <c r="AM21" s="1126"/>
      <c r="AN21" s="1127"/>
      <c r="AO21" s="297">
        <v>8.2100000000000009</v>
      </c>
      <c r="AP21" s="298">
        <v>10.69</v>
      </c>
      <c r="AQ21" s="299">
        <v>-2.48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519</v>
      </c>
      <c r="AL22" s="1126"/>
      <c r="AM22" s="1126"/>
      <c r="AN22" s="1127"/>
      <c r="AO22" s="302">
        <v>100</v>
      </c>
      <c r="AP22" s="303">
        <v>97.4</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6" t="s">
        <v>520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523</v>
      </c>
      <c r="AL32" s="1134"/>
      <c r="AM32" s="1134"/>
      <c r="AN32" s="1135"/>
      <c r="AO32" s="312">
        <v>1444990</v>
      </c>
      <c r="AP32" s="312">
        <v>48412</v>
      </c>
      <c r="AQ32" s="313">
        <v>74824</v>
      </c>
      <c r="AR32" s="314">
        <v>-35.299999999999997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524</v>
      </c>
      <c r="AL33" s="1134"/>
      <c r="AM33" s="1134"/>
      <c r="AN33" s="1135"/>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525</v>
      </c>
      <c r="AL34" s="1134"/>
      <c r="AM34" s="1134"/>
      <c r="AN34" s="1135"/>
      <c r="AO34" s="312" t="s">
        <v>510</v>
      </c>
      <c r="AP34" s="312" t="s">
        <v>510</v>
      </c>
      <c r="AQ34" s="313">
        <v>1</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526</v>
      </c>
      <c r="AL35" s="1134"/>
      <c r="AM35" s="1134"/>
      <c r="AN35" s="1135"/>
      <c r="AO35" s="312">
        <v>531865</v>
      </c>
      <c r="AP35" s="312">
        <v>17819</v>
      </c>
      <c r="AQ35" s="313">
        <v>17427</v>
      </c>
      <c r="AR35" s="314">
        <v>2.2000000000000002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527</v>
      </c>
      <c r="AL36" s="1134"/>
      <c r="AM36" s="1134"/>
      <c r="AN36" s="1135"/>
      <c r="AO36" s="312">
        <v>168265</v>
      </c>
      <c r="AP36" s="312">
        <v>5637</v>
      </c>
      <c r="AQ36" s="313">
        <v>2447</v>
      </c>
      <c r="AR36" s="314">
        <v>130.4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528</v>
      </c>
      <c r="AL37" s="1134"/>
      <c r="AM37" s="1134"/>
      <c r="AN37" s="1135"/>
      <c r="AO37" s="312">
        <v>35403</v>
      </c>
      <c r="AP37" s="312">
        <v>1186</v>
      </c>
      <c r="AQ37" s="313">
        <v>591</v>
      </c>
      <c r="AR37" s="314">
        <v>100.7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529</v>
      </c>
      <c r="AL38" s="1137"/>
      <c r="AM38" s="1137"/>
      <c r="AN38" s="1138"/>
      <c r="AO38" s="315" t="s">
        <v>510</v>
      </c>
      <c r="AP38" s="315" t="s">
        <v>510</v>
      </c>
      <c r="AQ38" s="316">
        <v>2</v>
      </c>
      <c r="AR38" s="304" t="s">
        <v>510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530</v>
      </c>
      <c r="AL39" s="1137"/>
      <c r="AM39" s="1137"/>
      <c r="AN39" s="1138"/>
      <c r="AO39" s="312">
        <v>-185420</v>
      </c>
      <c r="AP39" s="312">
        <v>-6212</v>
      </c>
      <c r="AQ39" s="313">
        <v>-3618</v>
      </c>
      <c r="AR39" s="314">
        <v>71.7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531</v>
      </c>
      <c r="AL40" s="1134"/>
      <c r="AM40" s="1134"/>
      <c r="AN40" s="1135"/>
      <c r="AO40" s="312">
        <v>-1028499</v>
      </c>
      <c r="AP40" s="312">
        <v>-34458</v>
      </c>
      <c r="AQ40" s="313">
        <v>-63812</v>
      </c>
      <c r="AR40" s="314">
        <v>-46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299</v>
      </c>
      <c r="AL41" s="1140"/>
      <c r="AM41" s="1140"/>
      <c r="AN41" s="1141"/>
      <c r="AO41" s="312">
        <v>966604</v>
      </c>
      <c r="AP41" s="312">
        <v>32384</v>
      </c>
      <c r="AQ41" s="313">
        <v>27863</v>
      </c>
      <c r="AR41" s="314">
        <v>16.2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501</v>
      </c>
      <c r="AN49" s="1130" t="s">
        <v>535</v>
      </c>
      <c r="AO49" s="1131"/>
      <c r="AP49" s="1131"/>
      <c r="AQ49" s="1131"/>
      <c r="AR49" s="113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1581591</v>
      </c>
      <c r="AN51" s="334">
        <v>50149</v>
      </c>
      <c r="AO51" s="335">
        <v>62.2</v>
      </c>
      <c r="AP51" s="336">
        <v>85173</v>
      </c>
      <c r="AQ51" s="337">
        <v>-4.3</v>
      </c>
      <c r="AR51" s="338">
        <v>66.5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897410</v>
      </c>
      <c r="AN52" s="342">
        <v>28455</v>
      </c>
      <c r="AO52" s="343">
        <v>39.6</v>
      </c>
      <c r="AP52" s="344">
        <v>43913</v>
      </c>
      <c r="AQ52" s="345">
        <v>-3.4</v>
      </c>
      <c r="AR52" s="346">
        <v>43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1550007</v>
      </c>
      <c r="AN53" s="334">
        <v>49759</v>
      </c>
      <c r="AO53" s="335">
        <v>-0.8</v>
      </c>
      <c r="AP53" s="336">
        <v>94081</v>
      </c>
      <c r="AQ53" s="337">
        <v>10.5</v>
      </c>
      <c r="AR53" s="338">
        <v>-11.3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885153</v>
      </c>
      <c r="AN54" s="342">
        <v>28416</v>
      </c>
      <c r="AO54" s="343">
        <v>-0.1</v>
      </c>
      <c r="AP54" s="344">
        <v>48949</v>
      </c>
      <c r="AQ54" s="345">
        <v>11.5</v>
      </c>
      <c r="AR54" s="346">
        <v>-11.6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1118584</v>
      </c>
      <c r="AN55" s="334">
        <v>36389</v>
      </c>
      <c r="AO55" s="335">
        <v>-26.9</v>
      </c>
      <c r="AP55" s="336">
        <v>92632</v>
      </c>
      <c r="AQ55" s="337">
        <v>-1.5</v>
      </c>
      <c r="AR55" s="338">
        <v>-25.4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629136</v>
      </c>
      <c r="AN56" s="342">
        <v>20466</v>
      </c>
      <c r="AO56" s="343">
        <v>-28</v>
      </c>
      <c r="AP56" s="344">
        <v>47978</v>
      </c>
      <c r="AQ56" s="345">
        <v>-2</v>
      </c>
      <c r="AR56" s="346">
        <v>-26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1958940</v>
      </c>
      <c r="AN57" s="334">
        <v>64662</v>
      </c>
      <c r="AO57" s="335">
        <v>77.7</v>
      </c>
      <c r="AP57" s="336">
        <v>96469</v>
      </c>
      <c r="AQ57" s="337">
        <v>4.0999999999999996</v>
      </c>
      <c r="AR57" s="338">
        <v>73.599999999999994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537117</v>
      </c>
      <c r="AN58" s="342">
        <v>17730</v>
      </c>
      <c r="AO58" s="343">
        <v>-13.4</v>
      </c>
      <c r="AP58" s="344">
        <v>49775</v>
      </c>
      <c r="AQ58" s="345">
        <v>3.7</v>
      </c>
      <c r="AR58" s="346">
        <v>-17.100000000000001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1253543</v>
      </c>
      <c r="AN59" s="334">
        <v>41998</v>
      </c>
      <c r="AO59" s="335">
        <v>-35</v>
      </c>
      <c r="AP59" s="336">
        <v>85743</v>
      </c>
      <c r="AQ59" s="337">
        <v>-11.1</v>
      </c>
      <c r="AR59" s="338">
        <v>-23.9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779282</v>
      </c>
      <c r="AN60" s="342">
        <v>26108</v>
      </c>
      <c r="AO60" s="343">
        <v>47.3</v>
      </c>
      <c r="AP60" s="344">
        <v>45231</v>
      </c>
      <c r="AQ60" s="345">
        <v>-9.1</v>
      </c>
      <c r="AR60" s="346">
        <v>56.4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1492533</v>
      </c>
      <c r="AN61" s="349">
        <v>48591</v>
      </c>
      <c r="AO61" s="350">
        <v>15.4</v>
      </c>
      <c r="AP61" s="351">
        <v>90820</v>
      </c>
      <c r="AQ61" s="352">
        <v>-0.5</v>
      </c>
      <c r="AR61" s="338">
        <v>15.9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745620</v>
      </c>
      <c r="AN62" s="342">
        <v>24235</v>
      </c>
      <c r="AO62" s="343">
        <v>9.1</v>
      </c>
      <c r="AP62" s="344">
        <v>47169</v>
      </c>
      <c r="AQ62" s="345">
        <v>0.1</v>
      </c>
      <c r="AR62" s="346">
        <v>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c6bkBmvC3KQDIyBCri9f7BSUk+/Jc4g7E2rcPwvMPXT1spXa/kUx3WMUL6C8HeDVCwCJC+PzKfrvhtYTOpX/A==" saltValue="iqW9VmlyGMO6RiTalMXc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CJ2dCJliG3IXdMVAGCZ5Efw5KAV0hqoKjh8qwtCa8k7jLd8Q1Ur6Ww3KwLZK5S8Il9UGM5m5IS/lD7TwYMQPxw==" saltValue="8t85grxzi8TjcwynI+lC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ADEMvGdo4yiWkK6hTLaX3OsokZZcWojCoXTrhmP8kZqsYGV6NRhmvLge7TR5L1G7XgMYAjyz93ShZ3nPt8UHWQ==" saltValue="lZ/kdxvSVYUnf4hSjgZf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2" t="s">
        <v>3</v>
      </c>
      <c r="D47" s="1142"/>
      <c r="E47" s="1143"/>
      <c r="F47" s="11">
        <v>12.58</v>
      </c>
      <c r="G47" s="12">
        <v>9.83</v>
      </c>
      <c r="H47" s="12">
        <v>7.98</v>
      </c>
      <c r="I47" s="12">
        <v>8.2100000000000009</v>
      </c>
      <c r="J47" s="13">
        <v>9.83</v>
      </c>
    </row>
    <row r="48" spans="2:10" ht="57.75" customHeight="1" x14ac:dyDescent="0.2">
      <c r="B48" s="14"/>
      <c r="C48" s="1144" t="s">
        <v>4</v>
      </c>
      <c r="D48" s="1144"/>
      <c r="E48" s="1145"/>
      <c r="F48" s="15">
        <v>11.47</v>
      </c>
      <c r="G48" s="16">
        <v>11.98</v>
      </c>
      <c r="H48" s="16">
        <v>9.64</v>
      </c>
      <c r="I48" s="16">
        <v>13.86</v>
      </c>
      <c r="J48" s="17">
        <v>14.02</v>
      </c>
    </row>
    <row r="49" spans="2:10" ht="57.75" customHeight="1" thickBot="1" x14ac:dyDescent="0.25">
      <c r="B49" s="18"/>
      <c r="C49" s="1146" t="s">
        <v>5</v>
      </c>
      <c r="D49" s="1146"/>
      <c r="E49" s="1147"/>
      <c r="F49" s="19" t="s">
        <v>556</v>
      </c>
      <c r="G49" s="20" t="s">
        <v>557</v>
      </c>
      <c r="H49" s="20" t="s">
        <v>558</v>
      </c>
      <c r="I49" s="20">
        <v>4.96</v>
      </c>
      <c r="J49" s="21">
        <v>1.32</v>
      </c>
    </row>
    <row r="50" spans="2:10" ht="13.2" x14ac:dyDescent="0.2"/>
  </sheetData>
  <sheetProtection algorithmName="SHA-512" hashValue="jm6aE//u1mDddsrDQ+wizy1SjLM5xXC68v9RPOTAxT0w//suNKQrCX4X59B0mfd9Rn7qOJQWXdEoex7TkV1i+w==" saltValue="qZF/lKiAvSLxI5R4mIud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2024-02-05T00:06:56Z</dcterms:created>
  <dcterms:modified xsi:type="dcterms:W3CDTF">2024-03-19T06:49:17Z</dcterms:modified>
  <cp:category/>
</cp:coreProperties>
</file>