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032.財政課\財政調整係\22財政状況資料集\R4財政状況資料\05疑義照会\"/>
    </mc:Choice>
  </mc:AlternateContent>
  <xr:revisionPtr revIDLastSave="0" documentId="13_ncr:1_{F0457FB2-5DD7-4F26-A297-8810477C3176}"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W36" i="10"/>
  <c r="BW37" i="10" s="1"/>
  <c r="BE36" i="10"/>
  <c r="C36" i="10"/>
  <c r="CO35" i="10"/>
  <c r="BW35" i="10"/>
  <c r="BE35" i="10"/>
  <c r="C35" i="10"/>
  <c r="BW34" i="10"/>
  <c r="BE34" i="10"/>
  <c r="U34" i="10"/>
  <c r="C34" i="10"/>
  <c r="BW38" i="10" l="1"/>
  <c r="BW39" i="10" s="1"/>
  <c r="AM34" i="10"/>
  <c r="AM35" i="10" s="1"/>
  <c r="AM36"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<sst xmlns="http://schemas.openxmlformats.org/spreadsheetml/2006/main" count="1091" uniqueCount="598">
  <si>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</si>
  <si>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</si>
  <si>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</si>
  <si>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</si>
  <si>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</si>
  <si>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</si>
  <si>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</si>
  <si>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</si>
  <si>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</si>
  <si>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</si>
  <si>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</si>
  <si>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</si>
  <si>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</si>
  <si>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</si>
  <si>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</si>
  <si>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</si>
  <si>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</si>
  <si>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</si>
  <si>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</si>
  <si>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</si>
  <si>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</si>
  <si>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</si>
  <si>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</si>
  <si>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</si>
  <si>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</si>
  <si>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</si>
  <si>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</si>
  <si>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</si>
  <si>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</si>
  <si>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</si>
  <si>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</si>
  <si>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</si>
  <si>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</si>
  <si>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</si>
  <si>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</si>
  <si>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</si>
  <si>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</si>
  <si>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</si>
  <si>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</si>
  <si>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</si>
  <si>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</si>
  <si>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</si>
  <si>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</si>
  <si>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</si>
  <si>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</si>
  <si>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</si>
  <si>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</si>
  <si>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</si>
  <si>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</si>
  <si>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</si>
  <si>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</si>
  <si>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</si>
  <si>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</si>
  <si>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</si>
  <si>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</si>
  <si>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</si>
  <si>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</si>
  <si>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</si>
  <si>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</si>
  <si>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</si>
  <si>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</si>
  <si>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</si>
  <si>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</si>
  <si>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</si>
  <si>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</si>
  <si>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</si>
  <si>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</si>
  <si>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</si>
  <si>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</si>
  <si>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</si>
  <si>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</si>
  <si>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</si>
  <si>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</si>
  <si>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</si>
  <si>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</si>
  <si>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</si>
  <si>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</si>
  <si>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</si>
  <si>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</si>
  <si>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</si>
  <si>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</si>
  <si>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</si>
  <si>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</si>
  <si>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</si>
  <si>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</si>
  <si>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</si>
  <si>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</si>
  <si>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</si>
  <si>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</si>
  <si>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</si>
  <si>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</si>
  <si>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</si>
  <si>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</si>
  <si>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</si>
  <si>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</si>
  <si>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</si>
  <si>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</si>
  <si>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</si>
  <si>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</si>
  <si>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</si>
  <si>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</si>
  <si>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</si>
  <si>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</si>
  <si>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</si>
  <si>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</si>
  <si>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</si>
  <si>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</si>
  <si>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</si>
  <si>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</si>
  <si>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</si>
  <si>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</si>
  <si>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</si>
  <si>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</si>
  <si>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</si>
  <si>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</si>
  <si>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</si>
  <si>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</si>
  <si>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</si>
  <si>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</si>
  <si>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</si>
  <si>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</si>
  <si>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</si>
  <si>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</si>
  <si>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</si>
  <si>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</si>
  <si>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</si>
  <si>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</si>
  <si>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</si>
  <si>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</si>
  <si>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</si>
  <si>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</si>
  <si>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</si>
  <si>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</si>
  <si>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</si>
  <si>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</si>
  <si>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</si>
  <si>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</si>
  <si>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</si>
  <si>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</si>
  <si>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</si>
  <si>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</si>
  <si>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</si>
  <si>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</si>
  <si>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</si>
  <si>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</si>
  <si>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</si>
  <si>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</si>
  <si>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</si>
  <si>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</si>
  <si>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</si>
  <si>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</si>
  <si>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</si>
  <si>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</si>
  <si>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</si>
  <si>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</si>
  <si>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</si>
  <si>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</si>
  <si>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</si>
  <si>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</si>
  <si>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</si>
  <si>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</si>
  <si>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</si>
  <si>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</si>
  <si>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</si>
  <si>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</si>
  <si>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</si>
  <si>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</si>
  <si>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</si>
  <si>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</si>
  <si>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</si>
  <si>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</si>
  <si>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</si>
  <si>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</si>
  <si>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</si>
  <si>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</si>
  <si>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</si>
  <si>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</si>
  <si>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</si>
  <si>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</si>
  <si>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</si>
  <si>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</si>
  <si>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</si>
  <si>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</si>
  <si>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</si>
  <si>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</si>
  <si>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</si>
  <si>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</si>
  <si>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</si>
  <si>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</si>
  <si>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</si>
  <si>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</si>
  <si>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</si>
  <si>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</si>
  <si>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</si>
  <si>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</si>
  <si>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</si>
  <si>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</si>
  <si>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</si>
  <si>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</si>
  <si>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</si>
  <si>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</si>
  <si>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</si>
  <si>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</si>
  <si>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</si>
  <si>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</si>
  <si>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</si>
  <si>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</si>
  <si>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</si>
  <si>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</si>
  <si>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</si>
  <si>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</si>
  <si>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</si>
  <si>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</si>
  <si>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</si>
  <si>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</si>
  <si>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</si>
  <si>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</si>
  <si>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</si>
  <si>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</si>
  <si>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</si>
  <si>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</si>
  <si>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</si>
  <si>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</si>
  <si>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</si>
  <si>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</si>
  <si>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</si>
  <si>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</si>
  <si>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</si>
  <si>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</si>
  <si>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</si>
  <si>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</si>
  <si>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</si>
  <si>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</si>
  <si>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</si>
  <si>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</si>
  <si>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</si>
  <si>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</si>
  <si>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</si>
  <si>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</si>
  <si>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</si>
  <si>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</si>
  <si>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</si>
  <si>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</si>
  <si>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</si>
  <si>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</si>
  <si>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</si>
  <si>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</si>
  <si>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</si>
  <si>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</si>
  <si>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</si>
  <si>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</si>
  <si>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</si>
  <si>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</si>
  <si>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</si>
  <si>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</si>
  <si>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</si>
  <si>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</si>
  <si>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</si>
  <si>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</si>
  <si>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</si>
  <si>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</si>
  <si>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</si>
  <si>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</si>
  <si>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</si>
  <si>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</si>
  <si>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</si>
  <si>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</si>
  <si>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</si>
  <si>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</si>
  <si>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</si>
  <si>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</si>
  <si>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</si>
  <si>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</si>
  <si>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</si>
  <si>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</si>
  <si>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</si>
  <si>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</si>
  <si>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</si>
  <si>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</si>
  <si>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</si>
  <si>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</si>
  <si>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</si>
  <si>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</si>
  <si>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</si>
  <si>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</si>
  <si>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</si>
  <si>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</si>
  <si>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</si>
  <si>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</si>
  <si>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</si>
  <si>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</si>
  <si>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</si>
  <si>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</si>
  <si>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</si>
  <si>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</si>
  <si>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</si>
  <si>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</si>
  <si>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</si>
  <si>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</si>
  <si>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</si>
  <si>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</si>
  <si>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</si>
  <si>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</si>
  <si>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</si>
  <si>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</si>
  <si>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</si>
  <si>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</si>
  <si>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</si>
  <si>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</si>
  <si>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</si>
  <si>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</si>
  <si>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</si>
  <si>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</si>
  <si>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</si>
  <si>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</si>
  <si>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</si>
  <si>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</si>
  <si>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</si>
  <si>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</si>
  <si>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</si>
  <si>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</si>
  <si>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</si>
  <si>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</si>
  <si>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</si>
  <si>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</si>
  <si>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</si>
  <si>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</si>
  <si>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</si>
  <si>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</si>
  <si>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</si>
  <si>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</si>
  <si>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</si>
  <si>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</si>
  <si>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</si>
  <si>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</si>
  <si>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</si>
  <si>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</si>
  <si>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</si>
  <si>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</si>
  <si>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</si>
  <si>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</si>
  <si>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</si>
  <si>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</si>
  <si>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</si>
  <si>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</si>
  <si>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</si>
  <si>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</si>
  <si>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</si>
  <si>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</si>
  <si>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</si>
  <si>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</si>
  <si>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</si>
  <si>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</si>
  <si>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</si>
  <si>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</si>
  <si>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</si>
  <si>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</si>
  <si>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</si>
  <si>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</si>
  <si>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</si>
  <si>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</si>
  <si>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</si>
  <si>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</si>
  <si>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</si>
  <si>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</si>
  <si>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</si>
  <si>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</si>
  <si>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</si>
  <si>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</si>
  <si>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</si>
  <si>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</si>
  <si>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</si>
  <si>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</si>
  <si>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</si>
  <si>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</si>
  <si>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</si>
  <si>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</si>
  <si>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</si>
  <si>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</si>
  <si>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</si>
  <si>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</si>
  <si>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</si>
  <si>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</si>
  <si>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</si>
  <si>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</si>
  <si>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</si>
  <si>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</si>
  <si>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</si>
  <si>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</si>
  <si>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</si>
  <si>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</si>
  <si>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</si>
  <si>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</si>
  <si>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</si>
  <si>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</si>
  <si>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</si>
  <si>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</si>
  <si>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</si>
  <si>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</si>
  <si>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</si>
  <si>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</si>
  <si>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</si>
  <si>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</si>
  <si>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</si>
  <si>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</si>
  <si>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</si>
  <si>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</si>
  <si>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</si>
  <si>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</si>
  <si>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</si>
  <si>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</si>
  <si>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</si>
  <si>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</si>
  <si>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</si>
  <si>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</si>
  <si>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</si>
  <si>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</si>
  <si>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</si>
  <si>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</si>
  <si>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</si>
  <si>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</si>
  <si>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</si>
  <si>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</si>
  <si>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</si>
  <si>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</si>
  <si>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</si>
  <si>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</si>
  <si>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</si>
  <si>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</si>
  <si>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</si>
  <si>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</si>
  <si>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</si>
  <si>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</si>
  <si>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</si>
  <si>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</si>
  <si>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</si>
  <si>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</si>
  <si>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</si>
  <si>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</si>
  <si>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</si>
  <si>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</si>
  <si>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</si>
  <si>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</si>
  <si>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</si>
  <si>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</si>
  <si>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</si>
  <si>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</si>
  <si>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</si>
  <si>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</si>
  <si>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</si>
  <si>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</si>
  <si>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</si>
  <si>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</si>
  <si>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</si>
  <si>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</si>
  <si>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</si>
  <si>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</si>
  <si>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</si>
  <si>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</si>
  <si>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</si>
  <si>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</si>
  <si>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</si>
  <si>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</si>
  <si>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</si>
  <si>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</si>
  <si>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</si>
  <si>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</si>
  <si>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</si>
  <si>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</si>
  <si>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</si>
  <si>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</si>
  <si>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</si>
  <si>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</si>
  <si>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</si>
  <si>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</si>
  <si>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</si>
  <si>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</si>
  <si>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</si>
  <si>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</si>
  <si>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介護認定審査会共同設置特別会計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</si>
  <si>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</si>
  <si>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</si>
  <si>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</si>
  <si>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</si>
  <si>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</si>
  <si>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</si>
  <si>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</si>
  <si>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</si>
  <si>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</si>
  <si>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</si>
  <si>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</si>
  <si>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</si>
  <si>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</si>
  <si>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</si>
  <si>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</si>
  <si>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</si>
  <si>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</si>
  <si>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</si>
  <si>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</si>
  <si>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</si>
  <si>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</si>
  <si>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</si>
  <si>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</si>
  <si>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</si>
  <si>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</si>
  <si>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</si>
  <si>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</si>
  <si>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</si>
  <si>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</si>
  <si>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</si>
  <si>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</si>
  <si>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</si>
  <si>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</si>
  <si>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</si>
  <si>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</si>
  <si>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</si>
  <si>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</si>
  <si>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</si>
  <si>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</si>
  <si>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</si>
  <si>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</si>
  <si>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</si>
  <si>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</si>
  <si>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</si>
  <si>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</si>
  <si>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</si>
  <si>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</si>
  <si>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</si>
  <si>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</si>
  <si>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</si>
  <si>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</si>
  <si>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</si>
  <si>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</si>
  <si>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</si>
  <si>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</si>
  <si>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</si>
  <si>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</si>
  <si>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</si>
  <si>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</si>
  <si>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</si>
  <si>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</si>
  <si>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</si>
  <si>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</si>
  <si>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</si>
  <si>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</si>
  <si>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</si>
  <si>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</si>
  <si>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</si>
  <si>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</si>
  <si>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</si>
  <si>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</si>
  <si>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</si>
  <si>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</si>
  <si>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</si>
  <si>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</si>
  <si>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</si>
  <si>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</si>
  <si>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</si>
  <si>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</si>
  <si>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</si>
  <si>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</si>
  <si>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</si>
  <si>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</si>
  <si>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</si>
  <si>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5.12</t>
  </si>
  <si>
    <t>▲ 4.35</t>
  </si>
  <si>
    <t>▲ 3.28</t>
  </si>
  <si>
    <t>水道事業会計</t>
  </si>
  <si>
    <t>一般会計</t>
  </si>
  <si>
    <t>病院事業会計</t>
  </si>
  <si>
    <t>介護保険特別会計</t>
  </si>
  <si>
    <t>下水道事業会計</t>
  </si>
  <si>
    <t>国民健康保険特別会計</t>
  </si>
  <si>
    <t>後期高齢者医療特別会計</t>
  </si>
  <si>
    <t>介護認定審査会共同設置特別会計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</si>
  <si>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</si>
  <si>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</si>
  <si>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</si>
  <si>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</si>
  <si>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</si>
  <si>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</si>
  <si>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</si>
  <si>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</si>
  <si>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</si>
  <si>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山形県消防補償等組合</t>
    <rPh sb="0" eb="8">
      <t>ヤマガタケンショウボウホショウトウ</t>
    </rPh>
    <rPh sb="8" eb="10">
      <t>クミアイ</t>
    </rPh>
    <phoneticPr fontId="2"/>
  </si>
  <si>
    <t>山形県自治会館管理組合</t>
    <rPh sb="0" eb="3">
      <t>ヤマガタケン</t>
    </rPh>
    <rPh sb="3" eb="7">
      <t>ジチカイカン</t>
    </rPh>
    <rPh sb="7" eb="11">
      <t>カンリクミアイ</t>
    </rPh>
    <phoneticPr fontId="2"/>
  </si>
  <si>
    <t>西村山広域行政事務組合（普通会計分）</t>
    <rPh sb="0" eb="3">
      <t>ニシムラヤマ</t>
    </rPh>
    <rPh sb="3" eb="5">
      <t>コウイキ</t>
    </rPh>
    <rPh sb="5" eb="7">
      <t>ギョウセイ</t>
    </rPh>
    <rPh sb="7" eb="11">
      <t>ジムクミアイ</t>
    </rPh>
    <rPh sb="12" eb="16">
      <t>フツウカイケイ</t>
    </rPh>
    <rPh sb="16" eb="17">
      <t>ブン</t>
    </rPh>
    <phoneticPr fontId="2"/>
  </si>
  <si>
    <t>山形県後期高齢者医療広域連合（普通会計分）</t>
    <rPh sb="0" eb="3">
      <t>ヤマガタケン</t>
    </rPh>
    <rPh sb="3" eb="8">
      <t>コウキコウレイシャ</t>
    </rPh>
    <rPh sb="8" eb="14">
      <t>イリョウコウイキレンゴウ</t>
    </rPh>
    <rPh sb="15" eb="19">
      <t>フツウカイケイ</t>
    </rPh>
    <rPh sb="19" eb="20">
      <t>ブン</t>
    </rPh>
    <phoneticPr fontId="2"/>
  </si>
  <si>
    <t>山形県後期高齢者医療広域連合（事業会計分）</t>
    <rPh sb="0" eb="3">
      <t>ヤマガタケン</t>
    </rPh>
    <rPh sb="3" eb="8">
      <t>コウキコウレイシャ</t>
    </rPh>
    <rPh sb="8" eb="14">
      <t>イリョウコウイキレンゴウ</t>
    </rPh>
    <rPh sb="15" eb="20">
      <t>ジギョウカイケイブン</t>
    </rPh>
    <phoneticPr fontId="2"/>
  </si>
  <si>
    <t>寒河江市土地開発公社</t>
    <rPh sb="0" eb="4">
      <t>サガエシ</t>
    </rPh>
    <rPh sb="4" eb="10">
      <t>トチカイハツコウシャ</t>
    </rPh>
    <phoneticPr fontId="2"/>
  </si>
  <si>
    <t>まちづくり基金</t>
    <rPh sb="5" eb="7">
      <t>キキン</t>
    </rPh>
    <phoneticPr fontId="5"/>
  </si>
  <si>
    <t>市有施設整備基金</t>
    <rPh sb="0" eb="4">
      <t>シユウシセツ</t>
    </rPh>
    <rPh sb="4" eb="8">
      <t>セイビキキン</t>
    </rPh>
    <phoneticPr fontId="2"/>
  </si>
  <si>
    <t>スポーツ振興基金</t>
    <rPh sb="4" eb="8">
      <t>シンコウキキン</t>
    </rPh>
    <phoneticPr fontId="2"/>
  </si>
  <si>
    <t>つのだ地域コミュニティ活性化推進基金</t>
    <rPh sb="3" eb="5">
      <t>チイキ</t>
    </rPh>
    <rPh sb="11" eb="14">
      <t>カッセイカ</t>
    </rPh>
    <rPh sb="14" eb="16">
      <t>スイシン</t>
    </rPh>
    <rPh sb="16" eb="18">
      <t>キキン</t>
    </rPh>
    <phoneticPr fontId="2"/>
  </si>
  <si>
    <t>若者定着支援未来創成基金</t>
    <rPh sb="0" eb="4">
      <t>ワカモノテイチャク</t>
    </rPh>
    <rPh sb="4" eb="6">
      <t>シエン</t>
    </rPh>
    <rPh sb="6" eb="10">
      <t>ミライソウセイ</t>
    </rPh>
    <rPh sb="10" eb="12">
      <t>キキン</t>
    </rPh>
    <phoneticPr fontId="2"/>
  </si>
  <si>
    <t>.</t>
    <phoneticPr fontId="2"/>
  </si>
  <si>
    <t>山形県市町村職員退職手当組合</t>
    <rPh sb="0" eb="2">
      <t>ヤマガタ</t>
    </rPh>
    <rPh sb="2" eb="3">
      <t>ケン</t>
    </rPh>
    <rPh sb="3" eb="6">
      <t>シチョウソン</t>
    </rPh>
    <rPh sb="6" eb="8">
      <t>ショクイン</t>
    </rPh>
    <rPh sb="8" eb="12">
      <t>タイショクテアテ</t>
    </rPh>
    <rPh sb="12" eb="14">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</si>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</sst>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3384-4CC0-A60A-5E7908E806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58580</c:v>
                </c:pt>
                <c:pt idx="1">
                  <c:v>57274</c:v>
                </c:pt>
                <c:pt idx="2">
                  <c:v>64465</c:v>
                </c:pt>
                <c:pt idx="3">
                  <c:v>66679</c:v>
                </c:pt>
                <c:pt idx="4">
                  <c:v>84720</c:v>
                </c:pt>
              </c:numCache>
            </c:numRef>
          </c:val>
          <c:smooth val="0"/>
          <c:extLst>
            <c:ext xmlns:c16="http://schemas.microsoft.com/office/drawing/2014/chart" uri="{C3380CC4-5D6E-409C-BE32-E72D297353CC}">
              <c16:uniqueId val="{00000001-3384-4CC0-A60A-5E7908E806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5.77</c:v>
                </c:pt>
                <c:pt idx="1">
                  <c:v>4.16</c:v>
                </c:pt>
                <c:pt idx="2">
                  <c:v>7.45</c:v>
                </c:pt>
                <c:pt idx="3">
                  <c:v>8.14</c:v>
                </c:pt>
                <c:pt idx="4">
                  <c:v>8.8000000000000007</c:v>
                </c:pt>
              </c:numCache>
            </c:numRef>
          </c:val>
          <c:extLst>
            <c:ext xmlns:c16="http://schemas.microsoft.com/office/drawing/2014/chart" uri="{C3380CC4-5D6E-409C-BE32-E72D297353CC}">
              <c16:uniqueId val="{00000000-41CE-4772-8516-D81906A1ED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13.43</c:v>
                </c:pt>
                <c:pt idx="1">
                  <c:v>13.54</c:v>
                </c:pt>
                <c:pt idx="2">
                  <c:v>11.64</c:v>
                </c:pt>
                <c:pt idx="3">
                  <c:v>10.76</c:v>
                </c:pt>
                <c:pt idx="4">
                  <c:v>15.22</c:v>
                </c:pt>
              </c:numCache>
            </c:numRef>
          </c:val>
          <c:extLst>
            <c:ext xmlns:c16="http://schemas.microsoft.com/office/drawing/2014/chart" uri="{C3380CC4-5D6E-409C-BE32-E72D297353CC}">
              <c16:uniqueId val="{00000001-41CE-4772-8516-D81906A1ED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-5.12</c:v>
                </c:pt>
                <c:pt idx="1">
                  <c:v>-4.3499999999999996</c:v>
                </c:pt>
                <c:pt idx="2">
                  <c:v>0.18</c:v>
                </c:pt>
                <c:pt idx="3">
                  <c:v>-3.28</c:v>
                </c:pt>
                <c:pt idx="4">
                  <c:v>0.45</c:v>
                </c:pt>
              </c:numCache>
            </c:numRef>
          </c:val>
          <c:smooth val="0"/>
          <c:extLst>
            <c:ext xmlns:c16="http://schemas.microsoft.com/office/drawing/2014/chart" uri="{C3380CC4-5D6E-409C-BE32-E72D297353CC}">
              <c16:uniqueId val="{00000002-41CE-4772-8516-D81906A1ED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0.64</c:v>
                </c:pt>
                <c:pt idx="4">
                  <c:v>0</c:v>
                </c:pt>
                <c:pt idx="5">
                  <c:v>0</c:v>
                </c:pt>
                <c:pt idx="6">
                  <c:v>0</c:v>
                </c:pt>
                <c:pt idx="7">
                  <c:v>0</c:v>
                </c:pt>
                <c:pt idx="8">
                  <c:v>0</c:v>
                </c:pt>
                <c:pt idx="9">
                  <c:v>0</c:v>
                </c:pt>
              </c:numCache>
            </c:numRef>
          </c:val>
          <c:extLst>
            <c:ext xmlns:c16="http://schemas.microsoft.com/office/drawing/2014/chart" uri="{C3380CC4-5D6E-409C-BE32-E72D297353CC}">
              <c16:uniqueId val="{00000000-C725-4D33-8C66-06A9B33954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25-4D33-8C66-06A9B33954B2}"/>
            </c:ext>
          </c:extLst>
        </c:ser>
        <c:ser>
          <c:idx val="2"/>
          <c:order val="2"/>
          <c:tx>
            <c:strRef>
              <c:f>データシート!$A$29</c:f>
              <c:strCache>
                <c:ptCount val="1"/>
                <c:pt idx="0">
                  <c:v>介護認定審査会共同設置特別会計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0.05</c:v>
                </c:pt>
                <c:pt idx="4">
                  <c:v>#N/A</c:v>
                </c:pt>
                <c:pt idx="5">
                  <c:v>0.13</c:v>
                </c:pt>
                <c:pt idx="6">
                  <c:v>#N/A</c:v>
                </c:pt>
                <c:pt idx="7">
                  <c:v>0.05</c:v>
                </c:pt>
                <c:pt idx="8">
                  <c:v>#N/A</c:v>
                </c:pt>
                <c:pt idx="9">
                  <c:v>0.05</c:v>
                </c:pt>
              </c:numCache>
            </c:numRef>
          </c:val>
          <c:extLst>
            <c:ext xmlns:c16="http://schemas.microsoft.com/office/drawing/2014/chart" uri="{C3380CC4-5D6E-409C-BE32-E72D297353CC}">
              <c16:uniqueId val="{00000002-C725-4D33-8C66-06A9B33954B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3-C725-4D33-8C66-06A9B33954B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0.48</c:v>
                </c:pt>
                <c:pt idx="4">
                  <c:v>#N/A</c:v>
                </c:pt>
                <c:pt idx="5">
                  <c:v>1.1299999999999999</c:v>
                </c:pt>
                <c:pt idx="6">
                  <c:v>#N/A</c:v>
                </c:pt>
                <c:pt idx="7">
                  <c:v>1.47</c:v>
                </c:pt>
                <c:pt idx="8">
                  <c:v>#N/A</c:v>
                </c:pt>
                <c:pt idx="9">
                  <c:v>0.63</c:v>
                </c:pt>
              </c:numCache>
            </c:numRef>
          </c:val>
          <c:extLst>
            <c:ext xmlns:c16="http://schemas.microsoft.com/office/drawing/2014/chart" uri="{C3380CC4-5D6E-409C-BE32-E72D297353CC}">
              <c16:uniqueId val="{00000004-C725-4D33-8C66-06A9B33954B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1.19</c:v>
                </c:pt>
                <c:pt idx="6">
                  <c:v>#N/A</c:v>
                </c:pt>
                <c:pt idx="7">
                  <c:v>1.45</c:v>
                </c:pt>
                <c:pt idx="8">
                  <c:v>#N/A</c:v>
                </c:pt>
                <c:pt idx="9">
                  <c:v>1.62</c:v>
                </c:pt>
              </c:numCache>
            </c:numRef>
          </c:val>
          <c:extLst>
            <c:ext xmlns:c16="http://schemas.microsoft.com/office/drawing/2014/chart" uri="{C3380CC4-5D6E-409C-BE32-E72D297353CC}">
              <c16:uniqueId val="{00000005-C725-4D33-8C66-06A9B33954B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0.52</c:v>
                </c:pt>
                <c:pt idx="4">
                  <c:v>#N/A</c:v>
                </c:pt>
                <c:pt idx="5">
                  <c:v>0.93</c:v>
                </c:pt>
                <c:pt idx="6">
                  <c:v>#N/A</c:v>
                </c:pt>
                <c:pt idx="7">
                  <c:v>2.08</c:v>
                </c:pt>
                <c:pt idx="8">
                  <c:v>#N/A</c:v>
                </c:pt>
                <c:pt idx="9">
                  <c:v>1.74</c:v>
                </c:pt>
              </c:numCache>
            </c:numRef>
          </c:val>
          <c:extLst>
            <c:ext xmlns:c16="http://schemas.microsoft.com/office/drawing/2014/chart" uri="{C3380CC4-5D6E-409C-BE32-E72D297353CC}">
              <c16:uniqueId val="{00000006-C725-4D33-8C66-06A9B33954B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0.96</c:v>
                </c:pt>
                <c:pt idx="2">
                  <c:v>#N/A</c:v>
                </c:pt>
                <c:pt idx="3">
                  <c:v>1.4</c:v>
                </c:pt>
                <c:pt idx="4">
                  <c:v>#N/A</c:v>
                </c:pt>
                <c:pt idx="5">
                  <c:v>2.04</c:v>
                </c:pt>
                <c:pt idx="6">
                  <c:v>#N/A</c:v>
                </c:pt>
                <c:pt idx="7">
                  <c:v>2.27</c:v>
                </c:pt>
                <c:pt idx="8">
                  <c:v>#N/A</c:v>
                </c:pt>
                <c:pt idx="9">
                  <c:v>3.21</c:v>
                </c:pt>
              </c:numCache>
            </c:numRef>
          </c:val>
          <c:extLst>
            <c:ext xmlns:c16="http://schemas.microsoft.com/office/drawing/2014/chart" uri="{C3380CC4-5D6E-409C-BE32-E72D297353CC}">
              <c16:uniqueId val="{00000007-C725-4D33-8C66-06A9B33954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5.76</c:v>
                </c:pt>
                <c:pt idx="2">
                  <c:v>#N/A</c:v>
                </c:pt>
                <c:pt idx="3">
                  <c:v>4.1500000000000004</c:v>
                </c:pt>
                <c:pt idx="4">
                  <c:v>#N/A</c:v>
                </c:pt>
                <c:pt idx="5">
                  <c:v>7.44</c:v>
                </c:pt>
                <c:pt idx="6">
                  <c:v>#N/A</c:v>
                </c:pt>
                <c:pt idx="7">
                  <c:v>8.1300000000000008</c:v>
                </c:pt>
                <c:pt idx="8">
                  <c:v>#N/A</c:v>
                </c:pt>
                <c:pt idx="9">
                  <c:v>8.8000000000000007</c:v>
                </c:pt>
              </c:numCache>
            </c:numRef>
          </c:val>
          <c:extLst>
            <c:ext xmlns:c16="http://schemas.microsoft.com/office/drawing/2014/chart" uri="{C3380CC4-5D6E-409C-BE32-E72D297353CC}">
              <c16:uniqueId val="{00000008-C725-4D33-8C66-06A9B33954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7.02</c:v>
                </c:pt>
                <c:pt idx="2">
                  <c:v>#N/A</c:v>
                </c:pt>
                <c:pt idx="3">
                  <c:v>6.68</c:v>
                </c:pt>
                <c:pt idx="4">
                  <c:v>#N/A</c:v>
                </c:pt>
                <c:pt idx="5">
                  <c:v>7.3</c:v>
                </c:pt>
                <c:pt idx="6">
                  <c:v>#N/A</c:v>
                </c:pt>
                <c:pt idx="7">
                  <c:v>8.77</c:v>
                </c:pt>
                <c:pt idx="8">
                  <c:v>#N/A</c:v>
                </c:pt>
                <c:pt idx="9">
                  <c:v>8.99</c:v>
                </c:pt>
              </c:numCache>
            </c:numRef>
          </c:val>
          <c:extLst>
            <c:ext xmlns:c16="http://schemas.microsoft.com/office/drawing/2014/chart" uri="{C3380CC4-5D6E-409C-BE32-E72D297353CC}">
              <c16:uniqueId val="{00000009-C725-4D33-8C66-06A9B33954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1739</c:v>
                </c:pt>
                <c:pt idx="5">
                  <c:v>1759</c:v>
                </c:pt>
                <c:pt idx="8">
                  <c:v>1684</c:v>
                </c:pt>
                <c:pt idx="11">
                  <c:v>1621</c:v>
                </c:pt>
                <c:pt idx="14">
                  <c:v>1647</c:v>
                </c:pt>
              </c:numCache>
            </c:numRef>
          </c:val>
          <c:extLst>
            <c:ext xmlns:c16="http://schemas.microsoft.com/office/drawing/2014/chart" uri="{C3380CC4-5D6E-409C-BE32-E72D297353CC}">
              <c16:uniqueId val="{00000000-6C61-4C6E-B17C-D702E2AB88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61-4C6E-B17C-D702E2AB88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33</c:v>
                </c:pt>
                <c:pt idx="6">
                  <c:v>33</c:v>
                </c:pt>
                <c:pt idx="9">
                  <c:v>34</c:v>
                </c:pt>
                <c:pt idx="12">
                  <c:v>27</c:v>
                </c:pt>
              </c:numCache>
            </c:numRef>
          </c:val>
          <c:extLst>
            <c:ext xmlns:c16="http://schemas.microsoft.com/office/drawing/2014/chart" uri="{C3380CC4-5D6E-409C-BE32-E72D297353CC}">
              <c16:uniqueId val="{00000002-6C61-4C6E-B17C-D702E2AB88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184</c:v>
                </c:pt>
                <c:pt idx="6">
                  <c:v>188</c:v>
                </c:pt>
                <c:pt idx="9">
                  <c:v>200</c:v>
                </c:pt>
                <c:pt idx="12">
                  <c:v>217</c:v>
                </c:pt>
              </c:numCache>
            </c:numRef>
          </c:val>
          <c:extLst>
            <c:ext xmlns:c16="http://schemas.microsoft.com/office/drawing/2014/chart" uri="{C3380CC4-5D6E-409C-BE32-E72D297353CC}">
              <c16:uniqueId val="{00000003-6C61-4C6E-B17C-D702E2AB88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524</c:v>
                </c:pt>
                <c:pt idx="3">
                  <c:v>549</c:v>
                </c:pt>
                <c:pt idx="6">
                  <c:v>539</c:v>
                </c:pt>
                <c:pt idx="9">
                  <c:v>544</c:v>
                </c:pt>
                <c:pt idx="12">
                  <c:v>539</c:v>
                </c:pt>
              </c:numCache>
            </c:numRef>
          </c:val>
          <c:extLst>
            <c:ext xmlns:c16="http://schemas.microsoft.com/office/drawing/2014/chart" uri="{C3380CC4-5D6E-409C-BE32-E72D297353CC}">
              <c16:uniqueId val="{00000004-6C61-4C6E-B17C-D702E2AB88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61-4C6E-B17C-D702E2AB88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61-4C6E-B17C-D702E2AB88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1713</c:v>
                </c:pt>
                <c:pt idx="3">
                  <c:v>1642</c:v>
                </c:pt>
                <c:pt idx="6">
                  <c:v>1618</c:v>
                </c:pt>
                <c:pt idx="9">
                  <c:v>1627</c:v>
                </c:pt>
                <c:pt idx="12">
                  <c:v>1565</c:v>
                </c:pt>
              </c:numCache>
            </c:numRef>
          </c:val>
          <c:extLst>
            <c:ext xmlns:c16="http://schemas.microsoft.com/office/drawing/2014/chart" uri="{C3380CC4-5D6E-409C-BE32-E72D297353CC}">
              <c16:uniqueId val="{00000007-6C61-4C6E-B17C-D702E2AB88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633</c:v>
                </c:pt>
                <c:pt idx="2">
                  <c:v>#N/A</c:v>
                </c:pt>
                <c:pt idx="3">
                  <c:v>#N/A</c:v>
                </c:pt>
                <c:pt idx="4">
                  <c:v>649</c:v>
                </c:pt>
                <c:pt idx="5">
                  <c:v>#N/A</c:v>
                </c:pt>
                <c:pt idx="6">
                  <c:v>#N/A</c:v>
                </c:pt>
                <c:pt idx="7">
                  <c:v>694</c:v>
                </c:pt>
                <c:pt idx="8">
                  <c:v>#N/A</c:v>
                </c:pt>
                <c:pt idx="9">
                  <c:v>#N/A</c:v>
                </c:pt>
                <c:pt idx="10">
                  <c:v>784</c:v>
                </c:pt>
                <c:pt idx="11">
                  <c:v>#N/A</c:v>
                </c:pt>
                <c:pt idx="12">
                  <c:v>#N/A</c:v>
                </c:pt>
                <c:pt idx="13">
                  <c:v>701</c:v>
                </c:pt>
                <c:pt idx="14">
                  <c:v>#N/A</c:v>
                </c:pt>
              </c:numCache>
            </c:numRef>
          </c:val>
          <c:smooth val="0"/>
          <c:extLst>
            <c:ext xmlns:c16="http://schemas.microsoft.com/office/drawing/2014/chart" uri="{C3380CC4-5D6E-409C-BE32-E72D297353CC}">
              <c16:uniqueId val="{00000008-6C61-4C6E-B17C-D702E2AB88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15642</c:v>
                </c:pt>
                <c:pt idx="5">
                  <c:v>15314</c:v>
                </c:pt>
                <c:pt idx="8">
                  <c:v>15245</c:v>
                </c:pt>
                <c:pt idx="11">
                  <c:v>14980</c:v>
                </c:pt>
                <c:pt idx="14">
                  <c:v>14710</c:v>
                </c:pt>
              </c:numCache>
            </c:numRef>
          </c:val>
          <c:extLst>
            <c:ext xmlns:c16="http://schemas.microsoft.com/office/drawing/2014/chart" uri="{C3380CC4-5D6E-409C-BE32-E72D297353CC}">
              <c16:uniqueId val="{00000000-BE41-4A01-8920-5D32C18D7B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2352</c:v>
                </c:pt>
                <c:pt idx="5">
                  <c:v>2431</c:v>
                </c:pt>
                <c:pt idx="8">
                  <c:v>2903</c:v>
                </c:pt>
                <c:pt idx="11">
                  <c:v>2722</c:v>
                </c:pt>
                <c:pt idx="14">
                  <c:v>2589</c:v>
                </c:pt>
              </c:numCache>
            </c:numRef>
          </c:val>
          <c:extLst>
            <c:ext xmlns:c16="http://schemas.microsoft.com/office/drawing/2014/chart" uri="{C3380CC4-5D6E-409C-BE32-E72D297353CC}">
              <c16:uniqueId val="{00000001-BE41-4A01-8920-5D32C18D7B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4842</c:v>
                </c:pt>
                <c:pt idx="5">
                  <c:v>6207</c:v>
                </c:pt>
                <c:pt idx="8">
                  <c:v>6971</c:v>
                </c:pt>
                <c:pt idx="11">
                  <c:v>7439</c:v>
                </c:pt>
                <c:pt idx="14">
                  <c:v>8347</c:v>
                </c:pt>
              </c:numCache>
            </c:numRef>
          </c:val>
          <c:extLst>
            <c:ext xmlns:c16="http://schemas.microsoft.com/office/drawing/2014/chart" uri="{C3380CC4-5D6E-409C-BE32-E72D297353CC}">
              <c16:uniqueId val="{00000002-BE41-4A01-8920-5D32C18D7B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41-4A01-8920-5D32C18D7B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41-4A01-8920-5D32C18D7B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41-4A01-8920-5D32C18D7B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1490</c:v>
                </c:pt>
                <c:pt idx="3">
                  <c:v>1421</c:v>
                </c:pt>
                <c:pt idx="6">
                  <c:v>1490</c:v>
                </c:pt>
                <c:pt idx="9">
                  <c:v>1402</c:v>
                </c:pt>
                <c:pt idx="12">
                  <c:v>1412</c:v>
                </c:pt>
              </c:numCache>
            </c:numRef>
          </c:val>
          <c:extLst>
            <c:ext xmlns:c16="http://schemas.microsoft.com/office/drawing/2014/chart" uri="{C3380CC4-5D6E-409C-BE32-E72D297353CC}">
              <c16:uniqueId val="{00000006-BE41-4A01-8920-5D32C18D7B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1830</c:v>
                </c:pt>
                <c:pt idx="3">
                  <c:v>1760</c:v>
                </c:pt>
                <c:pt idx="6">
                  <c:v>1641</c:v>
                </c:pt>
                <c:pt idx="9">
                  <c:v>1485</c:v>
                </c:pt>
                <c:pt idx="12">
                  <c:v>1334</c:v>
                </c:pt>
              </c:numCache>
            </c:numRef>
          </c:val>
          <c:extLst>
            <c:ext xmlns:c16="http://schemas.microsoft.com/office/drawing/2014/chart" uri="{C3380CC4-5D6E-409C-BE32-E72D297353CC}">
              <c16:uniqueId val="{00000007-BE41-4A01-8920-5D32C18D7B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6550</c:v>
                </c:pt>
                <c:pt idx="3">
                  <c:v>6180</c:v>
                </c:pt>
                <c:pt idx="6">
                  <c:v>5927</c:v>
                </c:pt>
                <c:pt idx="9">
                  <c:v>5945</c:v>
                </c:pt>
                <c:pt idx="12">
                  <c:v>5762</c:v>
                </c:pt>
              </c:numCache>
            </c:numRef>
          </c:val>
          <c:extLst>
            <c:ext xmlns:c16="http://schemas.microsoft.com/office/drawing/2014/chart" uri="{C3380CC4-5D6E-409C-BE32-E72D297353CC}">
              <c16:uniqueId val="{00000008-BE41-4A01-8920-5D32C18D7B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181</c:v>
                </c:pt>
                <c:pt idx="3">
                  <c:v>229</c:v>
                </c:pt>
                <c:pt idx="6">
                  <c:v>676</c:v>
                </c:pt>
                <c:pt idx="9">
                  <c:v>142</c:v>
                </c:pt>
                <c:pt idx="12">
                  <c:v>175</c:v>
                </c:pt>
              </c:numCache>
            </c:numRef>
          </c:val>
          <c:extLst>
            <c:ext xmlns:c16="http://schemas.microsoft.com/office/drawing/2014/chart" uri="{C3380CC4-5D6E-409C-BE32-E72D297353CC}">
              <c16:uniqueId val="{00000009-BE41-4A01-8920-5D32C18D7B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16115</c:v>
                </c:pt>
                <c:pt idx="3">
                  <c:v>16058</c:v>
                </c:pt>
                <c:pt idx="6">
                  <c:v>16143</c:v>
                </c:pt>
                <c:pt idx="9">
                  <c:v>15928</c:v>
                </c:pt>
                <c:pt idx="12">
                  <c:v>15755</c:v>
                </c:pt>
              </c:numCache>
            </c:numRef>
          </c:val>
          <c:extLst>
            <c:ext xmlns:c16="http://schemas.microsoft.com/office/drawing/2014/chart" uri="{C3380CC4-5D6E-409C-BE32-E72D297353CC}">
              <c16:uniqueId val="{0000000A-BE41-4A01-8920-5D32C18D7B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3331</c:v>
                </c:pt>
                <c:pt idx="2">
                  <c:v>#N/A</c:v>
                </c:pt>
                <c:pt idx="3">
                  <c:v>#N/A</c:v>
                </c:pt>
                <c:pt idx="4">
                  <c:v>1697</c:v>
                </c:pt>
                <c:pt idx="5">
                  <c:v>#N/A</c:v>
                </c:pt>
                <c:pt idx="6">
                  <c:v>#N/A</c:v>
                </c:pt>
                <c:pt idx="7">
                  <c:v>758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41-4A01-8920-5D32C18D7B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c:v>
                </c:pt>
                <c:pt idx="1">
                  <c:v>1162</c:v>
                </c:pt>
                <c:pt idx="2">
                  <c:v>1602</c:v>
                </c:pt>
              </c:numCache>
            </c:numRef>
          </c:val>
          <c:extLst>
            <c:ext xmlns:c16="http://schemas.microsoft.com/office/drawing/2014/chart" uri="{C3380CC4-5D6E-409C-BE32-E72D297353CC}">
              <c16:uniqueId val="{00000000-309E-4ED6-93BA-F67ED6FCDC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175</c:v>
                </c:pt>
                <c:pt idx="1">
                  <c:v>355</c:v>
                </c:pt>
                <c:pt idx="2">
                  <c:v>355</c:v>
                </c:pt>
              </c:numCache>
            </c:numRef>
          </c:val>
          <c:extLst>
            <c:ext xmlns:c16="http://schemas.microsoft.com/office/drawing/2014/chart" uri="{C3380CC4-5D6E-409C-BE32-E72D297353CC}">
              <c16:uniqueId val="{00000001-309E-4ED6-93BA-F67ED6FCDC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5042</c:v>
                </c:pt>
                <c:pt idx="1">
                  <c:v>5322</c:v>
                </c:pt>
                <c:pt idx="2">
                  <c:v>5615</c:v>
                </c:pt>
              </c:numCache>
            </c:numRef>
          </c:val>
          <c:extLst>
            <c:ext xmlns:c16="http://schemas.microsoft.com/office/drawing/2014/chart" uri="{C3380CC4-5D6E-409C-BE32-E72D297353CC}">
              <c16:uniqueId val="{00000002-309E-4ED6-93BA-F67ED6FCDC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元利償還金については、近年大規模な投資事業の償還終了により減少傾向にある。</a:t>
          </a:r>
        </a:p>
        <a:p>
          <a:r>
            <a:rPr kumimoji="1" lang="ja-JP" altLang="en-US" sz="1400">
              <a:latin typeface="ＭＳ ゴシック" pitchFamily="49" charset="-128"/>
              <a:ea typeface="ＭＳ ゴシック" pitchFamily="49" charset="-128"/>
            </a:rPr>
            <a:t>組合等が起こした地方債の負担金については、クリーンセンター等の施設整備に係る起債元金償還開始により令和元年度から増加している。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今後は、老朽化した施設の大規模改修等により、元利償還金について増加していくことが見込まれる。計画的な投資事業を展開し、公債費負担の適正化に努めたい。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一般会計等に係る地方債の現在高については、一部償還終了があったことなどにより令和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年度比で減となっている。今後は、老朽化した施設の更新等事業の実施、また学校再編整備により、地方債の現在高は増加していく見込みである。</a:t>
          </a:r>
        </a:p>
        <a:p>
          <a:r>
            <a:rPr kumimoji="1" lang="ja-JP" altLang="en-US" sz="1400">
              <a:latin typeface="ＭＳ ゴシック" pitchFamily="49" charset="-128"/>
              <a:ea typeface="ＭＳ ゴシック" pitchFamily="49" charset="-128"/>
            </a:rPr>
            <a:t>充当可能財源等については、充当可能基金が増加傾向にある。主な要因としては、その他特定目的基金の残高の増が挙げられる。ふるさと納税の収入額の動向にもよるが、今後は横ばいに推移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億円の増加となっている。主要因は財政調整基金を取り崩さなかったことと、市有施設整備基金へ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億弱の積立を行ったことが挙げられる。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財政調整基金の残高は標準財政規模の１０～１５％（本市の場合は１０～１５億円程度）とし、老朽化した市有施設の改修等に今後も対応するためにも、市有施設整備基金に積立を計画的に行っていく。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まちづくり基金：積立金を取崩額が上回ったために、残高が０．８億円ほど減少した。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市有施設整備基金：剰余金を積立てたことにより残高が４億円弱増加した。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まちづくり基金：今後も現状の使途で運用していく。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市有施設整備基金：今後は市有施設の老朽化に対応するための施設の更新や大規模改修が控えているため、計画的に積立てを行っていく。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令和４年度末の基金残高は、約１６億円となっており、前年度から約４．５億円増加している。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は行財政改革アクションプランに基づき、平成１４年度から平成１９年度までの一般職員の退職者についての不補充や市有施設の指定管理者制度の積極的な導入の実施による人件費の抑制や市債発行額の適正管理による公債費の抑制等を図ってはいるものの、機動的な地域経済対策や災害対応、国補正への対応については、財政調整基金の取り崩しにより対応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令和４年度においては、財政調整基金を取り崩さなかったため、前年度比で増加となった。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行財政改革アクションプランに基づき、行政事務のデジタル化による効率化や民間活力の導入・協働の活用による公共施設運営を推進する等、経常経費の抑制を図り、財政調整基金の残高を標準財政規模の１０～１５％（本市の場合は１０～１５億円）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現在は金利の高い市債について償還を終えているので、減債基金を活用して積極的に繰上償還を行っていく状況にない。現状程度の基金残高を維持していく。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EF2F971-BD1C-412E-AFED-FABED3DE87C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BE3ECA-69EB-4660-8534-D7E2F62C318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ED1162-E916-49E4-AE12-6951616AA9E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E4CD17C-37FC-4276-AF59-DCE5C519DB4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19FBC74-7927-4877-8047-EC735B72E19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07288F5-337D-4CCB-8068-4051D319AB8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1508C62-E91D-410D-A355-A888DBE9572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CD5C5EE-0AE9-4DBF-A57A-6CEF2083E27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1B52869-C783-441B-9F3C-8F7BCE81CC0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D5EDD15-B140-4AAB-8224-91CE0C6C3FC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40,086
39,715
139.03
27,090,552
26,089,986
926,821
10,529,750
15,755,447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05413D9-5BE2-4EB2-9CAA-84B5DE91E73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FA1C83C-3B97-4BED-85C8-59BBC4AEAAA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8353B0-7E47-434D-B7FA-F0DCD87412D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12371D0-9726-47DF-AC25-9787F19B3F63}"/>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AE06749-C8ED-49B8-A19A-B1B5101620ED}"/>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F0FCB60-A3DF-46AC-A2FB-57A0EE53558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F82F08B-9567-40A4-8B51-4BEBACBFBA3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AB3A78A-5CC9-4881-96A4-0EF9030B7D1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8041964-86A1-4AD5-9876-0264061CEA8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D342EB-8CC7-4AD3-A818-B5CD15598925}"/>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27A6785-DF66-430F-9588-C0AE99CB467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EF474D6-CAF2-4F41-84A0-32C958782E0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887C62-AA5E-4327-96D0-12F2B1B0CF71}"/>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C60999C-3F1A-44E2-B811-8FA6640B02B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828A248-230A-4F6C-A646-445C3FE86B9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84E43FD-4598-42C3-9349-7FEC9360C00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196164D-0363-4081-AF19-E3EBF4FC653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72E9105-0E38-4A5D-B67B-EA259EA9540D}"/>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AF6DAC-292E-4E75-A24B-6CEAD4AD071F}"/>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4FFF35A-127A-4EB1-9454-0B029F04778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4C7B8B8-F53B-4880-953B-3A48634689F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A16EE16-204F-4411-AF9D-990369B411C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BFA58E5-EB3C-4ECB-B307-5306C471E2F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D8CEAA9-71CA-4FB5-A431-CA7D2374669A}"/>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62094A1-E319-43B9-823A-F5E86B9E58F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66857B6-BE21-401F-BD27-5F2E04E0FBB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C384093-CE83-441D-A62F-9546F3303E8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3050F50-8CC7-4F57-A7C9-8535B75DB7C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8C22EC0-2368-4A67-9EE0-6877F42AB93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B838CA1-DCF5-4331-8B5A-DE488D2E437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A496646-45D6-4637-B8AA-51EAD98BB11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86D2FCB-EC09-4D2B-B80D-DD35F2441DC5}"/>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D59CF14-B4C7-42E5-A301-F5337C6CD51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9CC14F9-81EC-4A9E-B49C-BCB6C2A6C1A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AE23C33-B060-45DD-BCFD-131336F527F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D007AEE-B79C-44B4-B706-D1F5F5535B3C}"/>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CF286E2-BCD3-40E2-A922-656BAD9487C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新型コロナウイルスの影響を受けた事業者に対する税制猶予・軽減措置が終了したことにより若干の税収回復があったが、臨時財政対策債振替相当額の大幅な減により基準財政需要額が上昇し、結果として令和３年度比で減少となった。</a:t>
          </a:r>
        </a:p>
        <a:p>
          <a:r>
            <a:rPr kumimoji="1" lang="ja-JP" altLang="en-US" sz="1300">
              <a:latin typeface="ＭＳ Ｐゴシック" panose="020B0600070205080204" pitchFamily="50" charset="-128"/>
              <a:ea typeface="ＭＳ Ｐゴシック" panose="020B0600070205080204" pitchFamily="50" charset="-128"/>
            </a:rPr>
            <a:t>人口増加に向けた移住対策事業を継続して行い、地方税等の自主財源の確保に努めたい。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6F2ADCD-0829-4627-A33F-BC11C15B4FB6}"/>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ED5DC64-57C0-432D-9836-84FF197F167A}"/>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3642082-DB57-4419-9A85-792B446E76FC}"/>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909EBB3-B4FB-4337-8080-B19A9959FAE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923B33A-BB18-49B7-95B8-5447F6846066}"/>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B413325-F114-47AA-AAC9-00C9544EB209}"/>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1724298-C2C7-46DB-B582-5C4A0FB9F7E2}"/>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819333B-6D1C-4704-9FDD-DCA24912230F}"/>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AB2E455-ED53-43D2-AB03-5E2E865B716E}"/>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D765B75-4EAE-4372-AA79-2C3E26EB444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B559229-1AF2-4516-851A-2C3A84CD9801}"/>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5BEB3BD-C62E-4557-92BD-127998FDF5E1}"/>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B64217C-32F4-4F78-9012-35B0B6CDE15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B6A888C-71C1-44FD-91DA-8CD5631D3C9C}"/>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67A6978-2FC5-4294-AAA8-DD632F7BBC2D}"/>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83DEE2FF-9A96-4BD2-9F66-38D7121F6FE2}"/>
            </a:ext>
          </a:extLst>
        </xdr:cNvPr>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C5D447A1-2469-473E-8CA9-C73A2B60E0C2}"/>
            </a:ext>
          </a:extLst>
        </xdr:cNvPr>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7430DBDE-AFBC-4618-AA93-D22CEC6AFA0D}"/>
            </a:ext>
          </a:extLst>
        </xdr:cNvPr>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4907AA04-1A6E-48F7-8A80-33CD38852ED8}"/>
            </a:ext>
          </a:extLst>
        </xdr:cNvPr>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9DDE5EC6-F4DF-4BE4-B100-976687AA2AF2}"/>
            </a:ext>
          </a:extLst>
        </xdr:cNvPr>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4386998B-3B0B-4896-B335-0C3B63B88898}"/>
            </a:ext>
          </a:extLst>
        </xdr:cNvPr>
        <xdr:cNvCxnSpPr/>
      </xdr:nvCxnSpPr>
      <xdr:spPr>
        <a:xfrm>
          <a:off x="3752850" y="6949440"/>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C6EA86BE-D3E0-4C2B-928C-3527433F30ED}"/>
            </a:ext>
          </a:extLst>
        </xdr:cNvPr>
        <xdr:cNvSpPr txBox="1"/>
      </xdr:nvSpPr>
      <xdr:spPr>
        <a:xfrm>
          <a:off x="4584700" y="67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8463EBE0-DE50-4D0E-9565-8859B466A4E2}"/>
            </a:ext>
          </a:extLst>
        </xdr:cNvPr>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5B765544-4CB2-4AD0-AA85-30656989DF6A}"/>
            </a:ext>
          </a:extLst>
        </xdr:cNvPr>
        <xdr:cNvCxnSpPr/>
      </xdr:nvCxnSpPr>
      <xdr:spPr>
        <a:xfrm>
          <a:off x="2940050" y="692933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8A4A6285-04B6-49D7-AC6E-DB063177E04C}"/>
            </a:ext>
          </a:extLst>
        </xdr:cNvPr>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F38B2E63-7F1A-4C87-994B-49AA2DAB0677}"/>
            </a:ext>
          </a:extLst>
        </xdr:cNvPr>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7310F1CF-3E77-46E3-B245-4A43E8BAA758}"/>
            </a:ext>
          </a:extLst>
        </xdr:cNvPr>
        <xdr:cNvCxnSpPr/>
      </xdr:nvCxnSpPr>
      <xdr:spPr>
        <a:xfrm>
          <a:off x="2127250" y="692933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19DDD527-8513-4976-8C5C-1450BB67F0A7}"/>
            </a:ext>
          </a:extLst>
        </xdr:cNvPr>
        <xdr:cNvSpPr/>
      </xdr:nvSpPr>
      <xdr:spPr>
        <a:xfrm>
          <a:off x="28892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4C0CB348-6B7E-4356-8954-978106D771FC}"/>
            </a:ext>
          </a:extLst>
        </xdr:cNvPr>
        <xdr:cNvSpPr txBox="1"/>
      </xdr:nvSpPr>
      <xdr:spPr>
        <a:xfrm>
          <a:off x="25971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3452A704-952E-4694-9479-E5692CD906A3}"/>
            </a:ext>
          </a:extLst>
        </xdr:cNvPr>
        <xdr:cNvCxnSpPr/>
      </xdr:nvCxnSpPr>
      <xdr:spPr>
        <a:xfrm>
          <a:off x="1333500" y="69293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4782597F-384C-40CC-AD86-C51FA8538A57}"/>
            </a:ext>
          </a:extLst>
        </xdr:cNvPr>
        <xdr:cNvSpPr/>
      </xdr:nvSpPr>
      <xdr:spPr>
        <a:xfrm>
          <a:off x="2095500" y="7176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2506441C-EF48-450C-A084-B727CCABA622}"/>
            </a:ext>
          </a:extLst>
        </xdr:cNvPr>
        <xdr:cNvSpPr txBox="1"/>
      </xdr:nvSpPr>
      <xdr:spPr>
        <a:xfrm>
          <a:off x="17843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90C25768-1909-41D1-9994-6C9C31CF6FEA}"/>
            </a:ext>
          </a:extLst>
        </xdr:cNvPr>
        <xdr:cNvSpPr/>
      </xdr:nvSpPr>
      <xdr:spPr>
        <a:xfrm>
          <a:off x="12827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6D486BBF-96D5-4B74-921D-7FE531FA582B}"/>
            </a:ext>
          </a:extLst>
        </xdr:cNvPr>
        <xdr:cNvSpPr txBox="1"/>
      </xdr:nvSpPr>
      <xdr:spPr>
        <a:xfrm>
          <a:off x="9715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1EDEA2D-4BCF-4D12-B465-7ED3020159E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15AA013-5554-4405-9DAD-73BFAD72232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8E7345-96CD-4860-8F59-532A8400617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8441499-391D-4CB2-8B60-04D10183C31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960ADC8-BB4F-4041-B10F-AC8653DB161D}"/>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AEBEC64-3B40-4B51-BF0C-2635AF13611F}"/>
            </a:ext>
          </a:extLst>
        </xdr:cNvPr>
        <xdr:cNvSpPr/>
      </xdr:nvSpPr>
      <xdr:spPr>
        <a:xfrm>
          <a:off x="4464050" y="69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2918C131-478D-4C28-98D3-15BFB66D4AFF}"/>
            </a:ext>
          </a:extLst>
        </xdr:cNvPr>
        <xdr:cNvSpPr txBox="1"/>
      </xdr:nvSpPr>
      <xdr:spPr>
        <a:xfrm>
          <a:off x="4584700" y="689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78D4D7D3-79B7-438C-BE1E-D5B4CA0615C4}"/>
            </a:ext>
          </a:extLst>
        </xdr:cNvPr>
        <xdr:cNvSpPr/>
      </xdr:nvSpPr>
      <xdr:spPr>
        <a:xfrm>
          <a:off x="37020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9FA9D0A3-C31B-479F-9307-FFB91E545945}"/>
            </a:ext>
          </a:extLst>
        </xdr:cNvPr>
        <xdr:cNvSpPr txBox="1"/>
      </xdr:nvSpPr>
      <xdr:spPr>
        <a:xfrm>
          <a:off x="34099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44DEE6B1-ADD9-4B38-B437-1F2D1BD01AB6}"/>
            </a:ext>
          </a:extLst>
        </xdr:cNvPr>
        <xdr:cNvSpPr/>
      </xdr:nvSpPr>
      <xdr:spPr>
        <a:xfrm>
          <a:off x="2889250" y="68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C83AD5C8-A908-467E-936D-A175DC815772}"/>
            </a:ext>
          </a:extLst>
        </xdr:cNvPr>
        <xdr:cNvSpPr txBox="1"/>
      </xdr:nvSpPr>
      <xdr:spPr>
        <a:xfrm>
          <a:off x="2597150" y="665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49AD0EE0-7F7D-42CA-B59C-414DC0DFFA4B}"/>
            </a:ext>
          </a:extLst>
        </xdr:cNvPr>
        <xdr:cNvSpPr/>
      </xdr:nvSpPr>
      <xdr:spPr>
        <a:xfrm>
          <a:off x="2095500" y="68785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BA60632E-647B-4F2C-98D2-9AF55A22A160}"/>
            </a:ext>
          </a:extLst>
        </xdr:cNvPr>
        <xdr:cNvSpPr txBox="1"/>
      </xdr:nvSpPr>
      <xdr:spPr>
        <a:xfrm>
          <a:off x="1784350" y="665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CCF2C6BB-B66C-4440-AD69-C6853584D934}"/>
            </a:ext>
          </a:extLst>
        </xdr:cNvPr>
        <xdr:cNvSpPr/>
      </xdr:nvSpPr>
      <xdr:spPr>
        <a:xfrm>
          <a:off x="1282700" y="68785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6779F19B-2648-4E59-BE9B-CDA3C1506968}"/>
            </a:ext>
          </a:extLst>
        </xdr:cNvPr>
        <xdr:cNvSpPr txBox="1"/>
      </xdr:nvSpPr>
      <xdr:spPr>
        <a:xfrm>
          <a:off x="971550" y="665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246236C-A321-4084-A8BA-400D4135ADB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6816072-C23C-472F-8872-1B875B3E02A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3A9A54E-262F-4487-B2BA-5CBCDE538A3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DF9913F-B91F-4782-9930-CBE86811EE1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6ABB828-4C18-4B42-B827-26A1F9492FE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6B34FEB-928E-4CEC-818C-54FEC816048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C21CF1B-6D40-425C-97D8-DFFB0BD6F9B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B9542B0-F1AD-4BA7-90C1-69E74670A9FB}"/>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DFF92BF-4B7D-4CEF-BD9F-85A07F4B4EEE}"/>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843F787-61C6-4C14-BBC1-8149B478EC8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E135217-BE64-4AD9-9E06-7EC4A6AD2E0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3F17A1B-9537-4C7F-9F1F-63F6BB10BEF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78CB59C-D4F7-420E-B405-E06D66C4E533}"/>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アクションプランにより実施してきた職員数の減等による人件費の抑制や市債発行額の適正管理と大型投資事業の際に借入れた市債の償還の終了による公債費の減等から、経常収支比率は９０％前後で推移している。</a:t>
          </a:r>
        </a:p>
        <a:p>
          <a:r>
            <a:rPr kumimoji="1" lang="ja-JP" altLang="en-US" sz="1300">
              <a:latin typeface="ＭＳ Ｐゴシック" panose="020B0600070205080204" pitchFamily="50" charset="-128"/>
              <a:ea typeface="ＭＳ Ｐゴシック" panose="020B0600070205080204" pitchFamily="50" charset="-128"/>
            </a:rPr>
            <a:t>固定資産税の増収や各種地方交付金の増などあり、経常一般財源は微増となった。さらに、経常経費充当一般財源について、まちづくり基金からの充当額の増加により減少したことから、経常収支比率は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9A0A960-2FF6-4D8A-AAEF-8D6BF20CF7DC}"/>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533171C-9A09-49B6-AE67-B1BBA6FCB59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40E825E-BC69-4864-B32D-F6D8F7D426B7}"/>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52FFB81-1C7A-4B54-B9DE-7C411DBFBE0C}"/>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BC8BFD3-6E8C-4FF6-8FDD-7BCA184BECB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3E730B8-A3D4-413D-8B54-55AA3192E993}"/>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27F99B09-71F1-4AB5-8B45-DEBE46B80BC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55C95627-9EDB-49DE-BEF2-5588FC8FA4C3}"/>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2FA17E4-9A05-4F6A-9C0E-488CAAB1BB51}"/>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C81D641-1632-46B6-9CA5-6E68FF6008CB}"/>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464B5391-7B63-4AF2-9E61-C129CBF5F09E}"/>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2495FB2E-D7C3-499E-917E-375AFC677A85}"/>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BA8F31C8-8738-488D-86DD-D7016DF24AE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099A0C3-5D61-41A3-8C38-21DE5437813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3DED9BF-C214-4E7F-911D-2B205EE9A2C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4E83FF1-18C9-48C6-A210-AACF7177635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38C4DC7-8032-48D3-8634-1C8EA68C731A}"/>
            </a:ext>
          </a:extLst>
        </xdr:cNvPr>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4D5A0A89-FEF7-4C7E-AF32-4C8710E42B6F}"/>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EA68A92D-E0FF-488D-A23E-CFEA2DB29CB6}"/>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FAA067E1-E91A-43F6-84B4-ADBEF2F5CE60}"/>
            </a:ext>
          </a:extLst>
        </xdr:cNvPr>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D7F44CF8-91DA-4FE5-AF5B-C56B4678E4D4}"/>
            </a:ext>
          </a:extLst>
        </xdr:cNvPr>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696B5EE4-176D-46CE-B63F-477D269F44A7}"/>
            </a:ext>
          </a:extLst>
        </xdr:cNvPr>
        <xdr:cNvCxnSpPr/>
      </xdr:nvCxnSpPr>
      <xdr:spPr>
        <a:xfrm flipV="1">
          <a:off x="3752850" y="10059670"/>
          <a:ext cx="762000" cy="4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924AF6BB-4C7B-4104-8630-F05E3E0B4B03}"/>
            </a:ext>
          </a:extLst>
        </xdr:cNvPr>
        <xdr:cNvSpPr txBox="1"/>
      </xdr:nvSpPr>
      <xdr:spPr>
        <a:xfrm>
          <a:off x="4584700" y="1052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824238C8-CCBA-4356-B477-A9BE3FC51D96}"/>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33867</xdr:rowOff>
    </xdr:to>
    <xdr:cxnSp macro="">
      <xdr:nvCxnSpPr>
        <xdr:cNvPr id="135" name="直線コネクタ 134">
          <a:extLst>
            <a:ext uri="{FF2B5EF4-FFF2-40B4-BE49-F238E27FC236}">
              <a16:creationId xmlns:a16="http://schemas.microsoft.com/office/drawing/2014/main" id="{0C4F3621-F99E-4761-8873-1C57537A76AE}"/>
            </a:ext>
          </a:extLst>
        </xdr:cNvPr>
        <xdr:cNvCxnSpPr/>
      </xdr:nvCxnSpPr>
      <xdr:spPr>
        <a:xfrm flipV="1">
          <a:off x="2940050" y="10502476"/>
          <a:ext cx="8128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B14526DD-6D35-4EA4-9B4B-0ECE15D20E0E}"/>
            </a:ext>
          </a:extLst>
        </xdr:cNvPr>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C604FBE3-0EDB-4EE5-99FD-3C668EAB6011}"/>
            </a:ext>
          </a:extLst>
        </xdr:cNvPr>
        <xdr:cNvSpPr txBox="1"/>
      </xdr:nvSpPr>
      <xdr:spPr>
        <a:xfrm>
          <a:off x="3409950" y="100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66040</xdr:rowOff>
    </xdr:to>
    <xdr:cxnSp macro="">
      <xdr:nvCxnSpPr>
        <xdr:cNvPr id="138" name="直線コネクタ 137">
          <a:extLst>
            <a:ext uri="{FF2B5EF4-FFF2-40B4-BE49-F238E27FC236}">
              <a16:creationId xmlns:a16="http://schemas.microsoft.com/office/drawing/2014/main" id="{083DFAD9-A8CA-4FB7-B9F6-499421D44464}"/>
            </a:ext>
          </a:extLst>
        </xdr:cNvPr>
        <xdr:cNvCxnSpPr/>
      </xdr:nvCxnSpPr>
      <xdr:spPr>
        <a:xfrm flipV="1">
          <a:off x="2127250" y="10595187"/>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BDB1260C-C209-4578-A773-C6C5D597F475}"/>
            </a:ext>
          </a:extLst>
        </xdr:cNvPr>
        <xdr:cNvSpPr/>
      </xdr:nvSpPr>
      <xdr:spPr>
        <a:xfrm>
          <a:off x="2889250" y="10705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0" name="テキスト ボックス 139">
          <a:extLst>
            <a:ext uri="{FF2B5EF4-FFF2-40B4-BE49-F238E27FC236}">
              <a16:creationId xmlns:a16="http://schemas.microsoft.com/office/drawing/2014/main" id="{27D7B410-FB92-4715-B141-E6C166F574A1}"/>
            </a:ext>
          </a:extLst>
        </xdr:cNvPr>
        <xdr:cNvSpPr txBox="1"/>
      </xdr:nvSpPr>
      <xdr:spPr>
        <a:xfrm>
          <a:off x="2597150" y="107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66040</xdr:rowOff>
    </xdr:to>
    <xdr:cxnSp macro="">
      <xdr:nvCxnSpPr>
        <xdr:cNvPr id="141" name="直線コネクタ 140">
          <a:extLst>
            <a:ext uri="{FF2B5EF4-FFF2-40B4-BE49-F238E27FC236}">
              <a16:creationId xmlns:a16="http://schemas.microsoft.com/office/drawing/2014/main" id="{EE42AD74-9D07-46DB-AFBA-455EBD92911E}"/>
            </a:ext>
          </a:extLst>
        </xdr:cNvPr>
        <xdr:cNvCxnSpPr/>
      </xdr:nvCxnSpPr>
      <xdr:spPr>
        <a:xfrm>
          <a:off x="1333500" y="10542693"/>
          <a:ext cx="79375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A3EA7BCF-3A61-4813-BB34-778483942241}"/>
            </a:ext>
          </a:extLst>
        </xdr:cNvPr>
        <xdr:cNvSpPr/>
      </xdr:nvSpPr>
      <xdr:spPr>
        <a:xfrm>
          <a:off x="20955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841077DF-8F2A-481E-A57D-DAEAF9A61DA3}"/>
            </a:ext>
          </a:extLst>
        </xdr:cNvPr>
        <xdr:cNvSpPr txBox="1"/>
      </xdr:nvSpPr>
      <xdr:spPr>
        <a:xfrm>
          <a:off x="17843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EA398953-B9F7-495C-80CF-5DF850384E10}"/>
            </a:ext>
          </a:extLst>
        </xdr:cNvPr>
        <xdr:cNvSpPr/>
      </xdr:nvSpPr>
      <xdr:spPr>
        <a:xfrm>
          <a:off x="1282700" y="10741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321F646F-C3D8-428A-BDBB-0B316F9B1AA3}"/>
            </a:ext>
          </a:extLst>
        </xdr:cNvPr>
        <xdr:cNvSpPr txBox="1"/>
      </xdr:nvSpPr>
      <xdr:spPr>
        <a:xfrm>
          <a:off x="9715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A3A95D6-405E-49E5-BD7C-C5993EE7501C}"/>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8E22866-D76A-4948-9E76-E98315BB3488}"/>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2B1B019-28F5-428B-AA9A-FBCCBB5B956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631AA16-77CE-43CC-9CDC-41262B46802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E3A5415-324A-4C2B-A71D-83E17734F70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1" name="楕円 150">
          <a:extLst>
            <a:ext uri="{FF2B5EF4-FFF2-40B4-BE49-F238E27FC236}">
              <a16:creationId xmlns:a16="http://schemas.microsoft.com/office/drawing/2014/main" id="{1BB977A2-259B-498F-A75A-10E8744DB6EC}"/>
            </a:ext>
          </a:extLst>
        </xdr:cNvPr>
        <xdr:cNvSpPr/>
      </xdr:nvSpPr>
      <xdr:spPr>
        <a:xfrm>
          <a:off x="4464050" y="10012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2" name="財政構造の弾力性該当値テキスト">
          <a:extLst>
            <a:ext uri="{FF2B5EF4-FFF2-40B4-BE49-F238E27FC236}">
              <a16:creationId xmlns:a16="http://schemas.microsoft.com/office/drawing/2014/main" id="{754C9B2F-FBC9-40D9-B618-78B9F73F1D59}"/>
            </a:ext>
          </a:extLst>
        </xdr:cNvPr>
        <xdr:cNvSpPr txBox="1"/>
      </xdr:nvSpPr>
      <xdr:spPr>
        <a:xfrm>
          <a:off x="45847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a:extLst>
            <a:ext uri="{FF2B5EF4-FFF2-40B4-BE49-F238E27FC236}">
              <a16:creationId xmlns:a16="http://schemas.microsoft.com/office/drawing/2014/main" id="{17C07DA4-6BDE-4487-8CBF-6589BF8A095F}"/>
            </a:ext>
          </a:extLst>
        </xdr:cNvPr>
        <xdr:cNvSpPr/>
      </xdr:nvSpPr>
      <xdr:spPr>
        <a:xfrm>
          <a:off x="3702050" y="104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a:extLst>
            <a:ext uri="{FF2B5EF4-FFF2-40B4-BE49-F238E27FC236}">
              <a16:creationId xmlns:a16="http://schemas.microsoft.com/office/drawing/2014/main" id="{1B51C165-1376-4FD0-84F3-7EE26F3C3073}"/>
            </a:ext>
          </a:extLst>
        </xdr:cNvPr>
        <xdr:cNvSpPr txBox="1"/>
      </xdr:nvSpPr>
      <xdr:spPr>
        <a:xfrm>
          <a:off x="3409950" y="1053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a:extLst>
            <a:ext uri="{FF2B5EF4-FFF2-40B4-BE49-F238E27FC236}">
              <a16:creationId xmlns:a16="http://schemas.microsoft.com/office/drawing/2014/main" id="{ED3275D3-ED86-4B1E-A6DB-DC811951A64A}"/>
            </a:ext>
          </a:extLst>
        </xdr:cNvPr>
        <xdr:cNvSpPr/>
      </xdr:nvSpPr>
      <xdr:spPr>
        <a:xfrm>
          <a:off x="2889250" y="10548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a:extLst>
            <a:ext uri="{FF2B5EF4-FFF2-40B4-BE49-F238E27FC236}">
              <a16:creationId xmlns:a16="http://schemas.microsoft.com/office/drawing/2014/main" id="{A17C54D5-ECE1-44FC-9800-2EB8B1E1155E}"/>
            </a:ext>
          </a:extLst>
        </xdr:cNvPr>
        <xdr:cNvSpPr txBox="1"/>
      </xdr:nvSpPr>
      <xdr:spPr>
        <a:xfrm>
          <a:off x="2597150" y="103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a:extLst>
            <a:ext uri="{FF2B5EF4-FFF2-40B4-BE49-F238E27FC236}">
              <a16:creationId xmlns:a16="http://schemas.microsoft.com/office/drawing/2014/main" id="{E8713D05-5B06-48D9-962F-13D767323B35}"/>
            </a:ext>
          </a:extLst>
        </xdr:cNvPr>
        <xdr:cNvSpPr/>
      </xdr:nvSpPr>
      <xdr:spPr>
        <a:xfrm>
          <a:off x="2095500" y="10576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8" name="テキスト ボックス 157">
          <a:extLst>
            <a:ext uri="{FF2B5EF4-FFF2-40B4-BE49-F238E27FC236}">
              <a16:creationId xmlns:a16="http://schemas.microsoft.com/office/drawing/2014/main" id="{6BD09297-FD6C-4238-BB11-35DFF1A3E88F}"/>
            </a:ext>
          </a:extLst>
        </xdr:cNvPr>
        <xdr:cNvSpPr txBox="1"/>
      </xdr:nvSpPr>
      <xdr:spPr>
        <a:xfrm>
          <a:off x="1784350" y="1035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a:extLst>
            <a:ext uri="{FF2B5EF4-FFF2-40B4-BE49-F238E27FC236}">
              <a16:creationId xmlns:a16="http://schemas.microsoft.com/office/drawing/2014/main" id="{147DABE2-967A-45F1-BAE2-CAC6F85C8305}"/>
            </a:ext>
          </a:extLst>
        </xdr:cNvPr>
        <xdr:cNvSpPr/>
      </xdr:nvSpPr>
      <xdr:spPr>
        <a:xfrm>
          <a:off x="1282700" y="104918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a:extLst>
            <a:ext uri="{FF2B5EF4-FFF2-40B4-BE49-F238E27FC236}">
              <a16:creationId xmlns:a16="http://schemas.microsoft.com/office/drawing/2014/main" id="{9ABCEE39-F33B-41C1-9627-D37BACE2C047}"/>
            </a:ext>
          </a:extLst>
        </xdr:cNvPr>
        <xdr:cNvSpPr txBox="1"/>
      </xdr:nvSpPr>
      <xdr:spPr>
        <a:xfrm>
          <a:off x="971550" y="102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F4871E0-36AF-45AD-BD2F-FE620202C09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BAAF698-4CBA-4C50-9998-D7AC723403F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B354A06-0C23-42E1-972F-F2E80C35BC02}"/>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DD817E1-DCEF-4BCC-8846-F92C4171C13D}"/>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1B164CC-7AD1-415D-AC53-BE8DFCE56DD6}"/>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F766075-F4D9-4EC4-9A89-E49327C5A80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9B04A30-B87A-45E5-82BF-F3569D127EC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EEA9D91-43BE-4553-B577-CE5EFD148A64}"/>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9118F9A-CE30-496F-87E2-E9FA0E53D666}"/>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E164994-DD98-42BD-96E7-E23BF237130F}"/>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0FB6AB9-D5B0-4236-869E-909E3019CA1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151F312-8C42-4F2C-B2D4-76BB939152C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EE57D29-1968-4D90-825A-406ABB511709}"/>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A030DCE-93A6-4F7F-B850-5F0FAF90054F}"/>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0C4D329-61DE-477E-ABB2-28D1265DE33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317BE9-2DAB-43BC-8E02-1408DCCEF124}"/>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9C1EE478-2B9A-45B1-AE98-F353259AE5D6}"/>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BDBD02AC-1D66-4C87-98AC-28A875BC321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7DDE9963-1427-4B2A-8AC5-158D9D34F3DC}"/>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6B153832-0A1A-423F-8DB1-3F1F24615DE3}"/>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705E805-240F-4540-A2BC-3D7A0E6A3F46}"/>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2145F88E-E3B8-47A3-87ED-BEF9FAFB173D}"/>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5E7DE10D-4700-4909-B6EC-F0E024915409}"/>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F5A095A-1D53-46B6-98B5-D2E297DA3E04}"/>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C206F6AC-8E71-40C8-8C2F-98D1D51E8A06}"/>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6CD5384-419F-47D7-9ADA-EA3B09E9F716}"/>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9C2DE0D-051B-41B3-AF99-8A070D094E1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40D88933-9D4F-4768-87DC-B7AA14C04C07}"/>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C8E947D-141F-44C6-AB2A-350F3470A3E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3B2D1DE8-1426-4162-8ABC-DBD3C90BA3E5}"/>
            </a:ext>
          </a:extLst>
        </xdr:cNvPr>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C0BA8AC4-E7FB-45C5-9006-FE2D0BFDAED8}"/>
            </a:ext>
          </a:extLst>
        </xdr:cNvPr>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A51DC323-45D8-4246-8106-7FF03F380A7A}"/>
            </a:ext>
          </a:extLst>
        </xdr:cNvPr>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6098F1DC-84AE-49BD-9F59-1624744D3945}"/>
            </a:ext>
          </a:extLst>
        </xdr:cNvPr>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A6999654-390A-4FD7-BA50-6A012FC0C61D}"/>
            </a:ext>
          </a:extLst>
        </xdr:cNvPr>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17534</xdr:rowOff>
    </xdr:from>
    <xdr:to>
      <xdr:col>23</xdr:col>
      <xdr:colOff>133350</xdr:colOff>
      <xdr:row>83</xdr:row>
      <xdr:rowOff>27708</xdr:rowOff>
    </xdr:to>
    <xdr:cxnSp macro="">
      <xdr:nvCxnSpPr>
        <xdr:cNvPr id="195" name="直線コネクタ 194">
          <a:extLst>
            <a:ext uri="{FF2B5EF4-FFF2-40B4-BE49-F238E27FC236}">
              <a16:creationId xmlns:a16="http://schemas.microsoft.com/office/drawing/2014/main" id="{1DC7AF82-AAF3-4CB4-81F5-E55567E3ADA8}"/>
            </a:ext>
          </a:extLst>
        </xdr:cNvPr>
        <xdr:cNvCxnSpPr/>
      </xdr:nvCxnSpPr>
      <xdr:spPr>
        <a:xfrm flipV="1">
          <a:off x="3752850" y="13931654"/>
          <a:ext cx="762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456943B7-3C59-4E87-8B8E-286458B16836}"/>
            </a:ext>
          </a:extLst>
        </xdr:cNvPr>
        <xdr:cNvSpPr txBox="1"/>
      </xdr:nvSpPr>
      <xdr:spPr>
        <a:xfrm>
          <a:off x="4584700" y="1404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7244200A-7C66-45A3-9CD3-2F1BA3D6F338}"/>
            </a:ext>
          </a:extLst>
        </xdr:cNvPr>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13520</xdr:rowOff>
    </xdr:from>
    <xdr:to>
      <xdr:col>19</xdr:col>
      <xdr:colOff>133350</xdr:colOff>
      <xdr:row>83</xdr:row>
      <xdr:rowOff>27708</xdr:rowOff>
    </xdr:to>
    <xdr:cxnSp macro="">
      <xdr:nvCxnSpPr>
        <xdr:cNvPr id="198" name="直線コネクタ 197">
          <a:extLst>
            <a:ext uri="{FF2B5EF4-FFF2-40B4-BE49-F238E27FC236}">
              <a16:creationId xmlns:a16="http://schemas.microsoft.com/office/drawing/2014/main" id="{27DE115E-437B-4A1A-87D3-2822034550AC}"/>
            </a:ext>
          </a:extLst>
        </xdr:cNvPr>
        <xdr:cNvCxnSpPr/>
      </xdr:nvCxnSpPr>
      <xdr:spPr>
        <a:xfrm>
          <a:off x="2940050" y="13927640"/>
          <a:ext cx="8128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B4D4EB58-4592-4FCD-84CF-B0B073293FE3}"/>
            </a:ext>
          </a:extLst>
        </xdr:cNvPr>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729EA23E-038B-4E92-A856-47BE808C75A2}"/>
            </a:ext>
          </a:extLst>
        </xdr:cNvPr>
        <xdr:cNvSpPr txBox="1"/>
      </xdr:nvSpPr>
      <xdr:spPr>
        <a:xfrm>
          <a:off x="3409950" y="1409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38598</xdr:rowOff>
    </xdr:from>
    <xdr:to>
      <xdr:col>15</xdr:col>
      <xdr:colOff>82550</xdr:colOff>
      <xdr:row>83</xdr:row>
      <xdr:rowOff>13520</xdr:rowOff>
    </xdr:to>
    <xdr:cxnSp macro="">
      <xdr:nvCxnSpPr>
        <xdr:cNvPr id="201" name="直線コネクタ 200">
          <a:extLst>
            <a:ext uri="{FF2B5EF4-FFF2-40B4-BE49-F238E27FC236}">
              <a16:creationId xmlns:a16="http://schemas.microsoft.com/office/drawing/2014/main" id="{A120229F-75D4-454D-82C6-D9B50F38F099}"/>
            </a:ext>
          </a:extLst>
        </xdr:cNvPr>
        <xdr:cNvCxnSpPr/>
      </xdr:nvCxnSpPr>
      <xdr:spPr>
        <a:xfrm>
          <a:off x="2127250" y="13785078"/>
          <a:ext cx="812800" cy="1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73CFCF36-D014-4BD8-AE5E-B9E6424E51EF}"/>
            </a:ext>
          </a:extLst>
        </xdr:cNvPr>
        <xdr:cNvSpPr/>
      </xdr:nvSpPr>
      <xdr:spPr>
        <a:xfrm>
          <a:off x="2889250" y="14194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3FE79AB4-BA0F-4ECD-9215-AD06FE77EB34}"/>
            </a:ext>
          </a:extLst>
        </xdr:cNvPr>
        <xdr:cNvSpPr txBox="1"/>
      </xdr:nvSpPr>
      <xdr:spPr>
        <a:xfrm>
          <a:off x="2597150" y="142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137144</xdr:rowOff>
    </xdr:from>
    <xdr:to>
      <xdr:col>11</xdr:col>
      <xdr:colOff>31750</xdr:colOff>
      <xdr:row>82</xdr:row>
      <xdr:rowOff>38598</xdr:rowOff>
    </xdr:to>
    <xdr:cxnSp macro="">
      <xdr:nvCxnSpPr>
        <xdr:cNvPr id="204" name="直線コネクタ 203">
          <a:extLst>
            <a:ext uri="{FF2B5EF4-FFF2-40B4-BE49-F238E27FC236}">
              <a16:creationId xmlns:a16="http://schemas.microsoft.com/office/drawing/2014/main" id="{93F8068C-600C-4B74-BC27-72AE5AA8B1C0}"/>
            </a:ext>
          </a:extLst>
        </xdr:cNvPr>
        <xdr:cNvCxnSpPr/>
      </xdr:nvCxnSpPr>
      <xdr:spPr>
        <a:xfrm>
          <a:off x="1333500" y="13715984"/>
          <a:ext cx="79375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6A8DEAF0-CB76-43A3-ADA8-D66D2118E1BA}"/>
            </a:ext>
          </a:extLst>
        </xdr:cNvPr>
        <xdr:cNvSpPr/>
      </xdr:nvSpPr>
      <xdr:spPr>
        <a:xfrm>
          <a:off x="2095500" y="140668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9A28CD5C-AA1B-49F4-971B-529E03087166}"/>
            </a:ext>
          </a:extLst>
        </xdr:cNvPr>
        <xdr:cNvSpPr txBox="1"/>
      </xdr:nvSpPr>
      <xdr:spPr>
        <a:xfrm>
          <a:off x="1784350" y="141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7EF6B38A-DEC9-477A-BD80-73C3C8512EEC}"/>
            </a:ext>
          </a:extLst>
        </xdr:cNvPr>
        <xdr:cNvSpPr/>
      </xdr:nvSpPr>
      <xdr:spPr>
        <a:xfrm>
          <a:off x="1282700" y="14016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324679DF-1010-4E1E-BCF7-FCC92CAC4AD2}"/>
            </a:ext>
          </a:extLst>
        </xdr:cNvPr>
        <xdr:cNvSpPr txBox="1"/>
      </xdr:nvSpPr>
      <xdr:spPr>
        <a:xfrm>
          <a:off x="971550" y="1409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331A240-8BFA-4B53-9779-AE419EDE914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30D8D9F-3560-4346-A114-3ED698E7C32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7E8FD31-292B-4859-9677-E805971461E6}"/>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54CC758-53E8-4333-A372-CF411E3AF4C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6007AF5-A443-41C6-A5D2-9E7827600892}"/>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138184</xdr:rowOff>
    </xdr:from>
    <xdr:to>
      <xdr:col>23</xdr:col>
      <xdr:colOff>184150</xdr:colOff>
      <xdr:row>83</xdr:row>
      <xdr:rowOff>68334</xdr:rowOff>
    </xdr:to>
    <xdr:sp macro="" textlink="">
      <xdr:nvSpPr>
        <xdr:cNvPr id="214" name="楕円 213">
          <a:extLst>
            <a:ext uri="{FF2B5EF4-FFF2-40B4-BE49-F238E27FC236}">
              <a16:creationId xmlns:a16="http://schemas.microsoft.com/office/drawing/2014/main" id="{AF814328-737F-4373-AD31-315E84DE4431}"/>
            </a:ext>
          </a:extLst>
        </xdr:cNvPr>
        <xdr:cNvSpPr/>
      </xdr:nvSpPr>
      <xdr:spPr>
        <a:xfrm>
          <a:off x="4464050" y="13884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154711</xdr:rowOff>
    </xdr:from>
    <xdr:ext cx="762000" cy="259045"/>
    <xdr:sp macro="" textlink="">
      <xdr:nvSpPr>
        <xdr:cNvPr id="215" name="人件費・物件費等の状況該当値テキスト">
          <a:extLst>
            <a:ext uri="{FF2B5EF4-FFF2-40B4-BE49-F238E27FC236}">
              <a16:creationId xmlns:a16="http://schemas.microsoft.com/office/drawing/2014/main" id="{2CC74AB1-C32F-4E43-9FCE-63505910A5C9}"/>
            </a:ext>
          </a:extLst>
        </xdr:cNvPr>
        <xdr:cNvSpPr txBox="1"/>
      </xdr:nvSpPr>
      <xdr:spPr>
        <a:xfrm>
          <a:off x="4584700" y="1373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148358</xdr:rowOff>
    </xdr:from>
    <xdr:to>
      <xdr:col>19</xdr:col>
      <xdr:colOff>184150</xdr:colOff>
      <xdr:row>83</xdr:row>
      <xdr:rowOff>78508</xdr:rowOff>
    </xdr:to>
    <xdr:sp macro="" textlink="">
      <xdr:nvSpPr>
        <xdr:cNvPr id="216" name="楕円 215">
          <a:extLst>
            <a:ext uri="{FF2B5EF4-FFF2-40B4-BE49-F238E27FC236}">
              <a16:creationId xmlns:a16="http://schemas.microsoft.com/office/drawing/2014/main" id="{65EA55EA-E16D-4B7A-9BB2-24E13E37CA44}"/>
            </a:ext>
          </a:extLst>
        </xdr:cNvPr>
        <xdr:cNvSpPr/>
      </xdr:nvSpPr>
      <xdr:spPr>
        <a:xfrm>
          <a:off x="3702050" y="13894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88685</xdr:rowOff>
    </xdr:from>
    <xdr:ext cx="736600" cy="259045"/>
    <xdr:sp macro="" textlink="">
      <xdr:nvSpPr>
        <xdr:cNvPr id="217" name="テキスト ボックス 216">
          <a:extLst>
            <a:ext uri="{FF2B5EF4-FFF2-40B4-BE49-F238E27FC236}">
              <a16:creationId xmlns:a16="http://schemas.microsoft.com/office/drawing/2014/main" id="{15819189-99C3-4A00-8923-B2632E48F7BD}"/>
            </a:ext>
          </a:extLst>
        </xdr:cNvPr>
        <xdr:cNvSpPr txBox="1"/>
      </xdr:nvSpPr>
      <xdr:spPr>
        <a:xfrm>
          <a:off x="3409950" y="1366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134170</xdr:rowOff>
    </xdr:from>
    <xdr:to>
      <xdr:col>15</xdr:col>
      <xdr:colOff>133350</xdr:colOff>
      <xdr:row>83</xdr:row>
      <xdr:rowOff>64320</xdr:rowOff>
    </xdr:to>
    <xdr:sp macro="" textlink="">
      <xdr:nvSpPr>
        <xdr:cNvPr id="218" name="楕円 217">
          <a:extLst>
            <a:ext uri="{FF2B5EF4-FFF2-40B4-BE49-F238E27FC236}">
              <a16:creationId xmlns:a16="http://schemas.microsoft.com/office/drawing/2014/main" id="{6B01ECA9-2E43-4C6C-B4BC-6FDAEEF7DF28}"/>
            </a:ext>
          </a:extLst>
        </xdr:cNvPr>
        <xdr:cNvSpPr/>
      </xdr:nvSpPr>
      <xdr:spPr>
        <a:xfrm>
          <a:off x="2889250" y="1388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74497</xdr:rowOff>
    </xdr:from>
    <xdr:ext cx="762000" cy="259045"/>
    <xdr:sp macro="" textlink="">
      <xdr:nvSpPr>
        <xdr:cNvPr id="219" name="テキスト ボックス 218">
          <a:extLst>
            <a:ext uri="{FF2B5EF4-FFF2-40B4-BE49-F238E27FC236}">
              <a16:creationId xmlns:a16="http://schemas.microsoft.com/office/drawing/2014/main" id="{D14BDAB3-1021-44A2-B0DD-73C723D8BC5C}"/>
            </a:ext>
          </a:extLst>
        </xdr:cNvPr>
        <xdr:cNvSpPr txBox="1"/>
      </xdr:nvSpPr>
      <xdr:spPr>
        <a:xfrm>
          <a:off x="2597150" y="136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159248</xdr:rowOff>
    </xdr:from>
    <xdr:to>
      <xdr:col>11</xdr:col>
      <xdr:colOff>82550</xdr:colOff>
      <xdr:row>82</xdr:row>
      <xdr:rowOff>89398</xdr:rowOff>
    </xdr:to>
    <xdr:sp macro="" textlink="">
      <xdr:nvSpPr>
        <xdr:cNvPr id="220" name="楕円 219">
          <a:extLst>
            <a:ext uri="{FF2B5EF4-FFF2-40B4-BE49-F238E27FC236}">
              <a16:creationId xmlns:a16="http://schemas.microsoft.com/office/drawing/2014/main" id="{EABA3ACF-7AEF-4A1E-99BF-E92ED9F098A1}"/>
            </a:ext>
          </a:extLst>
        </xdr:cNvPr>
        <xdr:cNvSpPr/>
      </xdr:nvSpPr>
      <xdr:spPr>
        <a:xfrm>
          <a:off x="2095500" y="137380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99575</xdr:rowOff>
    </xdr:from>
    <xdr:ext cx="762000" cy="259045"/>
    <xdr:sp macro="" textlink="">
      <xdr:nvSpPr>
        <xdr:cNvPr id="221" name="テキスト ボックス 220">
          <a:extLst>
            <a:ext uri="{FF2B5EF4-FFF2-40B4-BE49-F238E27FC236}">
              <a16:creationId xmlns:a16="http://schemas.microsoft.com/office/drawing/2014/main" id="{47D8A63C-7812-4779-9BF1-57BB0A3687F1}"/>
            </a:ext>
          </a:extLst>
        </xdr:cNvPr>
        <xdr:cNvSpPr txBox="1"/>
      </xdr:nvSpPr>
      <xdr:spPr>
        <a:xfrm>
          <a:off x="1784350" y="1351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86344</xdr:rowOff>
    </xdr:from>
    <xdr:to>
      <xdr:col>7</xdr:col>
      <xdr:colOff>31750</xdr:colOff>
      <xdr:row>82</xdr:row>
      <xdr:rowOff>16494</xdr:rowOff>
    </xdr:to>
    <xdr:sp macro="" textlink="">
      <xdr:nvSpPr>
        <xdr:cNvPr id="222" name="楕円 221">
          <a:extLst>
            <a:ext uri="{FF2B5EF4-FFF2-40B4-BE49-F238E27FC236}">
              <a16:creationId xmlns:a16="http://schemas.microsoft.com/office/drawing/2014/main" id="{50802E93-9249-477D-83A5-E7FEDFD8EB4A}"/>
            </a:ext>
          </a:extLst>
        </xdr:cNvPr>
        <xdr:cNvSpPr/>
      </xdr:nvSpPr>
      <xdr:spPr>
        <a:xfrm>
          <a:off x="1282700" y="136651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26671</xdr:rowOff>
    </xdr:from>
    <xdr:ext cx="762000" cy="259045"/>
    <xdr:sp macro="" textlink="">
      <xdr:nvSpPr>
        <xdr:cNvPr id="223" name="テキスト ボックス 222">
          <a:extLst>
            <a:ext uri="{FF2B5EF4-FFF2-40B4-BE49-F238E27FC236}">
              <a16:creationId xmlns:a16="http://schemas.microsoft.com/office/drawing/2014/main" id="{96794DA9-1004-4F19-A014-5F1AF6594B73}"/>
            </a:ext>
          </a:extLst>
        </xdr:cNvPr>
        <xdr:cNvSpPr txBox="1"/>
      </xdr:nvSpPr>
      <xdr:spPr>
        <a:xfrm>
          <a:off x="971550" y="134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AB7927D-F594-4292-8509-55F58B20414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7D77A91-AA55-4E97-962E-7967A7B0E621}"/>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3274E19D-B627-4BD7-BD0A-CA442B3960AD}"/>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30C04F00-1F9F-4BB4-B66D-45CC8F1375D7}"/>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354C0D14-0F56-48EA-A27E-395E17D52C0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45FEFAB-A356-4978-A4C9-0B7B49B6D0AD}"/>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3FDCF80-AACF-4558-ACDF-460810EAA6E4}"/>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49F0FC8-BB8E-41AD-90FC-7717F6ED3C1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F3884A44-2E3B-48B2-A6A1-C8FC5418908F}"/>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87537DE9-8E8E-40CC-BA67-DD2286E8AFEC}"/>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203A694-EAEA-41FD-9B7F-D10C4C87BCD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2C8C7C9-7713-4A35-95CB-4D409FF5BF0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F607292C-13AB-415E-B7A1-3421B92B07B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平成２７年度以降のラスパイレス指数は、類似団体の平均より上回っている。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平成２７年度から平成２９年度に山形県に併せて、国の人事院勧告より高い水準で職員給与費の引き上げを行ったことが要因となっている。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今後は平成２８年度より実施している人事評価制度等により、給与の適正化に努めていきたい。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C1B0A1D1-DB9C-4675-A0DC-14FF8AD696BE}"/>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5265086-CB77-456A-888C-E9C876C4532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26D00099-6A12-40BE-911E-ABE1F8129A06}"/>
            </a:ext>
          </a:extLst>
        </xdr:cNvPr>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CF7A89CF-0AF1-42B0-BB8A-A20F72AA67E6}"/>
            </a:ext>
          </a:extLst>
        </xdr:cNvPr>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16C464D8-0D06-4C0B-B0EA-E39E52CF231C}"/>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22D76CE0-A13D-4E48-9680-F7DFBD6A46FE}"/>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28C4C5BC-97C3-4F10-BDA1-CB3319A03D2E}"/>
            </a:ext>
          </a:extLst>
        </xdr:cNvPr>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6BF003EB-60E8-4DC7-9B3E-42D054BD14FF}"/>
            </a:ext>
          </a:extLst>
        </xdr:cNvPr>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D8ABA425-3629-4042-9FBF-CF95C05048EB}"/>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18BD721E-9A97-4D2D-BA80-161A738DDF28}"/>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ACD785C6-E102-4E42-A5FD-871B4CC98320}"/>
            </a:ext>
          </a:extLst>
        </xdr:cNvPr>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F0389A84-26C9-42A3-956B-6BB879D73A18}"/>
            </a:ext>
          </a:extLst>
        </xdr:cNvPr>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75E37BD6-C2CD-426E-A777-D338C8A56BB8}"/>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8925A4BC-6E2B-4F30-BD89-72CC2D3953D3}"/>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34C5ACB-70E6-4E43-8DEE-B196B51F3997}"/>
            </a:ext>
          </a:extLst>
        </xdr:cNvPr>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5994C609-BED3-47CD-A454-C382B099399E}"/>
            </a:ext>
          </a:extLst>
        </xdr:cNvPr>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DD23E23-EB50-46FD-9AF0-A6C1B9B861A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1E4D8C5-32DC-4EF7-82DE-A07516DEE49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A6D07B3-E657-48BB-A46E-7232AD2D1D3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3584642E-2E82-4384-BAAB-E7138EF6B216}"/>
            </a:ext>
          </a:extLst>
        </xdr:cNvPr>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DEF1F253-7408-46B9-942B-179A0CA1BADC}"/>
            </a:ext>
          </a:extLst>
        </xdr:cNvPr>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B09C4963-D906-4375-977F-C8C9D6C1B908}"/>
            </a:ext>
          </a:extLst>
        </xdr:cNvPr>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2C2065DE-CDD9-4900-9A13-17940F105E67}"/>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BBB966A8-5595-46D7-83CB-11D86778D639}"/>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137319</xdr:rowOff>
    </xdr:to>
    <xdr:cxnSp macro="">
      <xdr:nvCxnSpPr>
        <xdr:cNvPr id="261" name="直線コネクタ 260">
          <a:extLst>
            <a:ext uri="{FF2B5EF4-FFF2-40B4-BE49-F238E27FC236}">
              <a16:creationId xmlns:a16="http://schemas.microsoft.com/office/drawing/2014/main" id="{C3B5F86F-8299-42C5-BC39-C1575FE53826}"/>
            </a:ext>
          </a:extLst>
        </xdr:cNvPr>
        <xdr:cNvCxnSpPr/>
      </xdr:nvCxnSpPr>
      <xdr:spPr>
        <a:xfrm flipV="1">
          <a:off x="14712950" y="14371638"/>
          <a:ext cx="762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E0BE4E8E-D2AC-4AA4-A72F-8F3DCF3D8A17}"/>
            </a:ext>
          </a:extLst>
        </xdr:cNvPr>
        <xdr:cNvSpPr txBox="1"/>
      </xdr:nvSpPr>
      <xdr:spPr>
        <a:xfrm>
          <a:off x="15563850" y="1400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18BB4C36-6637-42E0-B53A-0C198E4B81D4}"/>
            </a:ext>
          </a:extLst>
        </xdr:cNvPr>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46831</xdr:rowOff>
    </xdr:from>
    <xdr:to>
      <xdr:col>77</xdr:col>
      <xdr:colOff>44450</xdr:colOff>
      <xdr:row>85</xdr:row>
      <xdr:rowOff>137319</xdr:rowOff>
    </xdr:to>
    <xdr:cxnSp macro="">
      <xdr:nvCxnSpPr>
        <xdr:cNvPr id="264" name="直線コネクタ 263">
          <a:extLst>
            <a:ext uri="{FF2B5EF4-FFF2-40B4-BE49-F238E27FC236}">
              <a16:creationId xmlns:a16="http://schemas.microsoft.com/office/drawing/2014/main" id="{31431534-D33E-4797-AEC9-E591265FD45B}"/>
            </a:ext>
          </a:extLst>
        </xdr:cNvPr>
        <xdr:cNvCxnSpPr/>
      </xdr:nvCxnSpPr>
      <xdr:spPr>
        <a:xfrm>
          <a:off x="13903960" y="14296231"/>
          <a:ext cx="80899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E23C9E16-4BFA-4653-B459-DCAD6ED858F7}"/>
            </a:ext>
          </a:extLst>
        </xdr:cNvPr>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EE0EDD70-1D9E-4E43-9994-37CCE490A3BB}"/>
            </a:ext>
          </a:extLst>
        </xdr:cNvPr>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46831</xdr:rowOff>
    </xdr:to>
    <xdr:cxnSp macro="">
      <xdr:nvCxnSpPr>
        <xdr:cNvPr id="267" name="直線コネクタ 266">
          <a:extLst>
            <a:ext uri="{FF2B5EF4-FFF2-40B4-BE49-F238E27FC236}">
              <a16:creationId xmlns:a16="http://schemas.microsoft.com/office/drawing/2014/main" id="{36DBFF61-C2C4-4FC3-9970-8FCD910496AF}"/>
            </a:ext>
          </a:extLst>
        </xdr:cNvPr>
        <xdr:cNvCxnSpPr/>
      </xdr:nvCxnSpPr>
      <xdr:spPr>
        <a:xfrm>
          <a:off x="13106400" y="14281150"/>
          <a:ext cx="79756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92A621D3-B5C3-498B-93CB-576F535253B6}"/>
            </a:ext>
          </a:extLst>
        </xdr:cNvPr>
        <xdr:cNvSpPr/>
      </xdr:nvSpPr>
      <xdr:spPr>
        <a:xfrm>
          <a:off x="13868400" y="14188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686C108E-CFF5-471D-9A2F-896FE01F7ADC}"/>
            </a:ext>
          </a:extLst>
        </xdr:cNvPr>
        <xdr:cNvSpPr txBox="1"/>
      </xdr:nvSpPr>
      <xdr:spPr>
        <a:xfrm>
          <a:off x="1355725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122238</xdr:rowOff>
    </xdr:to>
    <xdr:cxnSp macro="">
      <xdr:nvCxnSpPr>
        <xdr:cNvPr id="270" name="直線コネクタ 269">
          <a:extLst>
            <a:ext uri="{FF2B5EF4-FFF2-40B4-BE49-F238E27FC236}">
              <a16:creationId xmlns:a16="http://schemas.microsoft.com/office/drawing/2014/main" id="{AD996611-F748-4357-A3FF-FD5C54538812}"/>
            </a:ext>
          </a:extLst>
        </xdr:cNvPr>
        <xdr:cNvCxnSpPr/>
      </xdr:nvCxnSpPr>
      <xdr:spPr>
        <a:xfrm flipV="1">
          <a:off x="12293600" y="14281150"/>
          <a:ext cx="8128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78B13F0B-5CEB-4E47-BDE1-4ED756CB6EF4}"/>
            </a:ext>
          </a:extLst>
        </xdr:cNvPr>
        <xdr:cNvSpPr/>
      </xdr:nvSpPr>
      <xdr:spPr>
        <a:xfrm>
          <a:off x="13055600" y="141738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98741BFB-CD23-453A-B515-8E33BC92FB00}"/>
            </a:ext>
          </a:extLst>
        </xdr:cNvPr>
        <xdr:cNvSpPr txBox="1"/>
      </xdr:nvSpPr>
      <xdr:spPr>
        <a:xfrm>
          <a:off x="127635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DF70FC05-27FF-40FA-AD98-9C9C033D03F2}"/>
            </a:ext>
          </a:extLst>
        </xdr:cNvPr>
        <xdr:cNvSpPr/>
      </xdr:nvSpPr>
      <xdr:spPr>
        <a:xfrm>
          <a:off x="12242800" y="14188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14199C7F-AECF-4113-BF55-8815353B0E47}"/>
            </a:ext>
          </a:extLst>
        </xdr:cNvPr>
        <xdr:cNvSpPr txBox="1"/>
      </xdr:nvSpPr>
      <xdr:spPr>
        <a:xfrm>
          <a:off x="1195070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96E17FE-0204-43CA-B670-2F85C8BBABA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7F46205-EF7D-44A7-9443-E6E1200BF92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17091E4-506D-4B38-962D-F397D7D144D4}"/>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72F281BE-62B0-4417-B542-01180F4A60BC}"/>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87943D5-5A50-4F13-AE4C-2CDB091C8FE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0" name="楕円 279">
          <a:extLst>
            <a:ext uri="{FF2B5EF4-FFF2-40B4-BE49-F238E27FC236}">
              <a16:creationId xmlns:a16="http://schemas.microsoft.com/office/drawing/2014/main" id="{ADF9161E-F259-4D1E-B363-C83339402337}"/>
            </a:ext>
          </a:extLst>
        </xdr:cNvPr>
        <xdr:cNvSpPr/>
      </xdr:nvSpPr>
      <xdr:spPr>
        <a:xfrm>
          <a:off x="15427960" y="143208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1" name="給与水準   （国との比較）該当値テキスト">
          <a:extLst>
            <a:ext uri="{FF2B5EF4-FFF2-40B4-BE49-F238E27FC236}">
              <a16:creationId xmlns:a16="http://schemas.microsoft.com/office/drawing/2014/main" id="{FB8B04F7-2602-41EB-84F1-9020E0D7CF48}"/>
            </a:ext>
          </a:extLst>
        </xdr:cNvPr>
        <xdr:cNvSpPr txBox="1"/>
      </xdr:nvSpPr>
      <xdr:spPr>
        <a:xfrm>
          <a:off x="1556385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86519</xdr:rowOff>
    </xdr:from>
    <xdr:to>
      <xdr:col>77</xdr:col>
      <xdr:colOff>95250</xdr:colOff>
      <xdr:row>86</xdr:row>
      <xdr:rowOff>16669</xdr:rowOff>
    </xdr:to>
    <xdr:sp macro="" textlink="">
      <xdr:nvSpPr>
        <xdr:cNvPr id="282" name="楕円 281">
          <a:extLst>
            <a:ext uri="{FF2B5EF4-FFF2-40B4-BE49-F238E27FC236}">
              <a16:creationId xmlns:a16="http://schemas.microsoft.com/office/drawing/2014/main" id="{429084F1-7A2A-429D-BF20-AD1978064C76}"/>
            </a:ext>
          </a:extLst>
        </xdr:cNvPr>
        <xdr:cNvSpPr/>
      </xdr:nvSpPr>
      <xdr:spPr>
        <a:xfrm>
          <a:off x="14665960" y="143359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1446</xdr:rowOff>
    </xdr:from>
    <xdr:ext cx="736600" cy="259045"/>
    <xdr:sp macro="" textlink="">
      <xdr:nvSpPr>
        <xdr:cNvPr id="283" name="テキスト ボックス 282">
          <a:extLst>
            <a:ext uri="{FF2B5EF4-FFF2-40B4-BE49-F238E27FC236}">
              <a16:creationId xmlns:a16="http://schemas.microsoft.com/office/drawing/2014/main" id="{C6DC9CA2-1F02-4645-8322-CC6880A0808F}"/>
            </a:ext>
          </a:extLst>
        </xdr:cNvPr>
        <xdr:cNvSpPr txBox="1"/>
      </xdr:nvSpPr>
      <xdr:spPr>
        <a:xfrm>
          <a:off x="14370050" y="1441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167481</xdr:rowOff>
    </xdr:from>
    <xdr:to>
      <xdr:col>73</xdr:col>
      <xdr:colOff>44450</xdr:colOff>
      <xdr:row>85</xdr:row>
      <xdr:rowOff>97631</xdr:rowOff>
    </xdr:to>
    <xdr:sp macro="" textlink="">
      <xdr:nvSpPr>
        <xdr:cNvPr id="284" name="楕円 283">
          <a:extLst>
            <a:ext uri="{FF2B5EF4-FFF2-40B4-BE49-F238E27FC236}">
              <a16:creationId xmlns:a16="http://schemas.microsoft.com/office/drawing/2014/main" id="{D3698E44-A9F3-49CB-8F61-055C7EC2F9FD}"/>
            </a:ext>
          </a:extLst>
        </xdr:cNvPr>
        <xdr:cNvSpPr/>
      </xdr:nvSpPr>
      <xdr:spPr>
        <a:xfrm>
          <a:off x="13868400" y="1424924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82408</xdr:rowOff>
    </xdr:from>
    <xdr:ext cx="762000" cy="259045"/>
    <xdr:sp macro="" textlink="">
      <xdr:nvSpPr>
        <xdr:cNvPr id="285" name="テキスト ボックス 284">
          <a:extLst>
            <a:ext uri="{FF2B5EF4-FFF2-40B4-BE49-F238E27FC236}">
              <a16:creationId xmlns:a16="http://schemas.microsoft.com/office/drawing/2014/main" id="{0A93F723-4ACD-4241-90A9-66AA44FC768D}"/>
            </a:ext>
          </a:extLst>
        </xdr:cNvPr>
        <xdr:cNvSpPr txBox="1"/>
      </xdr:nvSpPr>
      <xdr:spPr>
        <a:xfrm>
          <a:off x="13557250" y="1433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70AD2C8C-61D1-4EA8-B342-2773955DB578}"/>
            </a:ext>
          </a:extLst>
        </xdr:cNvPr>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a:extLst>
            <a:ext uri="{FF2B5EF4-FFF2-40B4-BE49-F238E27FC236}">
              <a16:creationId xmlns:a16="http://schemas.microsoft.com/office/drawing/2014/main" id="{F605734D-F487-45BF-903E-0D6F78963E94}"/>
            </a:ext>
          </a:extLst>
        </xdr:cNvPr>
        <xdr:cNvSpPr txBox="1"/>
      </xdr:nvSpPr>
      <xdr:spPr>
        <a:xfrm>
          <a:off x="1276350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8" name="楕円 287">
          <a:extLst>
            <a:ext uri="{FF2B5EF4-FFF2-40B4-BE49-F238E27FC236}">
              <a16:creationId xmlns:a16="http://schemas.microsoft.com/office/drawing/2014/main" id="{F5F2BAFB-0BE7-4E3C-BD37-F3AD4521CB83}"/>
            </a:ext>
          </a:extLst>
        </xdr:cNvPr>
        <xdr:cNvSpPr/>
      </xdr:nvSpPr>
      <xdr:spPr>
        <a:xfrm>
          <a:off x="12242800" y="14320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9" name="テキスト ボックス 288">
          <a:extLst>
            <a:ext uri="{FF2B5EF4-FFF2-40B4-BE49-F238E27FC236}">
              <a16:creationId xmlns:a16="http://schemas.microsoft.com/office/drawing/2014/main" id="{E33E8231-E0FA-4558-BA82-6BF2C80BAA1F}"/>
            </a:ext>
          </a:extLst>
        </xdr:cNvPr>
        <xdr:cNvSpPr txBox="1"/>
      </xdr:nvSpPr>
      <xdr:spPr>
        <a:xfrm>
          <a:off x="11950700" y="144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FE48A78-68E7-48B3-9F6C-790A9418683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FA9161B-8E69-46C1-9B62-351CE83BEC9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81ED30C2-B2F2-4FBE-8681-B09CE0A2823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F8BDCF4-39C4-4CA9-A42A-35B703D0A439}"/>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9446416A-20F8-4DD2-9F9B-5FF94BBA0B39}"/>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C145F1C3-F5EB-4C1A-8811-560AF870998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B9001F08-F2DC-4D16-BAD2-6FF88E0E6A2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D6009D65-0CF3-42C3-AEC8-2B87B1F65EA7}"/>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6FADA9E-F7CE-4340-8343-C8EE5F718921}"/>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5CA2D13C-4C64-427B-BBD1-16FC6A9096D9}"/>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744B006-EB21-4E5E-BEE6-23FF15DCA926}"/>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7C4C973F-8401-46A7-8AD2-51E631C867C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F34ED615-AA01-4566-AAB2-E893EA894F7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例年、類似団体の平均値を下回る数値となっている。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その要因としては、平成１４年度から平成１９年度まで、一般職員の退職者についての不補充を行い、近年においても指定管理制度、民間委託の導入を積極的に行ったことによるものである。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今後については、多様な住民サービスの必要性が増大し事務量の増加も見込まれるが、事務の効率化を図ることにより、適切な定員管理の維持を図る。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79D9FCC8-89BB-41B0-A7E4-91E739496BFE}"/>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7B9B13E-258B-46F2-80AB-BE53FDC37A7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55E14F64-F36D-49F0-B3CD-1148C629EC1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2C4B5D53-530F-460F-8E37-3A534D9E4949}"/>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ABA4C07B-B50A-4E66-B6A6-74B18CBB68E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F3FBFB8-DFC6-42D5-A455-BE0860D38CAD}"/>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8894B762-149D-4CC8-94FE-1411AFF7258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5711EC24-A6B8-4D3F-95DA-EA8D9DE1C853}"/>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B52B201A-87A1-4431-8514-E086D03400DB}"/>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19197A8-E58B-43E4-ABCD-A1AFEE51175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E628C8A-DA60-4E8A-AC1D-1144E00B236B}"/>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1E7E255-0722-4BBC-9330-EF8E5CA20557}"/>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CCDB63D2-478C-4924-9696-BF1C1F73AFC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CDB849D-385C-4B4A-898D-0DF981FB872B}"/>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6C7AFBA-07A7-403A-A1B4-D3F977A3E65A}"/>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E9B46D4A-67B5-434C-B14C-90273EBDB9E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A5AAB17-467F-408A-B719-6729BEDE72D3}"/>
            </a:ext>
          </a:extLst>
        </xdr:cNvPr>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EE4197C2-2FC7-42B7-9380-7F636C371172}"/>
            </a:ext>
          </a:extLst>
        </xdr:cNvPr>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2A276D78-8985-4D2D-AABF-31BA8A867040}"/>
            </a:ext>
          </a:extLst>
        </xdr:cNvPr>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92839A2A-9519-40F9-B86F-1B429FEA0FCA}"/>
            </a:ext>
          </a:extLst>
        </xdr:cNvPr>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8B90524-87EC-4215-92FE-7E9C1A4B2E86}"/>
            </a:ext>
          </a:extLst>
        </xdr:cNvPr>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84526</xdr:rowOff>
    </xdr:from>
    <xdr:to>
      <xdr:col>81</xdr:col>
      <xdr:colOff>44450</xdr:colOff>
      <xdr:row>61</xdr:row>
      <xdr:rowOff>92569</xdr:rowOff>
    </xdr:to>
    <xdr:cxnSp macro="">
      <xdr:nvCxnSpPr>
        <xdr:cNvPr id="324" name="直線コネクタ 323">
          <a:extLst>
            <a:ext uri="{FF2B5EF4-FFF2-40B4-BE49-F238E27FC236}">
              <a16:creationId xmlns:a16="http://schemas.microsoft.com/office/drawing/2014/main" id="{127C309D-E61F-4C78-8AD0-CBB196C19450}"/>
            </a:ext>
          </a:extLst>
        </xdr:cNvPr>
        <xdr:cNvCxnSpPr/>
      </xdr:nvCxnSpPr>
      <xdr:spPr>
        <a:xfrm>
          <a:off x="14712950" y="10310566"/>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FE366D60-D218-46D9-AD99-FBCA7649A73B}"/>
            </a:ext>
          </a:extLst>
        </xdr:cNvPr>
        <xdr:cNvSpPr txBox="1"/>
      </xdr:nvSpPr>
      <xdr:spPr>
        <a:xfrm>
          <a:off x="15563850" y="10467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27E4060C-9C5D-438D-871E-637C31FAB31C}"/>
            </a:ext>
          </a:extLst>
        </xdr:cNvPr>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77823</xdr:rowOff>
    </xdr:from>
    <xdr:to>
      <xdr:col>77</xdr:col>
      <xdr:colOff>44450</xdr:colOff>
      <xdr:row>61</xdr:row>
      <xdr:rowOff>84526</xdr:rowOff>
    </xdr:to>
    <xdr:cxnSp macro="">
      <xdr:nvCxnSpPr>
        <xdr:cNvPr id="327" name="直線コネクタ 326">
          <a:extLst>
            <a:ext uri="{FF2B5EF4-FFF2-40B4-BE49-F238E27FC236}">
              <a16:creationId xmlns:a16="http://schemas.microsoft.com/office/drawing/2014/main" id="{FA91BDBC-0045-4455-B32E-C250FBD69404}"/>
            </a:ext>
          </a:extLst>
        </xdr:cNvPr>
        <xdr:cNvCxnSpPr/>
      </xdr:nvCxnSpPr>
      <xdr:spPr>
        <a:xfrm>
          <a:off x="13903960" y="10303863"/>
          <a:ext cx="80899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74271ED-36D5-4235-8BDD-ED65456CF349}"/>
            </a:ext>
          </a:extLst>
        </xdr:cNvPr>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A01E7971-E479-4A8A-B3E7-465A46461228}"/>
            </a:ext>
          </a:extLst>
        </xdr:cNvPr>
        <xdr:cNvSpPr txBox="1"/>
      </xdr:nvSpPr>
      <xdr:spPr>
        <a:xfrm>
          <a:off x="14370050" y="1057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76482</xdr:rowOff>
    </xdr:from>
    <xdr:to>
      <xdr:col>72</xdr:col>
      <xdr:colOff>203200</xdr:colOff>
      <xdr:row>61</xdr:row>
      <xdr:rowOff>77823</xdr:rowOff>
    </xdr:to>
    <xdr:cxnSp macro="">
      <xdr:nvCxnSpPr>
        <xdr:cNvPr id="330" name="直線コネクタ 329">
          <a:extLst>
            <a:ext uri="{FF2B5EF4-FFF2-40B4-BE49-F238E27FC236}">
              <a16:creationId xmlns:a16="http://schemas.microsoft.com/office/drawing/2014/main" id="{D2CA2189-7090-4E61-89E2-A785BF013EFA}"/>
            </a:ext>
          </a:extLst>
        </xdr:cNvPr>
        <xdr:cNvCxnSpPr/>
      </xdr:nvCxnSpPr>
      <xdr:spPr>
        <a:xfrm>
          <a:off x="13106400" y="10302522"/>
          <a:ext cx="79756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8066218D-BB27-488E-98B2-BB7D52FB2E04}"/>
            </a:ext>
          </a:extLst>
        </xdr:cNvPr>
        <xdr:cNvSpPr/>
      </xdr:nvSpPr>
      <xdr:spPr>
        <a:xfrm>
          <a:off x="13868400" y="106730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32" name="テキスト ボックス 331">
          <a:extLst>
            <a:ext uri="{FF2B5EF4-FFF2-40B4-BE49-F238E27FC236}">
              <a16:creationId xmlns:a16="http://schemas.microsoft.com/office/drawing/2014/main" id="{83B210D7-FAAA-4E00-9504-74E78539DA06}"/>
            </a:ext>
          </a:extLst>
        </xdr:cNvPr>
        <xdr:cNvSpPr txBox="1"/>
      </xdr:nvSpPr>
      <xdr:spPr>
        <a:xfrm>
          <a:off x="135572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69779</xdr:rowOff>
    </xdr:from>
    <xdr:to>
      <xdr:col>68</xdr:col>
      <xdr:colOff>152400</xdr:colOff>
      <xdr:row>61</xdr:row>
      <xdr:rowOff>76482</xdr:rowOff>
    </xdr:to>
    <xdr:cxnSp macro="">
      <xdr:nvCxnSpPr>
        <xdr:cNvPr id="333" name="直線コネクタ 332">
          <a:extLst>
            <a:ext uri="{FF2B5EF4-FFF2-40B4-BE49-F238E27FC236}">
              <a16:creationId xmlns:a16="http://schemas.microsoft.com/office/drawing/2014/main" id="{8AA3EE6B-9552-43F4-B530-1E88992258CD}"/>
            </a:ext>
          </a:extLst>
        </xdr:cNvPr>
        <xdr:cNvCxnSpPr/>
      </xdr:nvCxnSpPr>
      <xdr:spPr>
        <a:xfrm>
          <a:off x="12293600" y="10295819"/>
          <a:ext cx="8128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0CA98A8E-6E97-4EBE-B92C-1D5F80CD8948}"/>
            </a:ext>
          </a:extLst>
        </xdr:cNvPr>
        <xdr:cNvSpPr/>
      </xdr:nvSpPr>
      <xdr:spPr>
        <a:xfrm>
          <a:off x="13055600" y="1066235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15963</xdr:rowOff>
    </xdr:from>
    <xdr:ext cx="762000" cy="259045"/>
    <xdr:sp macro="" textlink="">
      <xdr:nvSpPr>
        <xdr:cNvPr id="335" name="テキスト ボックス 334">
          <a:extLst>
            <a:ext uri="{FF2B5EF4-FFF2-40B4-BE49-F238E27FC236}">
              <a16:creationId xmlns:a16="http://schemas.microsoft.com/office/drawing/2014/main" id="{097687F7-15ED-4774-BE11-C78F1DECA108}"/>
            </a:ext>
          </a:extLst>
        </xdr:cNvPr>
        <xdr:cNvSpPr txBox="1"/>
      </xdr:nvSpPr>
      <xdr:spPr>
        <a:xfrm>
          <a:off x="12763500" y="1074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DCB7819E-52DA-44E7-BDB8-694BD7D4482F}"/>
            </a:ext>
          </a:extLst>
        </xdr:cNvPr>
        <xdr:cNvSpPr/>
      </xdr:nvSpPr>
      <xdr:spPr>
        <a:xfrm>
          <a:off x="12242800" y="106476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6DAC7753-8276-44AF-B1B6-29B9C6837297}"/>
            </a:ext>
          </a:extLst>
        </xdr:cNvPr>
        <xdr:cNvSpPr txBox="1"/>
      </xdr:nvSpPr>
      <xdr:spPr>
        <a:xfrm>
          <a:off x="11950700" y="1073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E101ECB-0891-445C-8A27-7F6BE6F240D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E9F8FA7-9189-439F-A1E1-09E8D3274D4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5F5D73D-1874-4167-A05F-50B1DA63F4D1}"/>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D1F9B32-907B-44CC-B307-D3C89BDC131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A7A8297-5AE2-4E1A-A301-FB1A174BE85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41769</xdr:rowOff>
    </xdr:from>
    <xdr:to>
      <xdr:col>81</xdr:col>
      <xdr:colOff>95250</xdr:colOff>
      <xdr:row>61</xdr:row>
      <xdr:rowOff>143369</xdr:rowOff>
    </xdr:to>
    <xdr:sp macro="" textlink="">
      <xdr:nvSpPr>
        <xdr:cNvPr id="343" name="楕円 342">
          <a:extLst>
            <a:ext uri="{FF2B5EF4-FFF2-40B4-BE49-F238E27FC236}">
              <a16:creationId xmlns:a16="http://schemas.microsoft.com/office/drawing/2014/main" id="{AB4EB6C6-8F66-4747-B649-ED295F2CBCAE}"/>
            </a:ext>
          </a:extLst>
        </xdr:cNvPr>
        <xdr:cNvSpPr/>
      </xdr:nvSpPr>
      <xdr:spPr>
        <a:xfrm>
          <a:off x="15427960" y="102678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58296</xdr:rowOff>
    </xdr:from>
    <xdr:ext cx="762000" cy="259045"/>
    <xdr:sp macro="" textlink="">
      <xdr:nvSpPr>
        <xdr:cNvPr id="344" name="定員管理の状況該当値テキスト">
          <a:extLst>
            <a:ext uri="{FF2B5EF4-FFF2-40B4-BE49-F238E27FC236}">
              <a16:creationId xmlns:a16="http://schemas.microsoft.com/office/drawing/2014/main" id="{D6C74633-790D-4E2F-B527-4253EE555F4D}"/>
            </a:ext>
          </a:extLst>
        </xdr:cNvPr>
        <xdr:cNvSpPr txBox="1"/>
      </xdr:nvSpPr>
      <xdr:spPr>
        <a:xfrm>
          <a:off x="15563850" y="101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33726</xdr:rowOff>
    </xdr:from>
    <xdr:to>
      <xdr:col>77</xdr:col>
      <xdr:colOff>95250</xdr:colOff>
      <xdr:row>61</xdr:row>
      <xdr:rowOff>135326</xdr:rowOff>
    </xdr:to>
    <xdr:sp macro="" textlink="">
      <xdr:nvSpPr>
        <xdr:cNvPr id="345" name="楕円 344">
          <a:extLst>
            <a:ext uri="{FF2B5EF4-FFF2-40B4-BE49-F238E27FC236}">
              <a16:creationId xmlns:a16="http://schemas.microsoft.com/office/drawing/2014/main" id="{0D0DF3F1-5139-4384-8005-3A77C9ACBE61}"/>
            </a:ext>
          </a:extLst>
        </xdr:cNvPr>
        <xdr:cNvSpPr/>
      </xdr:nvSpPr>
      <xdr:spPr>
        <a:xfrm>
          <a:off x="14665960" y="102597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145503</xdr:rowOff>
    </xdr:from>
    <xdr:ext cx="736600" cy="259045"/>
    <xdr:sp macro="" textlink="">
      <xdr:nvSpPr>
        <xdr:cNvPr id="346" name="テキスト ボックス 345">
          <a:extLst>
            <a:ext uri="{FF2B5EF4-FFF2-40B4-BE49-F238E27FC236}">
              <a16:creationId xmlns:a16="http://schemas.microsoft.com/office/drawing/2014/main" id="{5D223E13-6B73-4C61-8BB4-A840E58514B8}"/>
            </a:ext>
          </a:extLst>
        </xdr:cNvPr>
        <xdr:cNvSpPr txBox="1"/>
      </xdr:nvSpPr>
      <xdr:spPr>
        <a:xfrm>
          <a:off x="14370050" y="1003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27023</xdr:rowOff>
    </xdr:from>
    <xdr:to>
      <xdr:col>73</xdr:col>
      <xdr:colOff>44450</xdr:colOff>
      <xdr:row>61</xdr:row>
      <xdr:rowOff>128623</xdr:rowOff>
    </xdr:to>
    <xdr:sp macro="" textlink="">
      <xdr:nvSpPr>
        <xdr:cNvPr id="347" name="楕円 346">
          <a:extLst>
            <a:ext uri="{FF2B5EF4-FFF2-40B4-BE49-F238E27FC236}">
              <a16:creationId xmlns:a16="http://schemas.microsoft.com/office/drawing/2014/main" id="{BC7E6165-C6EA-469A-A258-D9F45575A39F}"/>
            </a:ext>
          </a:extLst>
        </xdr:cNvPr>
        <xdr:cNvSpPr/>
      </xdr:nvSpPr>
      <xdr:spPr>
        <a:xfrm>
          <a:off x="13868400" y="10253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138800</xdr:rowOff>
    </xdr:from>
    <xdr:ext cx="762000" cy="259045"/>
    <xdr:sp macro="" textlink="">
      <xdr:nvSpPr>
        <xdr:cNvPr id="348" name="テキスト ボックス 347">
          <a:extLst>
            <a:ext uri="{FF2B5EF4-FFF2-40B4-BE49-F238E27FC236}">
              <a16:creationId xmlns:a16="http://schemas.microsoft.com/office/drawing/2014/main" id="{12A987C3-807D-4DEC-AA4E-2FA220813F9B}"/>
            </a:ext>
          </a:extLst>
        </xdr:cNvPr>
        <xdr:cNvSpPr txBox="1"/>
      </xdr:nvSpPr>
      <xdr:spPr>
        <a:xfrm>
          <a:off x="13557250" y="100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25682</xdr:rowOff>
    </xdr:from>
    <xdr:to>
      <xdr:col>68</xdr:col>
      <xdr:colOff>203200</xdr:colOff>
      <xdr:row>61</xdr:row>
      <xdr:rowOff>127282</xdr:rowOff>
    </xdr:to>
    <xdr:sp macro="" textlink="">
      <xdr:nvSpPr>
        <xdr:cNvPr id="349" name="楕円 348">
          <a:extLst>
            <a:ext uri="{FF2B5EF4-FFF2-40B4-BE49-F238E27FC236}">
              <a16:creationId xmlns:a16="http://schemas.microsoft.com/office/drawing/2014/main" id="{C4EC5160-682A-455C-89FD-080DBDF00DC2}"/>
            </a:ext>
          </a:extLst>
        </xdr:cNvPr>
        <xdr:cNvSpPr/>
      </xdr:nvSpPr>
      <xdr:spPr>
        <a:xfrm>
          <a:off x="13055600" y="1025172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137459</xdr:rowOff>
    </xdr:from>
    <xdr:ext cx="762000" cy="259045"/>
    <xdr:sp macro="" textlink="">
      <xdr:nvSpPr>
        <xdr:cNvPr id="350" name="テキスト ボックス 349">
          <a:extLst>
            <a:ext uri="{FF2B5EF4-FFF2-40B4-BE49-F238E27FC236}">
              <a16:creationId xmlns:a16="http://schemas.microsoft.com/office/drawing/2014/main" id="{CA77CB58-BDB4-43D1-BD05-7FCCDBB49D57}"/>
            </a:ext>
          </a:extLst>
        </xdr:cNvPr>
        <xdr:cNvSpPr txBox="1"/>
      </xdr:nvSpPr>
      <xdr:spPr>
        <a:xfrm>
          <a:off x="12763500" y="1002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18979</xdr:rowOff>
    </xdr:from>
    <xdr:to>
      <xdr:col>64</xdr:col>
      <xdr:colOff>152400</xdr:colOff>
      <xdr:row>61</xdr:row>
      <xdr:rowOff>120579</xdr:rowOff>
    </xdr:to>
    <xdr:sp macro="" textlink="">
      <xdr:nvSpPr>
        <xdr:cNvPr id="351" name="楕円 350">
          <a:extLst>
            <a:ext uri="{FF2B5EF4-FFF2-40B4-BE49-F238E27FC236}">
              <a16:creationId xmlns:a16="http://schemas.microsoft.com/office/drawing/2014/main" id="{B632EC08-0B17-4963-B6A9-657CA62132F8}"/>
            </a:ext>
          </a:extLst>
        </xdr:cNvPr>
        <xdr:cNvSpPr/>
      </xdr:nvSpPr>
      <xdr:spPr>
        <a:xfrm>
          <a:off x="12242800" y="102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130756</xdr:rowOff>
    </xdr:from>
    <xdr:ext cx="762000" cy="259045"/>
    <xdr:sp macro="" textlink="">
      <xdr:nvSpPr>
        <xdr:cNvPr id="352" name="テキスト ボックス 351">
          <a:extLst>
            <a:ext uri="{FF2B5EF4-FFF2-40B4-BE49-F238E27FC236}">
              <a16:creationId xmlns:a16="http://schemas.microsoft.com/office/drawing/2014/main" id="{CBBBAAC2-E71F-439C-9580-5FFCDADB0843}"/>
            </a:ext>
          </a:extLst>
        </xdr:cNvPr>
        <xdr:cNvSpPr txBox="1"/>
      </xdr:nvSpPr>
      <xdr:spPr>
        <a:xfrm>
          <a:off x="11950700" y="100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14092A8D-CD7E-4301-8E96-26327A979A8D}"/>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E58E1C81-7B7E-46BD-A5FC-3E8AE0E7C8F9}"/>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CAED630A-AE68-40F3-B35F-689D0C57A8C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123517C-A282-469E-9E76-897B2EDA49D4}"/>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801E997-0CCD-446D-ADD8-A2558B078BD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EB4D9EE-33D3-4498-BC5A-A786E4149A88}"/>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5B8F4CC-6CE6-4E7E-9781-607A7677FC57}"/>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23CF59F0-1D83-404B-959C-9F01C7671121}"/>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66132C36-87F4-4B2E-886C-8CD771DBC4ED}"/>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AFE43614-171D-4187-87E8-E6D876C7542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FDD20D1-0275-4AA0-A8AE-983D3063AD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1E598D6-4EE3-42AA-BD27-A8BE78967AF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80FE4FC-9051-4525-A51B-0B1799F9F8AB}"/>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令和４年度は臨時地方道整備事業など都市整備に関する事業などの償還終了があったことにより、単年度比率としては令和３年度比で減となった。令和元年度の単年度比率とほぼ同等の数値となったため、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か年平均としては昨年度同様の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％となり、実質公債比率は増減ゼロとなった。</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今後は、公共施設の老朽化に伴う改修や建替、学校再編整備に伴う市債発行額の増加が見込まれるため、適正な施設管理と計画的な整備を行い、市債の発行額を平準化し、水準を適正に保っていきたい。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6AF99AA9-C674-4C16-82BE-B0CB3074B3A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85E09535-CDCA-49D1-8DC9-CF0CADA045E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491D423-9073-4F1F-886C-91F77D117704}"/>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64BBFF96-B29A-4137-B0B6-AA495F28F73A}"/>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574631AD-C414-460E-9ABB-9BAB3F6EE49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5AEE695D-DA17-4D91-AADF-D0F1AAEFC981}"/>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867455E9-AB74-4E9C-AF5F-B01FF588EF24}"/>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DFCEB941-A043-44FF-82DA-027E2A202FB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6EFF92BB-4320-48D6-BA85-20AF270F6AEE}"/>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C959B97C-98E6-4DF1-AD94-ADB092394543}"/>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BBC1A79C-6483-41C8-AD99-7D3BD1060D9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FC944250-770E-4703-849A-EEACE1323725}"/>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3679B27F-5B19-4319-BC9B-617B09779204}"/>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5C5AF74C-F190-42E9-8B24-8704242E893E}"/>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BC642A12-69CE-4DDF-9C18-AE9D0C0197BC}"/>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F9F46758-1354-49C1-A6AE-62C9A7726BCC}"/>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AC51EDC-D658-4552-A15A-997FC4919A6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8B9685E7-E726-4337-93F5-4112A5CB7B3B}"/>
            </a:ext>
          </a:extLst>
        </xdr:cNvPr>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3FB92656-8FEE-4072-9FC6-A7E71865BBDE}"/>
            </a:ext>
          </a:extLst>
        </xdr:cNvPr>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3430C766-B838-43CC-8D35-36FB6AFAFF26}"/>
            </a:ext>
          </a:extLst>
        </xdr:cNvPr>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B016EF5B-DBDD-4D0B-A115-75EEB1D5C504}"/>
            </a:ext>
          </a:extLst>
        </xdr:cNvPr>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A69936AF-8974-4BE8-97DD-E0A5CBD29A52}"/>
            </a:ext>
          </a:extLst>
        </xdr:cNvPr>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40</xdr:row>
      <xdr:rowOff>161472</xdr:rowOff>
    </xdr:to>
    <xdr:cxnSp macro="">
      <xdr:nvCxnSpPr>
        <xdr:cNvPr id="388" name="直線コネクタ 387">
          <a:extLst>
            <a:ext uri="{FF2B5EF4-FFF2-40B4-BE49-F238E27FC236}">
              <a16:creationId xmlns:a16="http://schemas.microsoft.com/office/drawing/2014/main" id="{DC1DF87D-5749-4E5D-9207-1CE8CE203F27}"/>
            </a:ext>
          </a:extLst>
        </xdr:cNvPr>
        <xdr:cNvCxnSpPr/>
      </xdr:nvCxnSpPr>
      <xdr:spPr>
        <a:xfrm>
          <a:off x="14712950" y="686707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A8528B62-C8E3-423A-9983-5489F4D87CD0}"/>
            </a:ext>
          </a:extLst>
        </xdr:cNvPr>
        <xdr:cNvSpPr txBox="1"/>
      </xdr:nvSpPr>
      <xdr:spPr>
        <a:xfrm>
          <a:off x="15563850" y="685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A5B9DE68-CFE1-4C17-8929-5C12E3C74E8D}"/>
            </a:ext>
          </a:extLst>
        </xdr:cNvPr>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161472</xdr:rowOff>
    </xdr:to>
    <xdr:cxnSp macro="">
      <xdr:nvCxnSpPr>
        <xdr:cNvPr id="391" name="直線コネクタ 390">
          <a:extLst>
            <a:ext uri="{FF2B5EF4-FFF2-40B4-BE49-F238E27FC236}">
              <a16:creationId xmlns:a16="http://schemas.microsoft.com/office/drawing/2014/main" id="{3BEF78DE-7989-4FB6-B75A-ACD73AE6C4FE}"/>
            </a:ext>
          </a:extLst>
        </xdr:cNvPr>
        <xdr:cNvCxnSpPr/>
      </xdr:nvCxnSpPr>
      <xdr:spPr>
        <a:xfrm>
          <a:off x="13903960" y="6832600"/>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8428DF74-A5E0-4CF1-A0BE-6E76DDD8860A}"/>
            </a:ext>
          </a:extLst>
        </xdr:cNvPr>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158E1DAF-E493-4471-ACEB-8FB64A74B59D}"/>
            </a:ext>
          </a:extLst>
        </xdr:cNvPr>
        <xdr:cNvSpPr txBox="1"/>
      </xdr:nvSpPr>
      <xdr:spPr>
        <a:xfrm>
          <a:off x="14370050" y="695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149981</xdr:rowOff>
    </xdr:to>
    <xdr:cxnSp macro="">
      <xdr:nvCxnSpPr>
        <xdr:cNvPr id="394" name="直線コネクタ 393">
          <a:extLst>
            <a:ext uri="{FF2B5EF4-FFF2-40B4-BE49-F238E27FC236}">
              <a16:creationId xmlns:a16="http://schemas.microsoft.com/office/drawing/2014/main" id="{2D62BE19-ADA6-4C53-A803-50525C5810EE}"/>
            </a:ext>
          </a:extLst>
        </xdr:cNvPr>
        <xdr:cNvCxnSpPr/>
      </xdr:nvCxnSpPr>
      <xdr:spPr>
        <a:xfrm flipV="1">
          <a:off x="13106400" y="6832600"/>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9EA13D8F-AA99-45D7-8E7D-AB22F92395AE}"/>
            </a:ext>
          </a:extLst>
        </xdr:cNvPr>
        <xdr:cNvSpPr/>
      </xdr:nvSpPr>
      <xdr:spPr>
        <a:xfrm>
          <a:off x="13868400" y="69733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24EC42EF-917B-4025-8E58-21705EEB69BF}"/>
            </a:ext>
          </a:extLst>
        </xdr:cNvPr>
        <xdr:cNvSpPr txBox="1"/>
      </xdr:nvSpPr>
      <xdr:spPr>
        <a:xfrm>
          <a:off x="13557250" y="70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13002</xdr:rowOff>
    </xdr:to>
    <xdr:cxnSp macro="">
      <xdr:nvCxnSpPr>
        <xdr:cNvPr id="397" name="直線コネクタ 396">
          <a:extLst>
            <a:ext uri="{FF2B5EF4-FFF2-40B4-BE49-F238E27FC236}">
              <a16:creationId xmlns:a16="http://schemas.microsoft.com/office/drawing/2014/main" id="{710CED07-C21C-4B60-9481-15B9021D90EB}"/>
            </a:ext>
          </a:extLst>
        </xdr:cNvPr>
        <xdr:cNvCxnSpPr/>
      </xdr:nvCxnSpPr>
      <xdr:spPr>
        <a:xfrm flipV="1">
          <a:off x="12293600" y="6855581"/>
          <a:ext cx="812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D0FFC62-73F9-40A9-A3D1-67AAEAF48363}"/>
            </a:ext>
          </a:extLst>
        </xdr:cNvPr>
        <xdr:cNvSpPr/>
      </xdr:nvSpPr>
      <xdr:spPr>
        <a:xfrm>
          <a:off x="13055600" y="70077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DB2FDE72-A4DE-4666-8936-E5D657FC118C}"/>
            </a:ext>
          </a:extLst>
        </xdr:cNvPr>
        <xdr:cNvSpPr txBox="1"/>
      </xdr:nvSpPr>
      <xdr:spPr>
        <a:xfrm>
          <a:off x="1276350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4751CE48-6219-41FF-BC3B-2ABA00C129CF}"/>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E438B06B-8A60-4E6D-BB60-D653C21E7CF5}"/>
            </a:ext>
          </a:extLst>
        </xdr:cNvPr>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B5B30D4-93A8-4074-870F-334548960DE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B6B5C20-A763-46DD-BF09-33FE8483EA2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98D2BDA-1E45-42D6-9706-906CE5A7874A}"/>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4A32ED51-5633-420B-9FA9-A80945E5CA2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D510E19-3E1B-4D40-AC3E-6BA30A7BA45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a:extLst>
            <a:ext uri="{FF2B5EF4-FFF2-40B4-BE49-F238E27FC236}">
              <a16:creationId xmlns:a16="http://schemas.microsoft.com/office/drawing/2014/main" id="{23DA4B3C-9165-4152-84E4-5108BDBF0F4B}"/>
            </a:ext>
          </a:extLst>
        </xdr:cNvPr>
        <xdr:cNvSpPr/>
      </xdr:nvSpPr>
      <xdr:spPr>
        <a:xfrm>
          <a:off x="15427960" y="68162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8" name="公債費負担の状況該当値テキスト">
          <a:extLst>
            <a:ext uri="{FF2B5EF4-FFF2-40B4-BE49-F238E27FC236}">
              <a16:creationId xmlns:a16="http://schemas.microsoft.com/office/drawing/2014/main" id="{D897FEC4-D405-4D4C-8B8C-79E6A84FCB08}"/>
            </a:ext>
          </a:extLst>
        </xdr:cNvPr>
        <xdr:cNvSpPr txBox="1"/>
      </xdr:nvSpPr>
      <xdr:spPr>
        <a:xfrm>
          <a:off x="15563850" y="666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9" name="楕円 408">
          <a:extLst>
            <a:ext uri="{FF2B5EF4-FFF2-40B4-BE49-F238E27FC236}">
              <a16:creationId xmlns:a16="http://schemas.microsoft.com/office/drawing/2014/main" id="{24033F0E-49C6-4C5A-AACB-AB7353D5CC2A}"/>
            </a:ext>
          </a:extLst>
        </xdr:cNvPr>
        <xdr:cNvSpPr/>
      </xdr:nvSpPr>
      <xdr:spPr>
        <a:xfrm>
          <a:off x="14665960" y="68162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410" name="テキスト ボックス 409">
          <a:extLst>
            <a:ext uri="{FF2B5EF4-FFF2-40B4-BE49-F238E27FC236}">
              <a16:creationId xmlns:a16="http://schemas.microsoft.com/office/drawing/2014/main" id="{45763E85-370F-4250-A71F-9936325B1764}"/>
            </a:ext>
          </a:extLst>
        </xdr:cNvPr>
        <xdr:cNvSpPr txBox="1"/>
      </xdr:nvSpPr>
      <xdr:spPr>
        <a:xfrm>
          <a:off x="14370050" y="658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1" name="楕円 410">
          <a:extLst>
            <a:ext uri="{FF2B5EF4-FFF2-40B4-BE49-F238E27FC236}">
              <a16:creationId xmlns:a16="http://schemas.microsoft.com/office/drawing/2014/main" id="{EEA469C2-B91B-454C-A4C9-D204706F668A}"/>
            </a:ext>
          </a:extLst>
        </xdr:cNvPr>
        <xdr:cNvSpPr/>
      </xdr:nvSpPr>
      <xdr:spPr>
        <a:xfrm>
          <a:off x="138684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12" name="テキスト ボックス 411">
          <a:extLst>
            <a:ext uri="{FF2B5EF4-FFF2-40B4-BE49-F238E27FC236}">
              <a16:creationId xmlns:a16="http://schemas.microsoft.com/office/drawing/2014/main" id="{56AD9BF8-036A-4C5B-9DD7-B94644CA07CF}"/>
            </a:ext>
          </a:extLst>
        </xdr:cNvPr>
        <xdr:cNvSpPr txBox="1"/>
      </xdr:nvSpPr>
      <xdr:spPr>
        <a:xfrm>
          <a:off x="135572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3" name="楕円 412">
          <a:extLst>
            <a:ext uri="{FF2B5EF4-FFF2-40B4-BE49-F238E27FC236}">
              <a16:creationId xmlns:a16="http://schemas.microsoft.com/office/drawing/2014/main" id="{0C9A66B5-4B77-479D-AFCB-6B94E79F1660}"/>
            </a:ext>
          </a:extLst>
        </xdr:cNvPr>
        <xdr:cNvSpPr/>
      </xdr:nvSpPr>
      <xdr:spPr>
        <a:xfrm>
          <a:off x="13055600" y="68047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14" name="テキスト ボックス 413">
          <a:extLst>
            <a:ext uri="{FF2B5EF4-FFF2-40B4-BE49-F238E27FC236}">
              <a16:creationId xmlns:a16="http://schemas.microsoft.com/office/drawing/2014/main" id="{E64F257A-D1F0-48B9-9540-8202260B68CB}"/>
            </a:ext>
          </a:extLst>
        </xdr:cNvPr>
        <xdr:cNvSpPr txBox="1"/>
      </xdr:nvSpPr>
      <xdr:spPr>
        <a:xfrm>
          <a:off x="12763500" y="65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5" name="楕円 414">
          <a:extLst>
            <a:ext uri="{FF2B5EF4-FFF2-40B4-BE49-F238E27FC236}">
              <a16:creationId xmlns:a16="http://schemas.microsoft.com/office/drawing/2014/main" id="{6C8D8BE4-F9FA-451D-BF02-D7D0F1C77B6B}"/>
            </a:ext>
          </a:extLst>
        </xdr:cNvPr>
        <xdr:cNvSpPr/>
      </xdr:nvSpPr>
      <xdr:spPr>
        <a:xfrm>
          <a:off x="12242800" y="6839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16" name="テキスト ボックス 415">
          <a:extLst>
            <a:ext uri="{FF2B5EF4-FFF2-40B4-BE49-F238E27FC236}">
              <a16:creationId xmlns:a16="http://schemas.microsoft.com/office/drawing/2014/main" id="{F4A039BD-8128-41DE-A387-4E01CABAB4E4}"/>
            </a:ext>
          </a:extLst>
        </xdr:cNvPr>
        <xdr:cNvSpPr txBox="1"/>
      </xdr:nvSpPr>
      <xdr:spPr>
        <a:xfrm>
          <a:off x="11950700" y="66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FD9581F2-7CBD-4F6A-BB00-814B23A56B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F5FE2AC4-8373-4934-B8B5-93BD9141A363}"/>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89838DC4-098D-472A-A58A-B8E3F41F069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2531060F-7CE3-42B4-9BD5-3FBD0D84083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B3A692DF-7C56-4B6D-9DC5-E0C5F15B6ED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CDFCCE86-5953-4733-BC17-2E3100C1849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93021601-DCE1-4913-8070-E9F70E0F6234}"/>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DAF0A119-2AFC-4C8F-814F-9CDA8103262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CA7E409C-0F83-4E3E-8FB1-DDB9967D920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D69E0B7E-F255-4FC8-9AEA-A20CE25358FE}"/>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6C094DA5-7269-49A8-B83C-9DE234F61D2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144C092-F5B5-481B-AA95-3B9C05B9437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E0C15299-3644-496C-B512-3B64711588B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大型投資事業の際に借入れた市債の償還が終了したことにより、近年、将来負担比率は減少傾向にある。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前年度の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からさらに</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ポイントの減となり、将来負担比率としては変わらずゼロ値となった。まちづくり基金や市有施設整備基金等の充当可能財源の増が要因として挙げられる。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今後は、公共施設の老朽化に伴う改修や建替、学校再編整備に伴う市債発行額の増加が見込まれるため、適正な施設管理と計画的な整備を行い、将来負担比率が上昇しないよう努める。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54E36696-8148-4558-B0BC-F4BBDDA3E357}"/>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D9506668-94A8-498C-B112-492980B0FF9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AC04C4C2-DCF9-415B-9AEE-7BEA47E0BFB4}"/>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FA053558-F8D2-4155-964D-775A359CA7FB}"/>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101461EC-70D2-4725-9A99-AD7E8FD0DEBB}"/>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A3861AAA-9BA9-46AF-AEEC-4B57C7CBCAC9}"/>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3A6F89E6-0B3D-48AC-A17F-1CF94AFB1521}"/>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DA1BA758-4322-4C4C-8563-D35F892C8E85}"/>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8F50579A-FA04-466B-B23A-5E45BF2B9075}"/>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8DF3A9E1-F373-4133-9BE9-22E2057F63FF}"/>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FCB5CD5C-7AE4-4DB7-9D27-089683959A19}"/>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2447303E-A1AE-478A-BECB-B3D9513226D9}"/>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13F4D1BE-389B-4FA5-B39C-EC2C0BF91A68}"/>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2F24BAA9-29FF-4F9B-97FF-287638D7163F}"/>
            </a:ext>
          </a:extLst>
        </xdr:cNvPr>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A9838FA1-765D-4672-925F-8456E6246A07}"/>
            </a:ext>
          </a:extLst>
        </xdr:cNvPr>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510CDB17-1C18-41A7-B811-6300A03F905F}"/>
            </a:ext>
          </a:extLst>
        </xdr:cNvPr>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399AFB69-41CC-4473-86C9-B71C106BE389}"/>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24ABCBEA-4DE1-4715-967B-1E0F1C250D4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90856</xdr:rowOff>
    </xdr:from>
    <xdr:to>
      <xdr:col>72</xdr:col>
      <xdr:colOff>203200</xdr:colOff>
      <xdr:row>14</xdr:row>
      <xdr:rowOff>145872</xdr:rowOff>
    </xdr:to>
    <xdr:cxnSp macro="">
      <xdr:nvCxnSpPr>
        <xdr:cNvPr id="448" name="直線コネクタ 447">
          <a:extLst>
            <a:ext uri="{FF2B5EF4-FFF2-40B4-BE49-F238E27FC236}">
              <a16:creationId xmlns:a16="http://schemas.microsoft.com/office/drawing/2014/main" id="{5D6DD0AE-0075-44E9-BE0D-9055905E4F59}"/>
            </a:ext>
          </a:extLst>
        </xdr:cNvPr>
        <xdr:cNvCxnSpPr/>
      </xdr:nvCxnSpPr>
      <xdr:spPr>
        <a:xfrm flipV="1">
          <a:off x="13106400" y="2437816"/>
          <a:ext cx="79756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EAB52433-6FEB-4039-8F4E-683A1493BB39}"/>
            </a:ext>
          </a:extLst>
        </xdr:cNvPr>
        <xdr:cNvSpPr txBox="1"/>
      </xdr:nvSpPr>
      <xdr:spPr>
        <a:xfrm>
          <a:off x="15563850" y="2403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8A8D0A04-1683-40EE-8A6E-416AF377B56D}"/>
            </a:ext>
          </a:extLst>
        </xdr:cNvPr>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145872</xdr:rowOff>
    </xdr:from>
    <xdr:to>
      <xdr:col>68</xdr:col>
      <xdr:colOff>152400</xdr:colOff>
      <xdr:row>15</xdr:row>
      <xdr:rowOff>67081</xdr:rowOff>
    </xdr:to>
    <xdr:cxnSp macro="">
      <xdr:nvCxnSpPr>
        <xdr:cNvPr id="451" name="直線コネクタ 450">
          <a:extLst>
            <a:ext uri="{FF2B5EF4-FFF2-40B4-BE49-F238E27FC236}">
              <a16:creationId xmlns:a16="http://schemas.microsoft.com/office/drawing/2014/main" id="{0FB7CDC0-5D85-44A2-AC35-D67E97CB1705}"/>
            </a:ext>
          </a:extLst>
        </xdr:cNvPr>
        <xdr:cNvCxnSpPr/>
      </xdr:nvCxnSpPr>
      <xdr:spPr>
        <a:xfrm flipV="1">
          <a:off x="12293600" y="2492832"/>
          <a:ext cx="8128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2E0EFDF-5D54-4FFB-8D9C-7D1767B6DE76}"/>
            </a:ext>
          </a:extLst>
        </xdr:cNvPr>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302001DA-7F78-4F01-A2B0-601759B41409}"/>
            </a:ext>
          </a:extLst>
        </xdr:cNvPr>
        <xdr:cNvSpPr txBox="1"/>
      </xdr:nvSpPr>
      <xdr:spPr>
        <a:xfrm>
          <a:off x="14370050" y="224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28829</xdr:rowOff>
    </xdr:from>
    <xdr:to>
      <xdr:col>73</xdr:col>
      <xdr:colOff>44450</xdr:colOff>
      <xdr:row>15</xdr:row>
      <xdr:rowOff>130429</xdr:rowOff>
    </xdr:to>
    <xdr:sp macro="" textlink="">
      <xdr:nvSpPr>
        <xdr:cNvPr id="454" name="フローチャート: 判断 453">
          <a:extLst>
            <a:ext uri="{FF2B5EF4-FFF2-40B4-BE49-F238E27FC236}">
              <a16:creationId xmlns:a16="http://schemas.microsoft.com/office/drawing/2014/main" id="{95C13E46-7C0C-4E4E-B8F2-0281FABD8DDB}"/>
            </a:ext>
          </a:extLst>
        </xdr:cNvPr>
        <xdr:cNvSpPr/>
      </xdr:nvSpPr>
      <xdr:spPr>
        <a:xfrm>
          <a:off x="13868400" y="2543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115206</xdr:rowOff>
    </xdr:from>
    <xdr:ext cx="762000" cy="259045"/>
    <xdr:sp macro="" textlink="">
      <xdr:nvSpPr>
        <xdr:cNvPr id="455" name="テキスト ボックス 454">
          <a:extLst>
            <a:ext uri="{FF2B5EF4-FFF2-40B4-BE49-F238E27FC236}">
              <a16:creationId xmlns:a16="http://schemas.microsoft.com/office/drawing/2014/main" id="{D417CD9C-9B8B-442C-946D-AAB3349C1261}"/>
            </a:ext>
          </a:extLst>
        </xdr:cNvPr>
        <xdr:cNvSpPr txBox="1"/>
      </xdr:nvSpPr>
      <xdr:spPr>
        <a:xfrm>
          <a:off x="13557250" y="26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65507</xdr:rowOff>
    </xdr:from>
    <xdr:to>
      <xdr:col>68</xdr:col>
      <xdr:colOff>203200</xdr:colOff>
      <xdr:row>15</xdr:row>
      <xdr:rowOff>167107</xdr:rowOff>
    </xdr:to>
    <xdr:sp macro="" textlink="">
      <xdr:nvSpPr>
        <xdr:cNvPr id="456" name="フローチャート: 判断 455">
          <a:extLst>
            <a:ext uri="{FF2B5EF4-FFF2-40B4-BE49-F238E27FC236}">
              <a16:creationId xmlns:a16="http://schemas.microsoft.com/office/drawing/2014/main" id="{DB5E7BAF-B4F6-4FD8-9172-2F9435D7B323}"/>
            </a:ext>
          </a:extLst>
        </xdr:cNvPr>
        <xdr:cNvSpPr/>
      </xdr:nvSpPr>
      <xdr:spPr>
        <a:xfrm>
          <a:off x="13055600" y="258010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151884</xdr:rowOff>
    </xdr:from>
    <xdr:ext cx="762000" cy="259045"/>
    <xdr:sp macro="" textlink="">
      <xdr:nvSpPr>
        <xdr:cNvPr id="457" name="テキスト ボックス 456">
          <a:extLst>
            <a:ext uri="{FF2B5EF4-FFF2-40B4-BE49-F238E27FC236}">
              <a16:creationId xmlns:a16="http://schemas.microsoft.com/office/drawing/2014/main" id="{BAE8D04F-EC16-4F3C-BE45-757E40CABCA2}"/>
            </a:ext>
          </a:extLst>
        </xdr:cNvPr>
        <xdr:cNvSpPr txBox="1"/>
      </xdr:nvSpPr>
      <xdr:spPr>
        <a:xfrm>
          <a:off x="12763500" y="266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58" name="フローチャート: 判断 457">
          <a:extLst>
            <a:ext uri="{FF2B5EF4-FFF2-40B4-BE49-F238E27FC236}">
              <a16:creationId xmlns:a16="http://schemas.microsoft.com/office/drawing/2014/main" id="{EB4D6EBC-03F3-4739-A098-4EB2E5AC1B0B}"/>
            </a:ext>
          </a:extLst>
        </xdr:cNvPr>
        <xdr:cNvSpPr/>
      </xdr:nvSpPr>
      <xdr:spPr>
        <a:xfrm>
          <a:off x="12242800" y="257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146575</xdr:rowOff>
    </xdr:from>
    <xdr:ext cx="762000" cy="259045"/>
    <xdr:sp macro="" textlink="">
      <xdr:nvSpPr>
        <xdr:cNvPr id="459" name="テキスト ボックス 458">
          <a:extLst>
            <a:ext uri="{FF2B5EF4-FFF2-40B4-BE49-F238E27FC236}">
              <a16:creationId xmlns:a16="http://schemas.microsoft.com/office/drawing/2014/main" id="{145038F2-F98F-4A45-B4D5-F65426F9694E}"/>
            </a:ext>
          </a:extLst>
        </xdr:cNvPr>
        <xdr:cNvSpPr txBox="1"/>
      </xdr:nvSpPr>
      <xdr:spPr>
        <a:xfrm>
          <a:off x="11950700" y="26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DD572C2-51F7-4226-9B5D-89A093195F5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B427517-413E-4E80-875B-A7DE376CD5F1}"/>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4D18D25-F3F7-4E29-AD01-62C31661E15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911DED9-6FF6-4AE9-B72C-34A20C601AB2}"/>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315DD2A-CF54-4242-8D3C-5D2D536E4B9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40056</xdr:rowOff>
    </xdr:from>
    <xdr:to>
      <xdr:col>73</xdr:col>
      <xdr:colOff>44450</xdr:colOff>
      <xdr:row>14</xdr:row>
      <xdr:rowOff>141656</xdr:rowOff>
    </xdr:to>
    <xdr:sp macro="" textlink="">
      <xdr:nvSpPr>
        <xdr:cNvPr id="465" name="楕円 464">
          <a:extLst>
            <a:ext uri="{FF2B5EF4-FFF2-40B4-BE49-F238E27FC236}">
              <a16:creationId xmlns:a16="http://schemas.microsoft.com/office/drawing/2014/main" id="{066C79F2-7813-40DB-B2B8-887605243A07}"/>
            </a:ext>
          </a:extLst>
        </xdr:cNvPr>
        <xdr:cNvSpPr/>
      </xdr:nvSpPr>
      <xdr:spPr>
        <a:xfrm>
          <a:off x="13868400" y="2387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151833</xdr:rowOff>
    </xdr:from>
    <xdr:ext cx="762000" cy="259045"/>
    <xdr:sp macro="" textlink="">
      <xdr:nvSpPr>
        <xdr:cNvPr id="466" name="テキスト ボックス 465">
          <a:extLst>
            <a:ext uri="{FF2B5EF4-FFF2-40B4-BE49-F238E27FC236}">
              <a16:creationId xmlns:a16="http://schemas.microsoft.com/office/drawing/2014/main" id="{AEFF5248-2616-49B5-A879-9E5A3FD48F0C}"/>
            </a:ext>
          </a:extLst>
        </xdr:cNvPr>
        <xdr:cNvSpPr txBox="1"/>
      </xdr:nvSpPr>
      <xdr:spPr>
        <a:xfrm>
          <a:off x="13557250" y="216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95072</xdr:rowOff>
    </xdr:from>
    <xdr:to>
      <xdr:col>68</xdr:col>
      <xdr:colOff>203200</xdr:colOff>
      <xdr:row>15</xdr:row>
      <xdr:rowOff>25222</xdr:rowOff>
    </xdr:to>
    <xdr:sp macro="" textlink="">
      <xdr:nvSpPr>
        <xdr:cNvPr id="467" name="楕円 466">
          <a:extLst>
            <a:ext uri="{FF2B5EF4-FFF2-40B4-BE49-F238E27FC236}">
              <a16:creationId xmlns:a16="http://schemas.microsoft.com/office/drawing/2014/main" id="{73164A3A-6BA2-425E-A163-6811568BDCDE}"/>
            </a:ext>
          </a:extLst>
        </xdr:cNvPr>
        <xdr:cNvSpPr/>
      </xdr:nvSpPr>
      <xdr:spPr>
        <a:xfrm>
          <a:off x="13055600" y="244203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35399</xdr:rowOff>
    </xdr:from>
    <xdr:ext cx="762000" cy="259045"/>
    <xdr:sp macro="" textlink="">
      <xdr:nvSpPr>
        <xdr:cNvPr id="468" name="テキスト ボックス 467">
          <a:extLst>
            <a:ext uri="{FF2B5EF4-FFF2-40B4-BE49-F238E27FC236}">
              <a16:creationId xmlns:a16="http://schemas.microsoft.com/office/drawing/2014/main" id="{4FB7775C-A911-4B7E-A46E-5339A61D06A9}"/>
            </a:ext>
          </a:extLst>
        </xdr:cNvPr>
        <xdr:cNvSpPr txBox="1"/>
      </xdr:nvSpPr>
      <xdr:spPr>
        <a:xfrm>
          <a:off x="12763500" y="221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16281</xdr:rowOff>
    </xdr:from>
    <xdr:to>
      <xdr:col>64</xdr:col>
      <xdr:colOff>152400</xdr:colOff>
      <xdr:row>15</xdr:row>
      <xdr:rowOff>117881</xdr:rowOff>
    </xdr:to>
    <xdr:sp macro="" textlink="">
      <xdr:nvSpPr>
        <xdr:cNvPr id="469" name="楕円 468">
          <a:extLst>
            <a:ext uri="{FF2B5EF4-FFF2-40B4-BE49-F238E27FC236}">
              <a16:creationId xmlns:a16="http://schemas.microsoft.com/office/drawing/2014/main" id="{A484F7B8-9EA5-4BBD-9F2A-0C7867076817}"/>
            </a:ext>
          </a:extLst>
        </xdr:cNvPr>
        <xdr:cNvSpPr/>
      </xdr:nvSpPr>
      <xdr:spPr>
        <a:xfrm>
          <a:off x="12242800" y="25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128058</xdr:rowOff>
    </xdr:from>
    <xdr:ext cx="762000" cy="259045"/>
    <xdr:sp macro="" textlink="">
      <xdr:nvSpPr>
        <xdr:cNvPr id="470" name="テキスト ボックス 469">
          <a:extLst>
            <a:ext uri="{FF2B5EF4-FFF2-40B4-BE49-F238E27FC236}">
              <a16:creationId xmlns:a16="http://schemas.microsoft.com/office/drawing/2014/main" id="{F9251950-8690-4CD5-BD9F-54DCED1DCA0E}"/>
            </a:ext>
          </a:extLst>
        </xdr:cNvPr>
        <xdr:cNvSpPr txBox="1"/>
      </xdr:nvSpPr>
      <xdr:spPr>
        <a:xfrm>
          <a:off x="11950700" y="230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40,086
39,715
139.03
27,090,552
26,089,986
926,821
10,529,750
15,755,447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０．７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p>
        <a:p>
          <a:r>
            <a:rPr kumimoji="1" lang="ja-JP" altLang="en-US" sz="1300">
              <a:latin typeface="ＭＳ Ｐゴシック" panose="020B0600070205080204" pitchFamily="50" charset="-128"/>
              <a:ea typeface="ＭＳ Ｐゴシック" panose="020B0600070205080204" pitchFamily="50" charset="-128"/>
            </a:rPr>
            <a:t>前年度比で１．０ポイント減少した要因としては職員の新陳代謝が進んだことなどが挙げられる。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37</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類似団体と比較すると、物件費に係る経常収支比率が低くなっている。この要因は、人件費と同様にごみ処理業務や消防業務を一部事務組合で行っていることにある。</a:t>
          </a:r>
        </a:p>
        <a:p>
          <a:r>
            <a:rPr kumimoji="1" lang="ja-JP" altLang="en-US" sz="1300">
              <a:latin typeface="ＭＳ Ｐゴシック" panose="020B0600070205080204" pitchFamily="50" charset="-128"/>
              <a:ea typeface="ＭＳ Ｐゴシック" panose="020B0600070205080204" pitchFamily="50" charset="-128"/>
            </a:rPr>
            <a:t>令和４年度は前年度に比べ４．２ポイント減となっているが、学校給食に関する物件費へのまちづくり基金充当額が増加したこと等が要因として挙げられる。今後も事業費の増加を抑制するため、事務事業の見直し等による適正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168910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977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43180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5080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118110</xdr:rowOff>
    </xdr:from>
    <xdr:to>
      <xdr:col>82</xdr:col>
      <xdr:colOff>158750</xdr:colOff>
      <xdr:row>14</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26687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子育て支援給付事業等、子育て支援関係経費へのまちづくり基金充当額が増加したことにより、３．７ポイントの減となった。事務事業の見直し等に努め、効率的な財政運営により適正な水準を保つ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742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98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8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物価高騰対策として水道料減免を行い、その減免分を企業会計へ繰り出して補填したことによる繰出金の増により、Ｒ３年度比で０．２ポイントの増加となっている。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依然として、類似団体よりも高い水準にあるため、特別会計においての事務事業の見直し等に努め、比率の適正化を図っていく。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58</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89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寒河江地区クリーンセンター分担金の増などがあったが、地域経済緊急対策事業の減などもあって全体的には微増にとどまり、ともなって経常経費充当一般財源も微増している。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事務事業の見直し等に努め、適正な水準を保っていきたい。</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153670</xdr:rowOff>
    </xdr:from>
    <xdr:to>
      <xdr:col>82</xdr:col>
      <xdr:colOff>107950</xdr:colOff>
      <xdr:row>37</xdr:row>
      <xdr:rowOff>27940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58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153670</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25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xdr:rowOff>
    </xdr:from>
    <xdr:to>
      <xdr:col>73</xdr:col>
      <xdr:colOff>180975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8109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47007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620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148590</xdr:rowOff>
    </xdr:from>
    <xdr:to>
      <xdr:col>82</xdr:col>
      <xdr:colOff>158750</xdr:colOff>
      <xdr:row>37</xdr:row>
      <xdr:rowOff>78740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120667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102870</xdr:rowOff>
    </xdr:from>
    <xdr:to>
      <xdr:col>78</xdr:col>
      <xdr:colOff>120650</xdr:colOff>
      <xdr:row>37</xdr:row>
      <xdr:rowOff>33020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17797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129540</xdr:rowOff>
    </xdr:from>
    <xdr:to>
      <xdr:col>69</xdr:col>
      <xdr:colOff>142875</xdr:colOff>
      <xdr:row>36</xdr:row>
      <xdr:rowOff>59690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44467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大型投資事業の償還終了や市債の発行抑制に努めたことにより、近年は類似団体の平均値を下回っている。今年度については、元利償還額の微減により、０．１ポイントの前年比減となった。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今後は、公共施設の老朽化に伴う改修や建替、学校再編整備に伴う市債発行額の増加が見込まれるため、適正な施設管理と計画的な整備を行い、市債の発行額を平準化し、水準を適正に保っていきたい。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令和４年度は特に物件費においてまちづくり基金からの充当額が大きかったことにより、令和３年度比で５．５ポイントの減となり、類似団体平均を４．３ポイント下回った。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今後は、公共施設の老朽化に伴う改修や建替、学校再編整備に伴う市債発行額の増加が見込まれるため、各公営企業との連携を密にし、効率的かつ効果的な事業実施に努め、適正な水準保つよう努める。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1089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53710</xdr:rowOff>
    </xdr:from>
    <xdr:to>
      <xdr:col>29</xdr:col>
      <xdr:colOff>127000</xdr:colOff>
      <xdr:row>17</xdr:row>
      <xdr:rowOff>74684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15985"/>
          <a:ext cx="6477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74684</xdr:rowOff>
    </xdr:from>
    <xdr:to>
      <xdr:col>26</xdr:col>
      <xdr:colOff>50800</xdr:colOff>
      <xdr:row>17</xdr:row>
      <xdr:rowOff>118747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36959"/>
          <a:ext cx="698500" cy="44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118747</xdr:rowOff>
    </xdr:from>
    <xdr:to>
      <xdr:col>22</xdr:col>
      <xdr:colOff>114300</xdr:colOff>
      <xdr:row>18</xdr:row>
      <xdr:rowOff>21520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1022"/>
          <a:ext cx="698500" cy="7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21520</xdr:rowOff>
    </xdr:from>
    <xdr:to>
      <xdr:col>18</xdr:col>
      <xdr:colOff>177800</xdr:colOff>
      <xdr:row>18</xdr:row>
      <xdr:rowOff>46552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55245"/>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2910</xdr:rowOff>
    </xdr:from>
    <xdr:to>
      <xdr:col>29</xdr:col>
      <xdr:colOff>177800</xdr:colOff>
      <xdr:row>17</xdr:row>
      <xdr:rowOff>104510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6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146437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23884</xdr:rowOff>
    </xdr:from>
    <xdr:to>
      <xdr:col>26</xdr:col>
      <xdr:colOff>101600</xdr:colOff>
      <xdr:row>17</xdr:row>
      <xdr:rowOff>125484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110261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7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67947</xdr:rowOff>
    </xdr:from>
    <xdr:to>
      <xdr:col>22</xdr:col>
      <xdr:colOff>165100</xdr:colOff>
      <xdr:row>17</xdr:row>
      <xdr:rowOff>169547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154324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142170</xdr:rowOff>
    </xdr:from>
    <xdr:to>
      <xdr:col>19</xdr:col>
      <xdr:colOff>38100</xdr:colOff>
      <xdr:row>18</xdr:row>
      <xdr:rowOff>72320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0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57097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9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167202</xdr:rowOff>
    </xdr:from>
    <xdr:to>
      <xdr:col>15</xdr:col>
      <xdr:colOff>101600</xdr:colOff>
      <xdr:row>18</xdr:row>
      <xdr:rowOff>97352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82129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23477</xdr:rowOff>
    </xdr:from>
    <xdr:to>
      <xdr:col>29</xdr:col>
      <xdr:colOff>127000</xdr:colOff>
      <xdr:row>36</xdr:row>
      <xdr:rowOff>85297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76727"/>
          <a:ext cx="6477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23477</xdr:rowOff>
    </xdr:from>
    <xdr:to>
      <xdr:col>26</xdr:col>
      <xdr:colOff>50800</xdr:colOff>
      <xdr:row>36</xdr:row>
      <xdr:rowOff>99470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76727"/>
          <a:ext cx="6985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99470</xdr:rowOff>
    </xdr:from>
    <xdr:to>
      <xdr:col>22</xdr:col>
      <xdr:colOff>114300</xdr:colOff>
      <xdr:row>36</xdr:row>
      <xdr:rowOff>138953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52720"/>
          <a:ext cx="698500" cy="3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138953</xdr:rowOff>
    </xdr:from>
    <xdr:to>
      <xdr:col>18</xdr:col>
      <xdr:colOff>177800</xdr:colOff>
      <xdr:row>36</xdr:row>
      <xdr:rowOff>157338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92203"/>
          <a:ext cx="698500" cy="1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34497</xdr:rowOff>
    </xdr:from>
    <xdr:to>
      <xdr:col>29</xdr:col>
      <xdr:colOff>177800</xdr:colOff>
      <xdr:row>36</xdr:row>
      <xdr:rowOff>136097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8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6574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5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315577</xdr:rowOff>
    </xdr:from>
    <xdr:to>
      <xdr:col>26</xdr:col>
      <xdr:colOff>101600</xdr:colOff>
      <xdr:row>36</xdr:row>
      <xdr:rowOff>74277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2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59054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48670</xdr:rowOff>
    </xdr:from>
    <xdr:to>
      <xdr:col>22</xdr:col>
      <xdr:colOff>165100</xdr:colOff>
      <xdr:row>36</xdr:row>
      <xdr:rowOff>150270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0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135047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88153</xdr:rowOff>
    </xdr:from>
    <xdr:to>
      <xdr:col>19</xdr:col>
      <xdr:colOff>38100</xdr:colOff>
      <xdr:row>37</xdr:row>
      <xdr:rowOff>18303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4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3080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106538</xdr:rowOff>
    </xdr:from>
    <xdr:to>
      <xdr:col>15</xdr:col>
      <xdr:colOff>101600</xdr:colOff>
      <xdr:row>37</xdr:row>
      <xdr:rowOff>36688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5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21465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4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40,086
39,715
139.03
27,090,552
26,089,986
926,821
10,529,750
15,755,447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164732</xdr:rowOff>
    </xdr:from>
    <xdr:to>
      <xdr:col>24</xdr:col>
      <xdr:colOff>63500</xdr:colOff>
      <xdr:row>37</xdr:row>
      <xdr:rowOff>3846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6932"/>
          <a:ext cx="8382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3846</xdr:rowOff>
    </xdr:from>
    <xdr:to>
      <xdr:col>19</xdr:col>
      <xdr:colOff>177800</xdr:colOff>
      <xdr:row>37</xdr:row>
      <xdr:rowOff>30952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7496"/>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150281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460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147995</xdr:rowOff>
    </xdr:from>
    <xdr:to>
      <xdr:col>10</xdr:col>
      <xdr:colOff>114300</xdr:colOff>
      <xdr:row>37</xdr:row>
      <xdr:rowOff>150281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1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25568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113932</xdr:rowOff>
    </xdr:from>
    <xdr:to>
      <xdr:col>24</xdr:col>
      <xdr:colOff>114300</xdr:colOff>
      <xdr:row>37</xdr:row>
      <xdr:rowOff>44082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92359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124496</xdr:rowOff>
    </xdr:from>
    <xdr:to>
      <xdr:col>20</xdr:col>
      <xdr:colOff>38100</xdr:colOff>
      <xdr:row>37</xdr:row>
      <xdr:rowOff>54646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45773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151602</xdr:rowOff>
    </xdr:from>
    <xdr:to>
      <xdr:col>15</xdr:col>
      <xdr:colOff>101600</xdr:colOff>
      <xdr:row>37</xdr:row>
      <xdr:rowOff>81752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72879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99481</xdr:rowOff>
    </xdr:from>
    <xdr:to>
      <xdr:col>10</xdr:col>
      <xdr:colOff>165100</xdr:colOff>
      <xdr:row>38</xdr:row>
      <xdr:rowOff>29631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97195</xdr:rowOff>
    </xdr:from>
    <xdr:to>
      <xdr:col>6</xdr:col>
      <xdr:colOff>38100</xdr:colOff>
      <xdr:row>38</xdr:row>
      <xdr:rowOff>27345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18472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12799</xdr:rowOff>
    </xdr:from>
    <xdr:to>
      <xdr:col>24</xdr:col>
      <xdr:colOff>63500</xdr:colOff>
      <xdr:row>57</xdr:row>
      <xdr:rowOff>14208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8544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6938</xdr:rowOff>
    </xdr:from>
    <xdr:to>
      <xdr:col>19</xdr:col>
      <xdr:colOff>177800</xdr:colOff>
      <xdr:row>57</xdr:row>
      <xdr:rowOff>12799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9588"/>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6938</xdr:rowOff>
    </xdr:from>
    <xdr:to>
      <xdr:col>15</xdr:col>
      <xdr:colOff>50800</xdr:colOff>
      <xdr:row>57</xdr:row>
      <xdr:rowOff>59992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9588"/>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59992</xdr:rowOff>
    </xdr:from>
    <xdr:to>
      <xdr:col>10</xdr:col>
      <xdr:colOff>114300</xdr:colOff>
      <xdr:row>57</xdr:row>
      <xdr:rowOff>162514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2642"/>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36839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94702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134858</xdr:rowOff>
    </xdr:from>
    <xdr:to>
      <xdr:col>24</xdr:col>
      <xdr:colOff>114300</xdr:colOff>
      <xdr:row>57</xdr:row>
      <xdr:rowOff>65008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113285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133449</xdr:rowOff>
    </xdr:from>
    <xdr:to>
      <xdr:col>20</xdr:col>
      <xdr:colOff>38100</xdr:colOff>
      <xdr:row>57</xdr:row>
      <xdr:rowOff>63599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80126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127588</xdr:rowOff>
    </xdr:from>
    <xdr:to>
      <xdr:col>15</xdr:col>
      <xdr:colOff>101600</xdr:colOff>
      <xdr:row>57</xdr:row>
      <xdr:rowOff>57738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48865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9192</xdr:rowOff>
    </xdr:from>
    <xdr:to>
      <xdr:col>10</xdr:col>
      <xdr:colOff>165100</xdr:colOff>
      <xdr:row>57</xdr:row>
      <xdr:rowOff>110792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32991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77727</xdr:rowOff>
    </xdr:from>
    <xdr:to>
      <xdr:col>24</xdr:col>
      <xdr:colOff>63500</xdr:colOff>
      <xdr:row>77</xdr:row>
      <xdr:rowOff>135082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9377"/>
          <a:ext cx="838200" cy="5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77727</xdr:rowOff>
    </xdr:from>
    <xdr:to>
      <xdr:col>19</xdr:col>
      <xdr:colOff>177800</xdr:colOff>
      <xdr:row>77</xdr:row>
      <xdr:rowOff>94276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9377"/>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94276</xdr:rowOff>
    </xdr:from>
    <xdr:to>
      <xdr:col>15</xdr:col>
      <xdr:colOff>50800</xdr:colOff>
      <xdr:row>78</xdr:row>
      <xdr:rowOff>38407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5926"/>
          <a:ext cx="889000" cy="1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136203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150833</xdr:rowOff>
    </xdr:from>
    <xdr:to>
      <xdr:col>10</xdr:col>
      <xdr:colOff>114300</xdr:colOff>
      <xdr:row>78</xdr:row>
      <xdr:rowOff>38407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2483"/>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84282</xdr:rowOff>
    </xdr:from>
    <xdr:to>
      <xdr:col>24</xdr:col>
      <xdr:colOff>114300</xdr:colOff>
      <xdr:row>78</xdr:row>
      <xdr:rowOff>14432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62709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26927</xdr:rowOff>
    </xdr:from>
    <xdr:to>
      <xdr:col>20</xdr:col>
      <xdr:colOff>38100</xdr:colOff>
      <xdr:row>77</xdr:row>
      <xdr:rowOff>128527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145054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43476</xdr:rowOff>
    </xdr:from>
    <xdr:to>
      <xdr:col>15</xdr:col>
      <xdr:colOff>101600</xdr:colOff>
      <xdr:row>77</xdr:row>
      <xdr:rowOff>145076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159057</xdr:rowOff>
    </xdr:from>
    <xdr:to>
      <xdr:col>10</xdr:col>
      <xdr:colOff>165100</xdr:colOff>
      <xdr:row>78</xdr:row>
      <xdr:rowOff>89207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100033</xdr:rowOff>
    </xdr:from>
    <xdr:to>
      <xdr:col>6</xdr:col>
      <xdr:colOff>38100</xdr:colOff>
      <xdr:row>78</xdr:row>
      <xdr:rowOff>30183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21310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101295</xdr:rowOff>
    </xdr:from>
    <xdr:to>
      <xdr:col>24</xdr:col>
      <xdr:colOff>63500</xdr:colOff>
      <xdr:row>96</xdr:row>
      <xdr:rowOff>81762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9045"/>
          <a:ext cx="838200" cy="1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101295</xdr:rowOff>
    </xdr:from>
    <xdr:to>
      <xdr:col>19</xdr:col>
      <xdr:colOff>177800</xdr:colOff>
      <xdr:row>97</xdr:row>
      <xdr:rowOff>100876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9045"/>
          <a:ext cx="889000" cy="3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100876</xdr:rowOff>
    </xdr:from>
    <xdr:to>
      <xdr:col>15</xdr:col>
      <xdr:colOff>50800</xdr:colOff>
      <xdr:row>98</xdr:row>
      <xdr:rowOff>31877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1526"/>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31877</xdr:rowOff>
    </xdr:from>
    <xdr:to>
      <xdr:col>10</xdr:col>
      <xdr:colOff>114300</xdr:colOff>
      <xdr:row>98</xdr:row>
      <xdr:rowOff>107277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397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30962</xdr:rowOff>
    </xdr:from>
    <xdr:to>
      <xdr:col>24</xdr:col>
      <xdr:colOff>114300</xdr:colOff>
      <xdr:row>96</xdr:row>
      <xdr:rowOff>132562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53839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50495</xdr:rowOff>
    </xdr:from>
    <xdr:to>
      <xdr:col>20</xdr:col>
      <xdr:colOff>38100</xdr:colOff>
      <xdr:row>95</xdr:row>
      <xdr:rowOff>152095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168622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50076</xdr:rowOff>
    </xdr:from>
    <xdr:to>
      <xdr:col>15</xdr:col>
      <xdr:colOff>101600</xdr:colOff>
      <xdr:row>97</xdr:row>
      <xdr:rowOff>151676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152527</xdr:rowOff>
    </xdr:from>
    <xdr:to>
      <xdr:col>10</xdr:col>
      <xdr:colOff>165100</xdr:colOff>
      <xdr:row>98</xdr:row>
      <xdr:rowOff>82677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73804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56477</xdr:rowOff>
    </xdr:from>
    <xdr:to>
      <xdr:col>6</xdr:col>
      <xdr:colOff>38100</xdr:colOff>
      <xdr:row>98</xdr:row>
      <xdr:rowOff>158077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149204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58305</xdr:rowOff>
    </xdr:from>
    <xdr:to>
      <xdr:col>55</xdr:col>
      <xdr:colOff>0</xdr:colOff>
      <xdr:row>35</xdr:row>
      <xdr:rowOff>59599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59055"/>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159798</xdr:rowOff>
    </xdr:from>
    <xdr:to>
      <xdr:col>50</xdr:col>
      <xdr:colOff>114300</xdr:colOff>
      <xdr:row>35</xdr:row>
      <xdr:rowOff>58305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474748"/>
          <a:ext cx="889000" cy="5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159798</xdr:rowOff>
    </xdr:from>
    <xdr:to>
      <xdr:col>45</xdr:col>
      <xdr:colOff>177800</xdr:colOff>
      <xdr:row>36</xdr:row>
      <xdr:rowOff>60545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474748"/>
          <a:ext cx="889000" cy="7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123947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78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60545</xdr:rowOff>
    </xdr:from>
    <xdr:to>
      <xdr:col>41</xdr:col>
      <xdr:colOff>50800</xdr:colOff>
      <xdr:row>36</xdr:row>
      <xdr:rowOff>120886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32745"/>
          <a:ext cx="889000" cy="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5655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33339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8799</xdr:rowOff>
    </xdr:from>
    <xdr:to>
      <xdr:col>55</xdr:col>
      <xdr:colOff>50800</xdr:colOff>
      <xdr:row>35</xdr:row>
      <xdr:rowOff>110399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31676</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6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7505</xdr:rowOff>
    </xdr:from>
    <xdr:to>
      <xdr:col>50</xdr:col>
      <xdr:colOff>165100</xdr:colOff>
      <xdr:row>35</xdr:row>
      <xdr:rowOff>109105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125632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108998</xdr:rowOff>
    </xdr:from>
    <xdr:to>
      <xdr:col>46</xdr:col>
      <xdr:colOff>38100</xdr:colOff>
      <xdr:row>32</xdr:row>
      <xdr:rowOff>39148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4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55675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1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9745</xdr:rowOff>
    </xdr:from>
    <xdr:to>
      <xdr:col>41</xdr:col>
      <xdr:colOff>101600</xdr:colOff>
      <xdr:row>36</xdr:row>
      <xdr:rowOff>111345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127872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59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70086</xdr:rowOff>
    </xdr:from>
    <xdr:to>
      <xdr:col>36</xdr:col>
      <xdr:colOff>165100</xdr:colOff>
      <xdr:row>37</xdr:row>
      <xdr:rowOff>236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0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84684</xdr:rowOff>
    </xdr:from>
    <xdr:to>
      <xdr:col>55</xdr:col>
      <xdr:colOff>0</xdr:colOff>
      <xdr:row>56</xdr:row>
      <xdr:rowOff>50706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14434"/>
          <a:ext cx="838200" cy="1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50706</xdr:rowOff>
    </xdr:from>
    <xdr:to>
      <xdr:col>50</xdr:col>
      <xdr:colOff>114300</xdr:colOff>
      <xdr:row>56</xdr:row>
      <xdr:rowOff>67576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5190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67576</xdr:rowOff>
    </xdr:from>
    <xdr:to>
      <xdr:col>45</xdr:col>
      <xdr:colOff>177800</xdr:colOff>
      <xdr:row>56</xdr:row>
      <xdr:rowOff>122372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8776"/>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112420</xdr:rowOff>
    </xdr:from>
    <xdr:to>
      <xdr:col>41</xdr:col>
      <xdr:colOff>50800</xdr:colOff>
      <xdr:row>56</xdr:row>
      <xdr:rowOff>122372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13620"/>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33884</xdr:rowOff>
    </xdr:from>
    <xdr:to>
      <xdr:col>55</xdr:col>
      <xdr:colOff>50800</xdr:colOff>
      <xdr:row>55</xdr:row>
      <xdr:rowOff>135484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56761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171356</xdr:rowOff>
    </xdr:from>
    <xdr:to>
      <xdr:col>50</xdr:col>
      <xdr:colOff>165100</xdr:colOff>
      <xdr:row>56</xdr:row>
      <xdr:rowOff>101506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92633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16776</xdr:rowOff>
    </xdr:from>
    <xdr:to>
      <xdr:col>46</xdr:col>
      <xdr:colOff>38100</xdr:colOff>
      <xdr:row>56</xdr:row>
      <xdr:rowOff>118376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109503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71572</xdr:rowOff>
    </xdr:from>
    <xdr:to>
      <xdr:col>41</xdr:col>
      <xdr:colOff>101600</xdr:colOff>
      <xdr:row>57</xdr:row>
      <xdr:rowOff>1722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164299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61620</xdr:rowOff>
    </xdr:from>
    <xdr:to>
      <xdr:col>36</xdr:col>
      <xdr:colOff>165100</xdr:colOff>
      <xdr:row>56</xdr:row>
      <xdr:rowOff>163220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154347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137861</xdr:rowOff>
    </xdr:from>
    <xdr:to>
      <xdr:col>55</xdr:col>
      <xdr:colOff>0</xdr:colOff>
      <xdr:row>77</xdr:row>
      <xdr:rowOff>22504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96611"/>
          <a:ext cx="838200" cy="2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22504</xdr:rowOff>
    </xdr:from>
    <xdr:to>
      <xdr:col>50</xdr:col>
      <xdr:colOff>114300</xdr:colOff>
      <xdr:row>77</xdr:row>
      <xdr:rowOff>64729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24154"/>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158379</xdr:rowOff>
    </xdr:from>
    <xdr:to>
      <xdr:col>45</xdr:col>
      <xdr:colOff>177800</xdr:colOff>
      <xdr:row>77</xdr:row>
      <xdr:rowOff>64729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88579"/>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100271</xdr:rowOff>
    </xdr:from>
    <xdr:to>
      <xdr:col>41</xdr:col>
      <xdr:colOff>50800</xdr:colOff>
      <xdr:row>76</xdr:row>
      <xdr:rowOff>158379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30471"/>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29097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45218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87061</xdr:rowOff>
    </xdr:from>
    <xdr:to>
      <xdr:col>55</xdr:col>
      <xdr:colOff>50800</xdr:colOff>
      <xdr:row>76</xdr:row>
      <xdr:rowOff>17211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9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109938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7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143154</xdr:rowOff>
    </xdr:from>
    <xdr:to>
      <xdr:col>50</xdr:col>
      <xdr:colOff>165100</xdr:colOff>
      <xdr:row>77</xdr:row>
      <xdr:rowOff>73304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89831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13929</xdr:rowOff>
    </xdr:from>
    <xdr:to>
      <xdr:col>46</xdr:col>
      <xdr:colOff>38100</xdr:colOff>
      <xdr:row>77</xdr:row>
      <xdr:rowOff>115529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132056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9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107579</xdr:rowOff>
    </xdr:from>
    <xdr:to>
      <xdr:col>41</xdr:col>
      <xdr:colOff>101600</xdr:colOff>
      <xdr:row>77</xdr:row>
      <xdr:rowOff>37729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54257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49471</xdr:rowOff>
    </xdr:from>
    <xdr:to>
      <xdr:col>36</xdr:col>
      <xdr:colOff>165100</xdr:colOff>
      <xdr:row>76</xdr:row>
      <xdr:rowOff>151071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167599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62903</xdr:rowOff>
    </xdr:from>
    <xdr:to>
      <xdr:col>54</xdr:col>
      <xdr:colOff>189865</xdr:colOff>
      <xdr:row>98</xdr:row>
      <xdr:rowOff>106566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64853"/>
          <a:ext cx="1270" cy="1243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110393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1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106566</xdr:rowOff>
    </xdr:from>
    <xdr:to>
      <xdr:col>55</xdr:col>
      <xdr:colOff>88900</xdr:colOff>
      <xdr:row>98</xdr:row>
      <xdr:rowOff>106566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9580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62903</xdr:rowOff>
    </xdr:from>
    <xdr:to>
      <xdr:col>55</xdr:col>
      <xdr:colOff>88900</xdr:colOff>
      <xdr:row>91</xdr:row>
      <xdr:rowOff>62903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6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74346</xdr:rowOff>
    </xdr:from>
    <xdr:to>
      <xdr:col>55</xdr:col>
      <xdr:colOff>0</xdr:colOff>
      <xdr:row>98</xdr:row>
      <xdr:rowOff>142773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76446"/>
          <a:ext cx="8382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15409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163982</xdr:rowOff>
    </xdr:from>
    <xdr:to>
      <xdr:col>55</xdr:col>
      <xdr:colOff>50800</xdr:colOff>
      <xdr:row>96</xdr:row>
      <xdr:rowOff>94132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54318</xdr:rowOff>
    </xdr:from>
    <xdr:to>
      <xdr:col>50</xdr:col>
      <xdr:colOff>114300</xdr:colOff>
      <xdr:row>98</xdr:row>
      <xdr:rowOff>142773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56418"/>
          <a:ext cx="889000" cy="8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17284</xdr:rowOff>
    </xdr:from>
    <xdr:to>
      <xdr:col>50</xdr:col>
      <xdr:colOff>165100</xdr:colOff>
      <xdr:row>96</xdr:row>
      <xdr:rowOff>118884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135411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54318</xdr:rowOff>
    </xdr:from>
    <xdr:to>
      <xdr:col>45</xdr:col>
      <xdr:colOff>177800</xdr:colOff>
      <xdr:row>99</xdr:row>
      <xdr:rowOff>1054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56418"/>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33934</xdr:rowOff>
    </xdr:from>
    <xdr:to>
      <xdr:col>46</xdr:col>
      <xdr:colOff>38100</xdr:colOff>
      <xdr:row>95</xdr:row>
      <xdr:rowOff>135534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152061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158217</xdr:rowOff>
    </xdr:from>
    <xdr:to>
      <xdr:col>41</xdr:col>
      <xdr:colOff>50800</xdr:colOff>
      <xdr:row>99</xdr:row>
      <xdr:rowOff>1054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96031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13424</xdr:rowOff>
    </xdr:from>
    <xdr:to>
      <xdr:col>41</xdr:col>
      <xdr:colOff>101600</xdr:colOff>
      <xdr:row>95</xdr:row>
      <xdr:rowOff>115024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0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131551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115012</xdr:rowOff>
    </xdr:from>
    <xdr:to>
      <xdr:col>36</xdr:col>
      <xdr:colOff>165100</xdr:colOff>
      <xdr:row>96</xdr:row>
      <xdr:rowOff>45162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61689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23546</xdr:rowOff>
    </xdr:from>
    <xdr:to>
      <xdr:col>55</xdr:col>
      <xdr:colOff>50800</xdr:colOff>
      <xdr:row>98</xdr:row>
      <xdr:rowOff>125146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109923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91973</xdr:rowOff>
    </xdr:from>
    <xdr:to>
      <xdr:col>50</xdr:col>
      <xdr:colOff>165100</xdr:colOff>
      <xdr:row>99</xdr:row>
      <xdr:rowOff>22123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9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13250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3518</xdr:rowOff>
    </xdr:from>
    <xdr:to>
      <xdr:col>46</xdr:col>
      <xdr:colOff>38100</xdr:colOff>
      <xdr:row>98</xdr:row>
      <xdr:rowOff>105118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96245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121704</xdr:rowOff>
    </xdr:from>
    <xdr:to>
      <xdr:col>41</xdr:col>
      <xdr:colOff>101600</xdr:colOff>
      <xdr:row>99</xdr:row>
      <xdr:rowOff>51854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42981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0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107417</xdr:rowOff>
    </xdr:from>
    <xdr:to>
      <xdr:col>36</xdr:col>
      <xdr:colOff>165100</xdr:colOff>
      <xdr:row>99</xdr:row>
      <xdr:rowOff>37567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28694</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70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19685</xdr:rowOff>
    </xdr:from>
    <xdr:to>
      <xdr:col>85</xdr:col>
      <xdr:colOff>127000</xdr:colOff>
      <xdr:row>38</xdr:row>
      <xdr:rowOff>106690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63335"/>
          <a:ext cx="8382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165486</xdr:rowOff>
    </xdr:from>
    <xdr:to>
      <xdr:col>81</xdr:col>
      <xdr:colOff>50800</xdr:colOff>
      <xdr:row>37</xdr:row>
      <xdr:rowOff>19685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337686"/>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165486</xdr:rowOff>
    </xdr:from>
    <xdr:to>
      <xdr:col>76</xdr:col>
      <xdr:colOff>114300</xdr:colOff>
      <xdr:row>38</xdr:row>
      <xdr:rowOff>107193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337686"/>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128846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107193</xdr:rowOff>
    </xdr:from>
    <xdr:to>
      <xdr:col>71</xdr:col>
      <xdr:colOff>177800</xdr:colOff>
      <xdr:row>38</xdr:row>
      <xdr:rowOff>111720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22293"/>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133418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55890</xdr:rowOff>
    </xdr:from>
    <xdr:to>
      <xdr:col>85</xdr:col>
      <xdr:colOff>177800</xdr:colOff>
      <xdr:row>38</xdr:row>
      <xdr:rowOff>157490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142267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8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140335</xdr:rowOff>
    </xdr:from>
    <xdr:to>
      <xdr:col>81</xdr:col>
      <xdr:colOff>101600</xdr:colOff>
      <xdr:row>37</xdr:row>
      <xdr:rowOff>70485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87012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08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114686</xdr:rowOff>
    </xdr:from>
    <xdr:to>
      <xdr:col>76</xdr:col>
      <xdr:colOff>165100</xdr:colOff>
      <xdr:row>37</xdr:row>
      <xdr:rowOff>44836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35963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37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56393</xdr:rowOff>
    </xdr:from>
    <xdr:to>
      <xdr:col>72</xdr:col>
      <xdr:colOff>38100</xdr:colOff>
      <xdr:row>38</xdr:row>
      <xdr:rowOff>157993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149120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6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60920</xdr:rowOff>
    </xdr:from>
    <xdr:to>
      <xdr:col>67</xdr:col>
      <xdr:colOff>101600</xdr:colOff>
      <xdr:row>38</xdr:row>
      <xdr:rowOff>162520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153647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47853</xdr:rowOff>
    </xdr:from>
    <xdr:to>
      <xdr:col>85</xdr:col>
      <xdr:colOff>127000</xdr:colOff>
      <xdr:row>76</xdr:row>
      <xdr:rowOff>62967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078053"/>
          <a:ext cx="8382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47853</xdr:rowOff>
    </xdr:from>
    <xdr:to>
      <xdr:col>81</xdr:col>
      <xdr:colOff>50800</xdr:colOff>
      <xdr:row>76</xdr:row>
      <xdr:rowOff>54063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7805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49581</xdr:rowOff>
    </xdr:from>
    <xdr:to>
      <xdr:col>76</xdr:col>
      <xdr:colOff>114300</xdr:colOff>
      <xdr:row>76</xdr:row>
      <xdr:rowOff>54063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79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30950</xdr:rowOff>
    </xdr:from>
    <xdr:to>
      <xdr:col>71</xdr:col>
      <xdr:colOff>177800</xdr:colOff>
      <xdr:row>76</xdr:row>
      <xdr:rowOff>49581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61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12167</xdr:rowOff>
    </xdr:from>
    <xdr:to>
      <xdr:col>85</xdr:col>
      <xdr:colOff>177800</xdr:colOff>
      <xdr:row>76</xdr:row>
      <xdr:rowOff>113767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162044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168503</xdr:rowOff>
    </xdr:from>
    <xdr:to>
      <xdr:col>81</xdr:col>
      <xdr:colOff>101600</xdr:colOff>
      <xdr:row>76</xdr:row>
      <xdr:rowOff>98653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89780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3263</xdr:rowOff>
    </xdr:from>
    <xdr:to>
      <xdr:col>76</xdr:col>
      <xdr:colOff>165100</xdr:colOff>
      <xdr:row>76</xdr:row>
      <xdr:rowOff>104863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95990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1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170231</xdr:rowOff>
    </xdr:from>
    <xdr:to>
      <xdr:col>72</xdr:col>
      <xdr:colOff>38100</xdr:colOff>
      <xdr:row>76</xdr:row>
      <xdr:rowOff>100381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91508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151600</xdr:rowOff>
    </xdr:from>
    <xdr:to>
      <xdr:col>67</xdr:col>
      <xdr:colOff>101600</xdr:colOff>
      <xdr:row>76</xdr:row>
      <xdr:rowOff>81750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72877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117132</xdr:rowOff>
    </xdr:from>
    <xdr:to>
      <xdr:col>85</xdr:col>
      <xdr:colOff>127000</xdr:colOff>
      <xdr:row>93</xdr:row>
      <xdr:rowOff>147028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061982"/>
          <a:ext cx="8382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1372</xdr:rowOff>
    </xdr:from>
    <xdr:to>
      <xdr:col>81</xdr:col>
      <xdr:colOff>50800</xdr:colOff>
      <xdr:row>93</xdr:row>
      <xdr:rowOff>117132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5946222"/>
          <a:ext cx="889000" cy="1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1372</xdr:rowOff>
    </xdr:from>
    <xdr:to>
      <xdr:col>76</xdr:col>
      <xdr:colOff>114300</xdr:colOff>
      <xdr:row>93</xdr:row>
      <xdr:rowOff>39942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5946222"/>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26306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39942</xdr:rowOff>
    </xdr:from>
    <xdr:to>
      <xdr:col>71</xdr:col>
      <xdr:colOff>177800</xdr:colOff>
      <xdr:row>94</xdr:row>
      <xdr:rowOff>152425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5984792"/>
          <a:ext cx="889000" cy="28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105263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155681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96228</xdr:rowOff>
    </xdr:from>
    <xdr:to>
      <xdr:col>85</xdr:col>
      <xdr:colOff>177800</xdr:colOff>
      <xdr:row>94</xdr:row>
      <xdr:rowOff>26378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119105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66332</xdr:rowOff>
    </xdr:from>
    <xdr:to>
      <xdr:col>81</xdr:col>
      <xdr:colOff>101600</xdr:colOff>
      <xdr:row>93</xdr:row>
      <xdr:rowOff>167932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0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13009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7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122022</xdr:rowOff>
    </xdr:from>
    <xdr:to>
      <xdr:col>76</xdr:col>
      <xdr:colOff>165100</xdr:colOff>
      <xdr:row>93</xdr:row>
      <xdr:rowOff>52172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58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68699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56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160592</xdr:rowOff>
    </xdr:from>
    <xdr:to>
      <xdr:col>72</xdr:col>
      <xdr:colOff>38100</xdr:colOff>
      <xdr:row>93</xdr:row>
      <xdr:rowOff>90742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59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107269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57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101625</xdr:rowOff>
    </xdr:from>
    <xdr:to>
      <xdr:col>67</xdr:col>
      <xdr:colOff>101600</xdr:colOff>
      <xdr:row>95</xdr:row>
      <xdr:rowOff>31775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2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48302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59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66701</xdr:rowOff>
    </xdr:from>
    <xdr:to>
      <xdr:col>116</xdr:col>
      <xdr:colOff>63500</xdr:colOff>
      <xdr:row>53</xdr:row>
      <xdr:rowOff>9513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8982101"/>
          <a:ext cx="8382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171018</xdr:rowOff>
    </xdr:from>
    <xdr:to>
      <xdr:col>111</xdr:col>
      <xdr:colOff>177800</xdr:colOff>
      <xdr:row>53</xdr:row>
      <xdr:rowOff>9513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86418"/>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171018</xdr:rowOff>
    </xdr:from>
    <xdr:to>
      <xdr:col>107</xdr:col>
      <xdr:colOff>50800</xdr:colOff>
      <xdr:row>54</xdr:row>
      <xdr:rowOff>58471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086418"/>
          <a:ext cx="889000" cy="2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18254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58471</xdr:rowOff>
    </xdr:from>
    <xdr:to>
      <xdr:col>102</xdr:col>
      <xdr:colOff>114300</xdr:colOff>
      <xdr:row>56</xdr:row>
      <xdr:rowOff>122707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316771"/>
          <a:ext cx="889000" cy="4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49230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9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44962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15901</xdr:rowOff>
    </xdr:from>
    <xdr:to>
      <xdr:col>116</xdr:col>
      <xdr:colOff>114300</xdr:colOff>
      <xdr:row>52</xdr:row>
      <xdr:rowOff>117501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89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102278</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8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130163</xdr:rowOff>
    </xdr:from>
    <xdr:to>
      <xdr:col>112</xdr:col>
      <xdr:colOff>38100</xdr:colOff>
      <xdr:row>53</xdr:row>
      <xdr:rowOff>60313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76840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8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120218</xdr:rowOff>
    </xdr:from>
    <xdr:to>
      <xdr:col>107</xdr:col>
      <xdr:colOff>101600</xdr:colOff>
      <xdr:row>53</xdr:row>
      <xdr:rowOff>50368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66895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7671</xdr:rowOff>
    </xdr:from>
    <xdr:to>
      <xdr:col>102</xdr:col>
      <xdr:colOff>165100</xdr:colOff>
      <xdr:row>54</xdr:row>
      <xdr:rowOff>109271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2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125798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0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71907</xdr:rowOff>
    </xdr:from>
    <xdr:to>
      <xdr:col>98</xdr:col>
      <xdr:colOff>38100</xdr:colOff>
      <xdr:row>57</xdr:row>
      <xdr:rowOff>2057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18584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4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57747</xdr:rowOff>
    </xdr:from>
    <xdr:to>
      <xdr:col>116</xdr:col>
      <xdr:colOff>63500</xdr:colOff>
      <xdr:row>77</xdr:row>
      <xdr:rowOff>73101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59397"/>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60700</xdr:rowOff>
    </xdr:from>
    <xdr:to>
      <xdr:col>111</xdr:col>
      <xdr:colOff>177800</xdr:colOff>
      <xdr:row>77</xdr:row>
      <xdr:rowOff>73101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62350"/>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167418</xdr:rowOff>
    </xdr:from>
    <xdr:to>
      <xdr:col>107</xdr:col>
      <xdr:colOff>50800</xdr:colOff>
      <xdr:row>77</xdr:row>
      <xdr:rowOff>60700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26168"/>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163365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167418</xdr:rowOff>
    </xdr:from>
    <xdr:to>
      <xdr:col>102</xdr:col>
      <xdr:colOff>114300</xdr:colOff>
      <xdr:row>76</xdr:row>
      <xdr:rowOff>17304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2616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6947</xdr:rowOff>
    </xdr:from>
    <xdr:to>
      <xdr:col>116</xdr:col>
      <xdr:colOff>114300</xdr:colOff>
      <xdr:row>77</xdr:row>
      <xdr:rowOff>108547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156824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22301</xdr:rowOff>
    </xdr:from>
    <xdr:to>
      <xdr:col>112</xdr:col>
      <xdr:colOff>38100</xdr:colOff>
      <xdr:row>77</xdr:row>
      <xdr:rowOff>123901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115028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9900</xdr:rowOff>
    </xdr:from>
    <xdr:to>
      <xdr:col>107</xdr:col>
      <xdr:colOff>101600</xdr:colOff>
      <xdr:row>77</xdr:row>
      <xdr:rowOff>111500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102627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116618</xdr:rowOff>
    </xdr:from>
    <xdr:to>
      <xdr:col>102</xdr:col>
      <xdr:colOff>165100</xdr:colOff>
      <xdr:row>76</xdr:row>
      <xdr:rowOff>46768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37895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137954</xdr:rowOff>
    </xdr:from>
    <xdr:to>
      <xdr:col>98</xdr:col>
      <xdr:colOff>38100</xdr:colOff>
      <xdr:row>76</xdr:row>
      <xdr:rowOff>68104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59231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６５０，８５０円となっている。主な構成項目である人件費は、住民一人当たり６７，４６７円となっている。前年度に比べ減少した要因は職員の新陳代謝が進んだことが挙げられる。また、類似団体平均値と比べ低い水準となっている要因は、ごみ処理業務や消防業務を一部事務組合で行っていることや、行政改革アクションプラン等による人員の適正化等がある。</a:t>
          </a:r>
        </a:p>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は類似団体の平均を下回っているが、令和４年度は普通建設事業費において住民一人当たりのコストが８４，７２０円となり、前年度に比べ１８，０４１円増加し、類似団体平均より１６，３１０円高くなっている。その要因には、チェリースポーツパーク拠点施設整備、道の駅チェリーランド再整備など大規模新規施設整備事業による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災害復旧費については令和２年７月豪雨災害の復旧事業が終わったことにより、令和４年度から平年並みに減少している。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扶助費については、子育て世帯等臨時特別支援事業が大幅に減少したことなどにより、令和３年度比で１１，９６２円の減少となっている。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40,086
39,715
139.03
27,090,552
26,089,986
926,821
10,529,750
15,755,447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112268</xdr:rowOff>
    </xdr:from>
    <xdr:to>
      <xdr:col>24</xdr:col>
      <xdr:colOff>63500</xdr:colOff>
      <xdr:row>36</xdr:row>
      <xdr:rowOff>149987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446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36</xdr:row>
      <xdr:rowOff>149225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4468"/>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123317</xdr:rowOff>
    </xdr:from>
    <xdr:to>
      <xdr:col>15</xdr:col>
      <xdr:colOff>50800</xdr:colOff>
      <xdr:row>36</xdr:row>
      <xdr:rowOff>149225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5517"/>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71010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122936</xdr:rowOff>
    </xdr:from>
    <xdr:to>
      <xdr:col>10</xdr:col>
      <xdr:colOff>114300</xdr:colOff>
      <xdr:row>36</xdr:row>
      <xdr:rowOff>123317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5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153687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61468</xdr:rowOff>
    </xdr:from>
    <xdr:to>
      <xdr:col>20</xdr:col>
      <xdr:colOff>38100</xdr:colOff>
      <xdr:row>36</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154195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98425</xdr:rowOff>
    </xdr:from>
    <xdr:to>
      <xdr:col>15</xdr:col>
      <xdr:colOff>101600</xdr:colOff>
      <xdr:row>37</xdr:row>
      <xdr:rowOff>28575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19702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72517</xdr:rowOff>
    </xdr:from>
    <xdr:to>
      <xdr:col>10</xdr:col>
      <xdr:colOff>165100</xdr:colOff>
      <xdr:row>37</xdr:row>
      <xdr:rowOff>2667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72136</xdr:rowOff>
    </xdr:from>
    <xdr:to>
      <xdr:col>6</xdr:col>
      <xdr:colOff>38100</xdr:colOff>
      <xdr:row>37</xdr:row>
      <xdr:rowOff>2286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164863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98744</xdr:rowOff>
    </xdr:from>
    <xdr:to>
      <xdr:col>24</xdr:col>
      <xdr:colOff>63500</xdr:colOff>
      <xdr:row>54</xdr:row>
      <xdr:rowOff>7098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85594"/>
          <a:ext cx="8382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88283</xdr:rowOff>
    </xdr:from>
    <xdr:to>
      <xdr:col>19</xdr:col>
      <xdr:colOff>177800</xdr:colOff>
      <xdr:row>54</xdr:row>
      <xdr:rowOff>7098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60783"/>
          <a:ext cx="889000" cy="60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88283</xdr:rowOff>
    </xdr:from>
    <xdr:to>
      <xdr:col>15</xdr:col>
      <xdr:colOff>50800</xdr:colOff>
      <xdr:row>53</xdr:row>
      <xdr:rowOff>153983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60783"/>
          <a:ext cx="889000" cy="58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75488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6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153983</xdr:rowOff>
    </xdr:from>
    <xdr:to>
      <xdr:col>10</xdr:col>
      <xdr:colOff>114300</xdr:colOff>
      <xdr:row>55</xdr:row>
      <xdr:rowOff>44644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240833"/>
          <a:ext cx="889000" cy="2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60026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116083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47944</xdr:rowOff>
    </xdr:from>
    <xdr:to>
      <xdr:col>24</xdr:col>
      <xdr:colOff>114300</xdr:colOff>
      <xdr:row>53</xdr:row>
      <xdr:rowOff>149544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70821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8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127748</xdr:rowOff>
    </xdr:from>
    <xdr:to>
      <xdr:col>20</xdr:col>
      <xdr:colOff>38100</xdr:colOff>
      <xdr:row>54</xdr:row>
      <xdr:rowOff>57898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74425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37483</xdr:rowOff>
    </xdr:from>
    <xdr:to>
      <xdr:col>15</xdr:col>
      <xdr:colOff>101600</xdr:colOff>
      <xdr:row>50</xdr:row>
      <xdr:rowOff>139083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155610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103183</xdr:rowOff>
    </xdr:from>
    <xdr:to>
      <xdr:col>10</xdr:col>
      <xdr:colOff>165100</xdr:colOff>
      <xdr:row>54</xdr:row>
      <xdr:rowOff>33333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49860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6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165294</xdr:rowOff>
    </xdr:from>
    <xdr:to>
      <xdr:col>6</xdr:col>
      <xdr:colOff>38100</xdr:colOff>
      <xdr:row>55</xdr:row>
      <xdr:rowOff>95444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111971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9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48957</xdr:rowOff>
    </xdr:from>
    <xdr:to>
      <xdr:col>24</xdr:col>
      <xdr:colOff>63500</xdr:colOff>
      <xdr:row>77</xdr:row>
      <xdr:rowOff>77215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79157"/>
          <a:ext cx="838200" cy="1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48957</xdr:rowOff>
    </xdr:from>
    <xdr:to>
      <xdr:col>19</xdr:col>
      <xdr:colOff>177800</xdr:colOff>
      <xdr:row>77</xdr:row>
      <xdr:rowOff>154439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9157"/>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154439</xdr:rowOff>
    </xdr:from>
    <xdr:to>
      <xdr:col>15</xdr:col>
      <xdr:colOff>50800</xdr:colOff>
      <xdr:row>78</xdr:row>
      <xdr:rowOff>116546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6089"/>
          <a:ext cx="889000" cy="1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130860</xdr:rowOff>
    </xdr:from>
    <xdr:to>
      <xdr:col>10</xdr:col>
      <xdr:colOff>114300</xdr:colOff>
      <xdr:row>78</xdr:row>
      <xdr:rowOff>116546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2510"/>
          <a:ext cx="889000" cy="1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26415</xdr:rowOff>
    </xdr:from>
    <xdr:to>
      <xdr:col>24</xdr:col>
      <xdr:colOff>114300</xdr:colOff>
      <xdr:row>77</xdr:row>
      <xdr:rowOff>128015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169607</xdr:rowOff>
    </xdr:from>
    <xdr:to>
      <xdr:col>20</xdr:col>
      <xdr:colOff>38100</xdr:colOff>
      <xdr:row>76</xdr:row>
      <xdr:rowOff>99757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90884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103639</xdr:rowOff>
    </xdr:from>
    <xdr:to>
      <xdr:col>15</xdr:col>
      <xdr:colOff>101600</xdr:colOff>
      <xdr:row>78</xdr:row>
      <xdr:rowOff>33789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24916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65746</xdr:rowOff>
    </xdr:from>
    <xdr:to>
      <xdr:col>10</xdr:col>
      <xdr:colOff>165100</xdr:colOff>
      <xdr:row>78</xdr:row>
      <xdr:rowOff>167346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158473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80060</xdr:rowOff>
    </xdr:from>
    <xdr:to>
      <xdr:col>6</xdr:col>
      <xdr:colOff>38100</xdr:colOff>
      <xdr:row>78</xdr:row>
      <xdr:rowOff>10210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116241</xdr:rowOff>
    </xdr:from>
    <xdr:to>
      <xdr:col>24</xdr:col>
      <xdr:colOff>63500</xdr:colOff>
      <xdr:row>98</xdr:row>
      <xdr:rowOff>126975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6891"/>
          <a:ext cx="838200" cy="18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126975</xdr:rowOff>
    </xdr:from>
    <xdr:to>
      <xdr:col>19</xdr:col>
      <xdr:colOff>177800</xdr:colOff>
      <xdr:row>99</xdr:row>
      <xdr:rowOff>2377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9075"/>
          <a:ext cx="889000" cy="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2377</xdr:rowOff>
    </xdr:from>
    <xdr:to>
      <xdr:col>15</xdr:col>
      <xdr:colOff>50800</xdr:colOff>
      <xdr:row>99</xdr:row>
      <xdr:rowOff>32105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5927"/>
          <a:ext cx="8890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43665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32105</xdr:rowOff>
    </xdr:from>
    <xdr:to>
      <xdr:col>10</xdr:col>
      <xdr:colOff>114300</xdr:colOff>
      <xdr:row>99</xdr:row>
      <xdr:rowOff>51460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5655"/>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58546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84574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65441</xdr:rowOff>
    </xdr:from>
    <xdr:to>
      <xdr:col>24</xdr:col>
      <xdr:colOff>114300</xdr:colOff>
      <xdr:row>97</xdr:row>
      <xdr:rowOff>167041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88318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76175</xdr:rowOff>
    </xdr:from>
    <xdr:to>
      <xdr:col>20</xdr:col>
      <xdr:colOff>38100</xdr:colOff>
      <xdr:row>99</xdr:row>
      <xdr:rowOff>6325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123027</xdr:rowOff>
    </xdr:from>
    <xdr:to>
      <xdr:col>15</xdr:col>
      <xdr:colOff>101600</xdr:colOff>
      <xdr:row>99</xdr:row>
      <xdr:rowOff>53177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44304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152755</xdr:rowOff>
    </xdr:from>
    <xdr:to>
      <xdr:col>10</xdr:col>
      <xdr:colOff>165100</xdr:colOff>
      <xdr:row>99</xdr:row>
      <xdr:rowOff>82905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74032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660</xdr:rowOff>
    </xdr:from>
    <xdr:to>
      <xdr:col>6</xdr:col>
      <xdr:colOff>38100</xdr:colOff>
      <xdr:row>99</xdr:row>
      <xdr:rowOff>102260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93387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53811</xdr:rowOff>
    </xdr:from>
    <xdr:to>
      <xdr:col>55</xdr:col>
      <xdr:colOff>0</xdr:colOff>
      <xdr:row>38</xdr:row>
      <xdr:rowOff>55771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6891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55771</xdr:rowOff>
    </xdr:from>
    <xdr:to>
      <xdr:col>50</xdr:col>
      <xdr:colOff>114300</xdr:colOff>
      <xdr:row>38</xdr:row>
      <xdr:rowOff>56097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7087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56097</xdr:rowOff>
    </xdr:from>
    <xdr:to>
      <xdr:col>45</xdr:col>
      <xdr:colOff>177800</xdr:colOff>
      <xdr:row>38</xdr:row>
      <xdr:rowOff>59690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119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59690</xdr:rowOff>
    </xdr:from>
    <xdr:to>
      <xdr:col>41</xdr:col>
      <xdr:colOff>50800</xdr:colOff>
      <xdr:row>38</xdr:row>
      <xdr:rowOff>102144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747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3011</xdr:rowOff>
    </xdr:from>
    <xdr:to>
      <xdr:col>55</xdr:col>
      <xdr:colOff>50800</xdr:colOff>
      <xdr:row>38</xdr:row>
      <xdr:rowOff>104611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152888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9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4971</xdr:rowOff>
    </xdr:from>
    <xdr:to>
      <xdr:col>50</xdr:col>
      <xdr:colOff>165100</xdr:colOff>
      <xdr:row>38</xdr:row>
      <xdr:rowOff>106571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97698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5297</xdr:rowOff>
    </xdr:from>
    <xdr:to>
      <xdr:col>46</xdr:col>
      <xdr:colOff>38100</xdr:colOff>
      <xdr:row>38</xdr:row>
      <xdr:rowOff>106897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98024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1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xdr:rowOff>
    </xdr:from>
    <xdr:to>
      <xdr:col>41</xdr:col>
      <xdr:colOff>101600</xdr:colOff>
      <xdr:row>38</xdr:row>
      <xdr:rowOff>110490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51344</xdr:rowOff>
    </xdr:from>
    <xdr:to>
      <xdr:col>36</xdr:col>
      <xdr:colOff>165100</xdr:colOff>
      <xdr:row>38</xdr:row>
      <xdr:rowOff>152944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144071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5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2787</xdr:rowOff>
    </xdr:from>
    <xdr:to>
      <xdr:col>55</xdr:col>
      <xdr:colOff>0</xdr:colOff>
      <xdr:row>57</xdr:row>
      <xdr:rowOff>152616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75437"/>
          <a:ext cx="838200" cy="14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152616</xdr:rowOff>
    </xdr:from>
    <xdr:to>
      <xdr:col>50</xdr:col>
      <xdr:colOff>114300</xdr:colOff>
      <xdr:row>58</xdr:row>
      <xdr:rowOff>12998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25266"/>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12998</xdr:rowOff>
    </xdr:from>
    <xdr:to>
      <xdr:col>45</xdr:col>
      <xdr:colOff>177800</xdr:colOff>
      <xdr:row>58</xdr:row>
      <xdr:rowOff>24219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5709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24219</xdr:rowOff>
    </xdr:from>
    <xdr:to>
      <xdr:col>41</xdr:col>
      <xdr:colOff>50800</xdr:colOff>
      <xdr:row>58</xdr:row>
      <xdr:rowOff>32468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6831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123437</xdr:rowOff>
    </xdr:from>
    <xdr:to>
      <xdr:col>55</xdr:col>
      <xdr:colOff>50800</xdr:colOff>
      <xdr:row>57</xdr:row>
      <xdr:rowOff>53587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101864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101816</xdr:rowOff>
    </xdr:from>
    <xdr:to>
      <xdr:col>50</xdr:col>
      <xdr:colOff>165100</xdr:colOff>
      <xdr:row>58</xdr:row>
      <xdr:rowOff>31966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23093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133648</xdr:rowOff>
    </xdr:from>
    <xdr:to>
      <xdr:col>46</xdr:col>
      <xdr:colOff>38100</xdr:colOff>
      <xdr:row>58</xdr:row>
      <xdr:rowOff>63798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54925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144869</xdr:rowOff>
    </xdr:from>
    <xdr:to>
      <xdr:col>41</xdr:col>
      <xdr:colOff>101600</xdr:colOff>
      <xdr:row>58</xdr:row>
      <xdr:rowOff>75019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66146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153118</xdr:rowOff>
    </xdr:from>
    <xdr:to>
      <xdr:col>36</xdr:col>
      <xdr:colOff>165100</xdr:colOff>
      <xdr:row>58</xdr:row>
      <xdr:rowOff>83268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74395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73315</xdr:rowOff>
    </xdr:from>
    <xdr:to>
      <xdr:col>55</xdr:col>
      <xdr:colOff>0</xdr:colOff>
      <xdr:row>72</xdr:row>
      <xdr:rowOff>147586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246265"/>
          <a:ext cx="838200" cy="2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122281</xdr:rowOff>
    </xdr:from>
    <xdr:to>
      <xdr:col>50</xdr:col>
      <xdr:colOff>114300</xdr:colOff>
      <xdr:row>71</xdr:row>
      <xdr:rowOff>73315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123781"/>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122281</xdr:rowOff>
    </xdr:from>
    <xdr:to>
      <xdr:col>45</xdr:col>
      <xdr:colOff>177800</xdr:colOff>
      <xdr:row>74</xdr:row>
      <xdr:rowOff>62685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123781"/>
          <a:ext cx="889000" cy="6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125758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1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62685</xdr:rowOff>
    </xdr:from>
    <xdr:to>
      <xdr:col>41</xdr:col>
      <xdr:colOff>50800</xdr:colOff>
      <xdr:row>75</xdr:row>
      <xdr:rowOff>154102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49985"/>
          <a:ext cx="889000" cy="26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29517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87146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96786</xdr:rowOff>
    </xdr:from>
    <xdr:to>
      <xdr:col>55</xdr:col>
      <xdr:colOff>50800</xdr:colOff>
      <xdr:row>73</xdr:row>
      <xdr:rowOff>26936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119663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22515</xdr:rowOff>
    </xdr:from>
    <xdr:to>
      <xdr:col>50</xdr:col>
      <xdr:colOff>165100</xdr:colOff>
      <xdr:row>71</xdr:row>
      <xdr:rowOff>124115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140642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71481</xdr:rowOff>
    </xdr:from>
    <xdr:to>
      <xdr:col>46</xdr:col>
      <xdr:colOff>38100</xdr:colOff>
      <xdr:row>71</xdr:row>
      <xdr:rowOff>1631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0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18158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18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11885</xdr:rowOff>
    </xdr:from>
    <xdr:to>
      <xdr:col>41</xdr:col>
      <xdr:colOff>101600</xdr:colOff>
      <xdr:row>74</xdr:row>
      <xdr:rowOff>113485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130012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4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103301</xdr:rowOff>
    </xdr:from>
    <xdr:to>
      <xdr:col>36</xdr:col>
      <xdr:colOff>165100</xdr:colOff>
      <xdr:row>76</xdr:row>
      <xdr:rowOff>33452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49978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120435</xdr:rowOff>
    </xdr:from>
    <xdr:to>
      <xdr:col>55</xdr:col>
      <xdr:colOff>0</xdr:colOff>
      <xdr:row>97</xdr:row>
      <xdr:rowOff>92951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79635"/>
          <a:ext cx="838200" cy="1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120435</xdr:rowOff>
    </xdr:from>
    <xdr:to>
      <xdr:col>50</xdr:col>
      <xdr:colOff>114300</xdr:colOff>
      <xdr:row>98</xdr:row>
      <xdr:rowOff>1893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79635"/>
          <a:ext cx="889000" cy="2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160325</xdr:rowOff>
    </xdr:from>
    <xdr:to>
      <xdr:col>45</xdr:col>
      <xdr:colOff>177800</xdr:colOff>
      <xdr:row>98</xdr:row>
      <xdr:rowOff>1893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90975"/>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160325</xdr:rowOff>
    </xdr:from>
    <xdr:to>
      <xdr:col>41</xdr:col>
      <xdr:colOff>50800</xdr:colOff>
      <xdr:row>98</xdr:row>
      <xdr:rowOff>54420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90975"/>
          <a:ext cx="8890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42151</xdr:rowOff>
    </xdr:from>
    <xdr:to>
      <xdr:col>55</xdr:col>
      <xdr:colOff>50800</xdr:colOff>
      <xdr:row>97</xdr:row>
      <xdr:rowOff>143751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20578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69635</xdr:rowOff>
    </xdr:from>
    <xdr:to>
      <xdr:col>50</xdr:col>
      <xdr:colOff>165100</xdr:colOff>
      <xdr:row>96</xdr:row>
      <xdr:rowOff>171235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122543</xdr:rowOff>
    </xdr:from>
    <xdr:to>
      <xdr:col>46</xdr:col>
      <xdr:colOff>38100</xdr:colOff>
      <xdr:row>98</xdr:row>
      <xdr:rowOff>52693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109525</xdr:rowOff>
    </xdr:from>
    <xdr:to>
      <xdr:col>41</xdr:col>
      <xdr:colOff>101600</xdr:colOff>
      <xdr:row>98</xdr:row>
      <xdr:rowOff>39675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3620</xdr:rowOff>
    </xdr:from>
    <xdr:to>
      <xdr:col>36</xdr:col>
      <xdr:colOff>165100</xdr:colOff>
      <xdr:row>98</xdr:row>
      <xdr:rowOff>105220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96347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169685</xdr:rowOff>
    </xdr:from>
    <xdr:to>
      <xdr:col>85</xdr:col>
      <xdr:colOff>127000</xdr:colOff>
      <xdr:row>38</xdr:row>
      <xdr:rowOff>16180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1333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156769</xdr:rowOff>
    </xdr:from>
    <xdr:to>
      <xdr:col>81</xdr:col>
      <xdr:colOff>50800</xdr:colOff>
      <xdr:row>38</xdr:row>
      <xdr:rowOff>16180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0041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156769</xdr:rowOff>
    </xdr:from>
    <xdr:to>
      <xdr:col>76</xdr:col>
      <xdr:colOff>114300</xdr:colOff>
      <xdr:row>38</xdr:row>
      <xdr:rowOff>50698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00419"/>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50698</xdr:rowOff>
    </xdr:from>
    <xdr:to>
      <xdr:col>71</xdr:col>
      <xdr:colOff>177800</xdr:colOff>
      <xdr:row>38</xdr:row>
      <xdr:rowOff>72110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65798"/>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57904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118885</xdr:rowOff>
    </xdr:from>
    <xdr:to>
      <xdr:col>85</xdr:col>
      <xdr:colOff>177800</xdr:colOff>
      <xdr:row>38</xdr:row>
      <xdr:rowOff>49034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62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97312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136830</xdr:rowOff>
    </xdr:from>
    <xdr:to>
      <xdr:col>81</xdr:col>
      <xdr:colOff>101600</xdr:colOff>
      <xdr:row>38</xdr:row>
      <xdr:rowOff>66980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105969</xdr:rowOff>
    </xdr:from>
    <xdr:to>
      <xdr:col>76</xdr:col>
      <xdr:colOff>165100</xdr:colOff>
      <xdr:row>38</xdr:row>
      <xdr:rowOff>36119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27246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171348</xdr:rowOff>
    </xdr:from>
    <xdr:to>
      <xdr:col>72</xdr:col>
      <xdr:colOff>38100</xdr:colOff>
      <xdr:row>38</xdr:row>
      <xdr:rowOff>101498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92625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21310</xdr:rowOff>
    </xdr:from>
    <xdr:to>
      <xdr:col>67</xdr:col>
      <xdr:colOff>101600</xdr:colOff>
      <xdr:row>38</xdr:row>
      <xdr:rowOff>122910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114037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142722</xdr:rowOff>
    </xdr:from>
    <xdr:to>
      <xdr:col>85</xdr:col>
      <xdr:colOff>127000</xdr:colOff>
      <xdr:row>57</xdr:row>
      <xdr:rowOff>12281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43922"/>
          <a:ext cx="838200" cy="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130721</xdr:rowOff>
    </xdr:from>
    <xdr:to>
      <xdr:col>81</xdr:col>
      <xdr:colOff>50800</xdr:colOff>
      <xdr:row>57</xdr:row>
      <xdr:rowOff>12281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60471"/>
          <a:ext cx="889000" cy="2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130721</xdr:rowOff>
    </xdr:from>
    <xdr:to>
      <xdr:col>76</xdr:col>
      <xdr:colOff>114300</xdr:colOff>
      <xdr:row>57</xdr:row>
      <xdr:rowOff>110617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0471"/>
          <a:ext cx="889000" cy="3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110617</xdr:rowOff>
    </xdr:from>
    <xdr:to>
      <xdr:col>71</xdr:col>
      <xdr:colOff>177800</xdr:colOff>
      <xdr:row>57</xdr:row>
      <xdr:rowOff>164846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83267"/>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91922</xdr:rowOff>
    </xdr:from>
    <xdr:to>
      <xdr:col>85</xdr:col>
      <xdr:colOff>177800</xdr:colOff>
      <xdr:row>57</xdr:row>
      <xdr:rowOff>22072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114799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132931</xdr:rowOff>
    </xdr:from>
    <xdr:to>
      <xdr:col>81</xdr:col>
      <xdr:colOff>101600</xdr:colOff>
      <xdr:row>57</xdr:row>
      <xdr:rowOff>63081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54208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79921</xdr:rowOff>
    </xdr:from>
    <xdr:to>
      <xdr:col>76</xdr:col>
      <xdr:colOff>165100</xdr:colOff>
      <xdr:row>56</xdr:row>
      <xdr:rowOff>10071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26598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59817</xdr:rowOff>
    </xdr:from>
    <xdr:to>
      <xdr:col>72</xdr:col>
      <xdr:colOff>38100</xdr:colOff>
      <xdr:row>57</xdr:row>
      <xdr:rowOff>161417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152544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114046</xdr:rowOff>
    </xdr:from>
    <xdr:to>
      <xdr:col>67</xdr:col>
      <xdr:colOff>101600</xdr:colOff>
      <xdr:row>58</xdr:row>
      <xdr:rowOff>44196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35323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19686</xdr:rowOff>
    </xdr:from>
    <xdr:to>
      <xdr:col>85</xdr:col>
      <xdr:colOff>127000</xdr:colOff>
      <xdr:row>78</xdr:row>
      <xdr:rowOff>106690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21336"/>
          <a:ext cx="838200" cy="2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165486</xdr:rowOff>
    </xdr:from>
    <xdr:to>
      <xdr:col>81</xdr:col>
      <xdr:colOff>50800</xdr:colOff>
      <xdr:row>77</xdr:row>
      <xdr:rowOff>19686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195686"/>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165486</xdr:rowOff>
    </xdr:from>
    <xdr:to>
      <xdr:col>76</xdr:col>
      <xdr:colOff>114300</xdr:colOff>
      <xdr:row>78</xdr:row>
      <xdr:rowOff>107193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195686"/>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128846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107193</xdr:rowOff>
    </xdr:from>
    <xdr:to>
      <xdr:col>71</xdr:col>
      <xdr:colOff>177800</xdr:colOff>
      <xdr:row>78</xdr:row>
      <xdr:rowOff>111719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0293"/>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133418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55890</xdr:rowOff>
    </xdr:from>
    <xdr:to>
      <xdr:col>85</xdr:col>
      <xdr:colOff>177800</xdr:colOff>
      <xdr:row>78</xdr:row>
      <xdr:rowOff>157490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142267</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140336</xdr:rowOff>
    </xdr:from>
    <xdr:to>
      <xdr:col>81</xdr:col>
      <xdr:colOff>101600</xdr:colOff>
      <xdr:row>77</xdr:row>
      <xdr:rowOff>70486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87012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114686</xdr:rowOff>
    </xdr:from>
    <xdr:to>
      <xdr:col>76</xdr:col>
      <xdr:colOff>165100</xdr:colOff>
      <xdr:row>77</xdr:row>
      <xdr:rowOff>44836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1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35963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56393</xdr:rowOff>
    </xdr:from>
    <xdr:to>
      <xdr:col>72</xdr:col>
      <xdr:colOff>38100</xdr:colOff>
      <xdr:row>78</xdr:row>
      <xdr:rowOff>157993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149120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2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60919</xdr:rowOff>
    </xdr:from>
    <xdr:to>
      <xdr:col>67</xdr:col>
      <xdr:colOff>101600</xdr:colOff>
      <xdr:row>78</xdr:row>
      <xdr:rowOff>162519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153646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2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47853</xdr:rowOff>
    </xdr:from>
    <xdr:to>
      <xdr:col>85</xdr:col>
      <xdr:colOff>127000</xdr:colOff>
      <xdr:row>96</xdr:row>
      <xdr:rowOff>62967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07053"/>
          <a:ext cx="8382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47853</xdr:rowOff>
    </xdr:from>
    <xdr:to>
      <xdr:col>81</xdr:col>
      <xdr:colOff>50800</xdr:colOff>
      <xdr:row>96</xdr:row>
      <xdr:rowOff>54063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0705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49581</xdr:rowOff>
    </xdr:from>
    <xdr:to>
      <xdr:col>76</xdr:col>
      <xdr:colOff>114300</xdr:colOff>
      <xdr:row>96</xdr:row>
      <xdr:rowOff>54063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08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30950</xdr:rowOff>
    </xdr:from>
    <xdr:to>
      <xdr:col>71</xdr:col>
      <xdr:colOff>177800</xdr:colOff>
      <xdr:row>96</xdr:row>
      <xdr:rowOff>49581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90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12167</xdr:rowOff>
    </xdr:from>
    <xdr:to>
      <xdr:col>85</xdr:col>
      <xdr:colOff>177800</xdr:colOff>
      <xdr:row>96</xdr:row>
      <xdr:rowOff>113767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162044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168503</xdr:rowOff>
    </xdr:from>
    <xdr:to>
      <xdr:col>81</xdr:col>
      <xdr:colOff>101600</xdr:colOff>
      <xdr:row>96</xdr:row>
      <xdr:rowOff>98653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89780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3263</xdr:rowOff>
    </xdr:from>
    <xdr:to>
      <xdr:col>76</xdr:col>
      <xdr:colOff>165100</xdr:colOff>
      <xdr:row>96</xdr:row>
      <xdr:rowOff>104863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95990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170231</xdr:rowOff>
    </xdr:from>
    <xdr:to>
      <xdr:col>72</xdr:col>
      <xdr:colOff>38100</xdr:colOff>
      <xdr:row>96</xdr:row>
      <xdr:rowOff>100381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91508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151600</xdr:rowOff>
    </xdr:from>
    <xdr:to>
      <xdr:col>67</xdr:col>
      <xdr:colOff>101600</xdr:colOff>
      <xdr:row>96</xdr:row>
      <xdr:rowOff>81750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72877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全般的に住民一人当たりのコストは類似団体の平均を下回っている。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総務費は、１９６，４５８円で前年度に比べて１７，４５５円の増加となっているが、主にチェリーランド再整備事業が要因となっている。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１５３，４９０円で前年度に比べて１８，３４６円の減少となっているが、主に保育所等整備事業の減、また子育て世帯等臨時特別支援事業や住民税非課税世帯等に対する臨時特別給付金支給事業の減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商工費は、４４，６５５円で前年度に比べて１０，７４９円の減少となっているが、主に地域経済緊急対策事業の減などが要因となっている。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災害復旧費は、７２２円で前年度に比べて５，６５３円の減少となっているが、令和２年７月豪雨災害に係る復旧工事が令和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年度で終わったことによる。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土木費は、５３，１８１円で前年度に比べて１１，３３６円の減少となっているが、主に市営住宅整備事業の皆減による。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あっては新型コロナウイルス感染症にかかる予防対策事業や地域経済対策事業により積立金取り崩し額が単年度収支黒字額を上回ったために赤字となったが、令和４年度では財政調整基金を取り崩さなかったこともあり、実質単年度収支においても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赤字となっている会計は無いが、病院事業会計については一般会計からの負担金等により黒字化している厳しい状況にある。</a:t>
          </a:r>
        </a:p>
        <a:p>
          <a:r>
            <a:rPr kumimoji="1" lang="ja-JP" altLang="en-US" sz="1400">
              <a:latin typeface="ＭＳ ゴシック" pitchFamily="49" charset="-128"/>
              <a:ea typeface="ＭＳ ゴシック" pitchFamily="49" charset="-128"/>
            </a:rPr>
            <a:t>病院事業会計は平成２８年度から公営企業法の全部適用に移行し、経営改善策により経営健全化に取組んでおり、収益改善の動きが見られ、基準外繰入金もゼロとなっている。今後とも、病院事業会計をはじめ各会計と連携を密にし、事務事業の見直しや経営改善策に努め、黒字化の維持と一般会計からの繰出金等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27090552</v>
      </c>
      <c r="BO4" s="371"/>
      <c r="BP4" s="371"/>
      <c r="BQ4" s="371"/>
      <c r="BR4" s="371"/>
      <c r="BS4" s="371"/>
      <c r="BT4" s="371"/>
      <c r="BU4" s="372"/>
      <c r="BV4" s="370">
        <v>27367412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8.1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26089986</v>
      </c>
      <c r="BO5" s="408"/>
      <c r="BP5" s="408"/>
      <c r="BQ5" s="408"/>
      <c r="BR5" s="408"/>
      <c r="BS5" s="408"/>
      <c r="BT5" s="408"/>
      <c r="BU5" s="409"/>
      <c r="BV5" s="407">
        <v>26393445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83.7</v>
      </c>
      <c r="CU5" s="405"/>
      <c r="CV5" s="405"/>
      <c r="CW5" s="405"/>
      <c r="CX5" s="405"/>
      <c r="CY5" s="405"/>
      <c r="CZ5" s="405"/>
      <c r="DA5" s="406"/>
      <c r="DB5" s="404">
        <v>89.3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1000566</v>
      </c>
      <c r="BO6" s="408"/>
      <c r="BP6" s="408"/>
      <c r="BQ6" s="408"/>
      <c r="BR6" s="408"/>
      <c r="BS6" s="408"/>
      <c r="BT6" s="408"/>
      <c r="BU6" s="409"/>
      <c r="BV6" s="407">
        <v>973967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85.1</v>
      </c>
      <c r="CU6" s="445"/>
      <c r="CV6" s="445"/>
      <c r="CW6" s="445"/>
      <c r="CX6" s="445"/>
      <c r="CY6" s="445"/>
      <c r="CZ6" s="445"/>
      <c r="DA6" s="446"/>
      <c r="DB6" s="444">
        <v>94.9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73745</v>
      </c>
      <c r="BO7" s="408"/>
      <c r="BP7" s="408"/>
      <c r="BQ7" s="408"/>
      <c r="BR7" s="408"/>
      <c r="BS7" s="408"/>
      <c r="BT7" s="408"/>
      <c r="BU7" s="409"/>
      <c r="BV7" s="407">
        <v>94745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10529750</v>
      </c>
      <c r="CU7" s="408"/>
      <c r="CV7" s="408"/>
      <c r="CW7" s="408"/>
      <c r="CX7" s="408"/>
      <c r="CY7" s="408"/>
      <c r="CZ7" s="408"/>
      <c r="DA7" s="409"/>
      <c r="DB7" s="407">
        <v>10802357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926821</v>
      </c>
      <c r="BO8" s="408"/>
      <c r="BP8" s="408"/>
      <c r="BQ8" s="408"/>
      <c r="BR8" s="408"/>
      <c r="BS8" s="408"/>
      <c r="BT8" s="408"/>
      <c r="BU8" s="409"/>
      <c r="BV8" s="407">
        <v>879222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40189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47599</v>
      </c>
      <c r="BO9" s="408"/>
      <c r="BP9" s="408"/>
      <c r="BQ9" s="408"/>
      <c r="BR9" s="408"/>
      <c r="BS9" s="408"/>
      <c r="BT9" s="408"/>
      <c r="BU9" s="409"/>
      <c r="BV9" s="407">
        <v>100332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11.9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41256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7</v>
      </c>
      <c r="BO10" s="408"/>
      <c r="BP10" s="408"/>
      <c r="BQ10" s="408"/>
      <c r="BR10" s="408"/>
      <c r="BS10" s="408"/>
      <c r="BT10" s="408"/>
      <c r="BU10" s="409"/>
      <c r="BV10" s="407">
        <v>24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40086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128</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454550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39715</v>
      </c>
      <c r="S13" s="492"/>
      <c r="T13" s="492"/>
      <c r="U13" s="492"/>
      <c r="V13" s="493"/>
      <c r="W13" s="423" t="s">
        <v>141</v>
      </c>
      <c r="X13" s="424"/>
      <c r="Y13" s="424"/>
      <c r="Z13" s="424"/>
      <c r="AA13" s="424"/>
      <c r="AB13" s="414"/>
      <c r="AC13" s="458">
        <v>1975</v>
      </c>
      <c r="AD13" s="459"/>
      <c r="AE13" s="459"/>
      <c r="AF13" s="459"/>
      <c r="AG13" s="501"/>
      <c r="AH13" s="458">
        <v>2183</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47606</v>
      </c>
      <c r="BO13" s="408"/>
      <c r="BP13" s="408"/>
      <c r="BQ13" s="408"/>
      <c r="BR13" s="408"/>
      <c r="BS13" s="408"/>
      <c r="BT13" s="408"/>
      <c r="BU13" s="409"/>
      <c r="BV13" s="407">
        <v>-354194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7.8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40452</v>
      </c>
      <c r="S14" s="492"/>
      <c r="T14" s="492"/>
      <c r="U14" s="492"/>
      <c r="V14" s="493"/>
      <c r="W14" s="397"/>
      <c r="X14" s="398"/>
      <c r="Y14" s="398"/>
      <c r="Z14" s="398"/>
      <c r="AA14" s="398"/>
      <c r="AB14" s="387"/>
      <c r="AC14" s="494">
        <v>9.4</v>
      </c>
      <c r="AD14" s="495"/>
      <c r="AE14" s="495"/>
      <c r="AF14" s="495"/>
      <c r="AG14" s="496"/>
      <c r="AH14" s="494">
        <v>10.4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40105</v>
      </c>
      <c r="S15" s="492"/>
      <c r="T15" s="492"/>
      <c r="U15" s="492"/>
      <c r="V15" s="493"/>
      <c r="W15" s="423" t="s">
        <v>148</v>
      </c>
      <c r="X15" s="424"/>
      <c r="Y15" s="424"/>
      <c r="Z15" s="424"/>
      <c r="AA15" s="424"/>
      <c r="AB15" s="414"/>
      <c r="AC15" s="458">
        <v>7050</v>
      </c>
      <c r="AD15" s="459"/>
      <c r="AE15" s="459"/>
      <c r="AF15" s="459"/>
      <c r="AG15" s="501"/>
      <c r="AH15" s="458">
        <v>6992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4831934</v>
      </c>
      <c r="BO15" s="371"/>
      <c r="BP15" s="371"/>
      <c r="BQ15" s="371"/>
      <c r="BR15" s="371"/>
      <c r="BS15" s="371"/>
      <c r="BT15" s="371"/>
      <c r="BU15" s="372"/>
      <c r="BV15" s="370">
        <v>4619879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33.6</v>
      </c>
      <c r="AD16" s="495"/>
      <c r="AE16" s="495"/>
      <c r="AF16" s="495"/>
      <c r="AG16" s="496"/>
      <c r="AH16" s="494">
        <v>33.200000000000003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9101431</v>
      </c>
      <c r="BO16" s="408"/>
      <c r="BP16" s="408"/>
      <c r="BQ16" s="408"/>
      <c r="BR16" s="408"/>
      <c r="BS16" s="408"/>
      <c r="BT16" s="408"/>
      <c r="BU16" s="409"/>
      <c r="BV16" s="407">
        <v>8969302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11972</v>
      </c>
      <c r="AD17" s="459"/>
      <c r="AE17" s="459"/>
      <c r="AF17" s="459"/>
      <c r="AG17" s="501"/>
      <c r="AH17" s="458">
        <v>11861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6077493</v>
      </c>
      <c r="BO17" s="408"/>
      <c r="BP17" s="408"/>
      <c r="BQ17" s="408"/>
      <c r="BR17" s="408"/>
      <c r="BS17" s="408"/>
      <c r="BT17" s="408"/>
      <c r="BU17" s="409"/>
      <c r="BV17" s="407">
        <v>5797747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139.03</v>
      </c>
      <c r="M18" s="531"/>
      <c r="N18" s="531"/>
      <c r="O18" s="531"/>
      <c r="P18" s="531"/>
      <c r="Q18" s="531"/>
      <c r="R18" s="532"/>
      <c r="S18" s="532"/>
      <c r="T18" s="532"/>
      <c r="U18" s="532"/>
      <c r="V18" s="533"/>
      <c r="W18" s="425"/>
      <c r="X18" s="426"/>
      <c r="Y18" s="426"/>
      <c r="Z18" s="426"/>
      <c r="AA18" s="426"/>
      <c r="AB18" s="417"/>
      <c r="AC18" s="534">
        <v>57</v>
      </c>
      <c r="AD18" s="535"/>
      <c r="AE18" s="535"/>
      <c r="AF18" s="535"/>
      <c r="AG18" s="536"/>
      <c r="AH18" s="534">
        <v>56.4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8905785</v>
      </c>
      <c r="BO18" s="408"/>
      <c r="BP18" s="408"/>
      <c r="BQ18" s="408"/>
      <c r="BR18" s="408"/>
      <c r="BS18" s="408"/>
      <c r="BT18" s="408"/>
      <c r="BU18" s="409"/>
      <c r="BV18" s="407">
        <v>9913105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289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12607487</v>
      </c>
      <c r="BO19" s="408"/>
      <c r="BP19" s="408"/>
      <c r="BQ19" s="408"/>
      <c r="BR19" s="408"/>
      <c r="BS19" s="408"/>
      <c r="BT19" s="408"/>
      <c r="BU19" s="409"/>
      <c r="BV19" s="407">
        <v>13487081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13654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15755447</v>
      </c>
      <c r="BO22" s="371"/>
      <c r="BP22" s="371"/>
      <c r="BQ22" s="371"/>
      <c r="BR22" s="371"/>
      <c r="BS22" s="371"/>
      <c r="BT22" s="371"/>
      <c r="BU22" s="372"/>
      <c r="BV22" s="370">
        <v>15928091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6536383</v>
      </c>
      <c r="BO23" s="408"/>
      <c r="BP23" s="408"/>
      <c r="BQ23" s="408"/>
      <c r="BR23" s="408"/>
      <c r="BS23" s="408"/>
      <c r="BT23" s="408"/>
      <c r="BU23" s="409"/>
      <c r="BV23" s="407">
        <v>7142394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9200</v>
      </c>
      <c r="R24" s="459"/>
      <c r="S24" s="459"/>
      <c r="T24" s="459"/>
      <c r="U24" s="459"/>
      <c r="V24" s="501"/>
      <c r="W24" s="553"/>
      <c r="X24" s="554"/>
      <c r="Y24" s="555"/>
      <c r="Z24" s="457" t="s">
        <v>173</v>
      </c>
      <c r="AA24" s="437"/>
      <c r="AB24" s="437"/>
      <c r="AC24" s="437"/>
      <c r="AD24" s="437"/>
      <c r="AE24" s="437"/>
      <c r="AF24" s="437"/>
      <c r="AG24" s="438"/>
      <c r="AH24" s="458">
        <v>282</v>
      </c>
      <c r="AI24" s="459"/>
      <c r="AJ24" s="459"/>
      <c r="AK24" s="459"/>
      <c r="AL24" s="501"/>
      <c r="AM24" s="458">
        <v>851358</v>
      </c>
      <c r="AN24" s="459"/>
      <c r="AO24" s="459"/>
      <c r="AP24" s="459"/>
      <c r="AQ24" s="459"/>
      <c r="AR24" s="501"/>
      <c r="AS24" s="458">
        <v>3019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8840235</v>
      </c>
      <c r="BO24" s="408"/>
      <c r="BP24" s="408"/>
      <c r="BQ24" s="408"/>
      <c r="BR24" s="408"/>
      <c r="BS24" s="408"/>
      <c r="BT24" s="408"/>
      <c r="BU24" s="409"/>
      <c r="BV24" s="407">
        <v>8569269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6950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132</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2645807</v>
      </c>
      <c r="BO25" s="371"/>
      <c r="BP25" s="371"/>
      <c r="BQ25" s="371"/>
      <c r="BR25" s="371"/>
      <c r="BS25" s="371"/>
      <c r="BT25" s="371"/>
      <c r="BU25" s="372"/>
      <c r="BV25" s="370">
        <v>2029711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5790</v>
      </c>
      <c r="R26" s="459"/>
      <c r="S26" s="459"/>
      <c r="T26" s="459"/>
      <c r="U26" s="459"/>
      <c r="V26" s="501"/>
      <c r="W26" s="553"/>
      <c r="X26" s="554"/>
      <c r="Y26" s="555"/>
      <c r="Z26" s="457" t="s">
        <v>179</v>
      </c>
      <c r="AA26" s="559"/>
      <c r="AB26" s="559"/>
      <c r="AC26" s="559"/>
      <c r="AD26" s="559"/>
      <c r="AE26" s="559"/>
      <c r="AF26" s="559"/>
      <c r="AG26" s="560"/>
      <c r="AH26" s="458">
        <v>36</v>
      </c>
      <c r="AI26" s="459"/>
      <c r="AJ26" s="459"/>
      <c r="AK26" s="459"/>
      <c r="AL26" s="501"/>
      <c r="AM26" s="458">
        <v>118620</v>
      </c>
      <c r="AN26" s="459"/>
      <c r="AO26" s="459"/>
      <c r="AP26" s="459"/>
      <c r="AQ26" s="459"/>
      <c r="AR26" s="501"/>
      <c r="AS26" s="458">
        <v>3295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4350</v>
      </c>
      <c r="R27" s="459"/>
      <c r="S27" s="459"/>
      <c r="T27" s="459"/>
      <c r="U27" s="459"/>
      <c r="V27" s="501"/>
      <c r="W27" s="553"/>
      <c r="X27" s="554"/>
      <c r="Y27" s="555"/>
      <c r="Z27" s="457" t="s">
        <v>183</v>
      </c>
      <c r="AA27" s="437"/>
      <c r="AB27" s="437"/>
      <c r="AC27" s="437"/>
      <c r="AD27" s="437"/>
      <c r="AE27" s="437"/>
      <c r="AF27" s="437"/>
      <c r="AG27" s="438"/>
      <c r="AH27" s="458">
        <v>6</v>
      </c>
      <c r="AI27" s="459"/>
      <c r="AJ27" s="459"/>
      <c r="AK27" s="459"/>
      <c r="AL27" s="501"/>
      <c r="AM27" s="458">
        <v>24054</v>
      </c>
      <c r="AN27" s="459"/>
      <c r="AO27" s="459"/>
      <c r="AP27" s="459"/>
      <c r="AQ27" s="459"/>
      <c r="AR27" s="501"/>
      <c r="AS27" s="458">
        <v>4009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3850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181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1602404</v>
      </c>
      <c r="BO28" s="371"/>
      <c r="BP28" s="371"/>
      <c r="BQ28" s="371"/>
      <c r="BR28" s="371"/>
      <c r="BS28" s="371"/>
      <c r="BT28" s="371"/>
      <c r="BU28" s="372"/>
      <c r="BV28" s="370">
        <v>1162397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14</v>
      </c>
      <c r="M29" s="459"/>
      <c r="N29" s="459"/>
      <c r="O29" s="459"/>
      <c r="P29" s="501"/>
      <c r="Q29" s="458">
        <v>3600</v>
      </c>
      <c r="R29" s="459"/>
      <c r="S29" s="459"/>
      <c r="T29" s="459"/>
      <c r="U29" s="459"/>
      <c r="V29" s="501"/>
      <c r="W29" s="556"/>
      <c r="X29" s="557"/>
      <c r="Y29" s="558"/>
      <c r="Z29" s="457" t="s">
        <v>189</v>
      </c>
      <c r="AA29" s="437"/>
      <c r="AB29" s="437"/>
      <c r="AC29" s="437"/>
      <c r="AD29" s="437"/>
      <c r="AE29" s="437"/>
      <c r="AF29" s="437"/>
      <c r="AG29" s="438"/>
      <c r="AH29" s="458">
        <v>288</v>
      </c>
      <c r="AI29" s="459"/>
      <c r="AJ29" s="459"/>
      <c r="AK29" s="459"/>
      <c r="AL29" s="501"/>
      <c r="AM29" s="458">
        <v>875412</v>
      </c>
      <c r="AN29" s="459"/>
      <c r="AO29" s="459"/>
      <c r="AP29" s="459"/>
      <c r="AQ29" s="459"/>
      <c r="AR29" s="501"/>
      <c r="AS29" s="458">
        <v>3040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354556</v>
      </c>
      <c r="BO29" s="408"/>
      <c r="BP29" s="408"/>
      <c r="BQ29" s="408"/>
      <c r="BR29" s="408"/>
      <c r="BS29" s="408"/>
      <c r="BT29" s="408"/>
      <c r="BU29" s="409"/>
      <c r="BV29" s="407">
        <v>354549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5615414</v>
      </c>
      <c r="BO30" s="527"/>
      <c r="BP30" s="527"/>
      <c r="BQ30" s="527"/>
      <c r="BR30" s="527"/>
      <c r="BS30" s="527"/>
      <c r="BT30" s="527"/>
      <c r="BU30" s="528"/>
      <c r="BV30" s="526">
        <v>5321782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寒河江市土地開発公社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介護認定審査会共同設置特別会計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西村山広域行政事務組合（普通会計分）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山形県後期高齢者医療広域連合（普通会計分）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山形県後期高齢者医療広域連合（事業会計分）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KbkyVP4t2Y3R0Rk/k0IqMzLZElcms2B7hgnItzsj/WAuU8Sn3jB4eHGetOYe7cAVqJFvKvxpONK6tAayPVdkQ==" saltValue="RRr16ct238yV+eUUmBPi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0" t="s">
        <v>567</v>
      </c>
      <c r="D34" s="1150"/>
      <c r="E34" s="1151"/>
      <c r="F34" s="32">
        <v>7.02</v>
      </c>
      <c r="G34" s="33">
        <v>6.68</v>
      </c>
      <c r="H34" s="33">
        <v>7.3</v>
      </c>
      <c r="I34" s="33">
        <v>8.77</v>
      </c>
      <c r="J34" s="34">
        <v>8.99</v>
      </c>
      <c r="K34" s="22"/>
      <c r="L34" s="22"/>
      <c r="M34" s="22"/>
      <c r="N34" s="22"/>
      <c r="O34" s="22"/>
      <c r="P34" s="22"/>
    </row>
    <row r="35" spans="1:16" ht="39" customHeight="1" x14ac:dyDescent="0.2">
      <c r="A35" s="22"/>
      <c r="B35" s="35"/>
      <c r="C35" s="1144" t="s">
        <v>568</v>
      </c>
      <c r="D35" s="1145"/>
      <c r="E35" s="1146"/>
      <c r="F35" s="36">
        <v>5.76</v>
      </c>
      <c r="G35" s="37">
        <v>4.1500000000000004</v>
      </c>
      <c r="H35" s="37">
        <v>7.44</v>
      </c>
      <c r="I35" s="37">
        <v>8.1300000000000008</v>
      </c>
      <c r="J35" s="38">
        <v>8.8000000000000007</v>
      </c>
      <c r="K35" s="22"/>
      <c r="L35" s="22"/>
      <c r="M35" s="22"/>
      <c r="N35" s="22"/>
      <c r="O35" s="22"/>
      <c r="P35" s="22"/>
    </row>
    <row r="36" spans="1:16" ht="39" customHeight="1" x14ac:dyDescent="0.2">
      <c r="A36" s="22"/>
      <c r="B36" s="35"/>
      <c r="C36" s="1144" t="s">
        <v>569</v>
      </c>
      <c r="D36" s="1145"/>
      <c r="E36" s="1146"/>
      <c r="F36" s="36">
        <v>0.96</v>
      </c>
      <c r="G36" s="37">
        <v>1.4</v>
      </c>
      <c r="H36" s="37">
        <v>2.04</v>
      </c>
      <c r="I36" s="37">
        <v>2.27</v>
      </c>
      <c r="J36" s="38">
        <v>3.21</v>
      </c>
      <c r="K36" s="22"/>
      <c r="L36" s="22"/>
      <c r="M36" s="22"/>
      <c r="N36" s="22"/>
      <c r="O36" s="22"/>
      <c r="P36" s="22"/>
    </row>
    <row r="37" spans="1:16" ht="39" customHeight="1" x14ac:dyDescent="0.2">
      <c r="A37" s="22"/>
      <c r="B37" s="35"/>
      <c r="C37" s="1144" t="s">
        <v>570</v>
      </c>
      <c r="D37" s="1145"/>
      <c r="E37" s="1146"/>
      <c r="F37" s="36">
        <v>0.91</v>
      </c>
      <c r="G37" s="37">
        <v>0.52</v>
      </c>
      <c r="H37" s="37">
        <v>0.93</v>
      </c>
      <c r="I37" s="37">
        <v>2.08</v>
      </c>
      <c r="J37" s="38">
        <v>1.74</v>
      </c>
      <c r="K37" s="22"/>
      <c r="L37" s="22"/>
      <c r="M37" s="22"/>
      <c r="N37" s="22"/>
      <c r="O37" s="22"/>
      <c r="P37" s="22"/>
    </row>
    <row r="38" spans="1:16" ht="39" customHeight="1" x14ac:dyDescent="0.2">
      <c r="A38" s="22"/>
      <c r="B38" s="35"/>
      <c r="C38" s="1144" t="s">
        <v>571</v>
      </c>
      <c r="D38" s="1145"/>
      <c r="E38" s="1146"/>
      <c r="F38" s="36" t="s">
        <v>518</v>
      </c>
      <c r="G38" s="37" t="s">
        <v>518</v>
      </c>
      <c r="H38" s="37">
        <v>1.19</v>
      </c>
      <c r="I38" s="37">
        <v>1.45</v>
      </c>
      <c r="J38" s="38">
        <v>1.62</v>
      </c>
      <c r="K38" s="22"/>
      <c r="L38" s="22"/>
      <c r="M38" s="22"/>
      <c r="N38" s="22"/>
      <c r="O38" s="22"/>
      <c r="P38" s="22"/>
    </row>
    <row r="39" spans="1:16" ht="39" customHeight="1" x14ac:dyDescent="0.2">
      <c r="A39" s="22"/>
      <c r="B39" s="35"/>
      <c r="C39" s="1144" t="s">
        <v>572</v>
      </c>
      <c r="D39" s="1145"/>
      <c r="E39" s="1146"/>
      <c r="F39" s="36">
        <v>0.27</v>
      </c>
      <c r="G39" s="37">
        <v>0.48</v>
      </c>
      <c r="H39" s="37">
        <v>1.1299999999999999</v>
      </c>
      <c r="I39" s="37">
        <v>1.47</v>
      </c>
      <c r="J39" s="38">
        <v>0.63</v>
      </c>
      <c r="K39" s="22"/>
      <c r="L39" s="22"/>
      <c r="M39" s="22"/>
      <c r="N39" s="22"/>
      <c r="O39" s="22"/>
      <c r="P39" s="22"/>
    </row>
    <row r="40" spans="1:16" ht="39" customHeight="1" x14ac:dyDescent="0.2">
      <c r="A40" s="22"/>
      <c r="B40" s="35"/>
      <c r="C40" s="1144" t="s">
        <v>573</v>
      </c>
      <c r="D40" s="1145"/>
      <c r="E40" s="1146"/>
      <c r="F40" s="36">
        <v>0.06</v>
      </c>
      <c r="G40" s="37">
        <v>0.09</v>
      </c>
      <c r="H40" s="37">
        <v>0.09</v>
      </c>
      <c r="I40" s="37">
        <v>0.1</v>
      </c>
      <c r="J40" s="38">
        <v>0.1</v>
      </c>
      <c r="K40" s="22"/>
      <c r="L40" s="22"/>
      <c r="M40" s="22"/>
      <c r="N40" s="22"/>
      <c r="O40" s="22"/>
      <c r="P40" s="22"/>
    </row>
    <row r="41" spans="1:16" ht="39" customHeight="1" x14ac:dyDescent="0.2">
      <c r="A41" s="22"/>
      <c r="B41" s="35"/>
      <c r="C41" s="1144" t="s">
        <v>574</v>
      </c>
      <c r="D41" s="1145"/>
      <c r="E41" s="1146"/>
      <c r="F41" s="36">
        <v>0.03</v>
      </c>
      <c r="G41" s="37">
        <v>0.05</v>
      </c>
      <c r="H41" s="37">
        <v>0.13</v>
      </c>
      <c r="I41" s="37">
        <v>0.05</v>
      </c>
      <c r="J41" s="38">
        <v>0.05</v>
      </c>
      <c r="K41" s="22"/>
      <c r="L41" s="22"/>
      <c r="M41" s="22"/>
      <c r="N41" s="22"/>
      <c r="O41" s="22"/>
      <c r="P41" s="22"/>
    </row>
    <row r="42" spans="1:16" ht="39" customHeight="1" x14ac:dyDescent="0.2">
      <c r="A42" s="22"/>
      <c r="B42" s="39"/>
      <c r="C42" s="1144" t="s">
        <v>575</v>
      </c>
      <c r="D42" s="1145"/>
      <c r="E42" s="1146"/>
      <c r="F42" s="36" t="s">
        <v>518</v>
      </c>
      <c r="G42" s="37" t="s">
        <v>518</v>
      </c>
      <c r="H42" s="37" t="s">
        <v>518</v>
      </c>
      <c r="I42" s="37" t="s">
        <v>518</v>
      </c>
      <c r="J42" s="38" t="s">
        <v>518</v>
      </c>
      <c r="K42" s="22"/>
      <c r="L42" s="22"/>
      <c r="M42" s="22"/>
      <c r="N42" s="22"/>
      <c r="O42" s="22"/>
      <c r="P42" s="22"/>
    </row>
    <row r="43" spans="1:16" ht="39" customHeight="1" thickBot="1" x14ac:dyDescent="0.25">
      <c r="A43" s="22"/>
      <c r="B43" s="40"/>
      <c r="C43" s="1147" t="s">
        <v>576</v>
      </c>
      <c r="D43" s="1148"/>
      <c r="E43" s="1149"/>
      <c r="F43" s="41">
        <v>0</v>
      </c>
      <c r="G43" s="42">
        <v>0.64</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9Q7e/NEhxMk6fsWCwzbT7lErZp3HWSuOREhWm/W+8zot8/QyR7fMYEacV250GsDsih/EScJMKDlQzF4WYvYcw==" saltValue="dO+mK4xO2KhNXe055ukd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1713</v>
      </c>
      <c r="L45" s="60">
        <v>1642</v>
      </c>
      <c r="M45" s="60">
        <v>1618</v>
      </c>
      <c r="N45" s="60">
        <v>1627</v>
      </c>
      <c r="O45" s="61">
        <v>1565</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518</v>
      </c>
      <c r="L46" s="64" t="s">
        <v>518</v>
      </c>
      <c r="M46" s="64" t="s">
        <v>518</v>
      </c>
      <c r="N46" s="64" t="s">
        <v>518</v>
      </c>
      <c r="O46" s="65" t="s">
        <v>518</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518</v>
      </c>
      <c r="L47" s="64" t="s">
        <v>518</v>
      </c>
      <c r="M47" s="64" t="s">
        <v>518</v>
      </c>
      <c r="N47" s="64" t="s">
        <v>518</v>
      </c>
      <c r="O47" s="65" t="s">
        <v>518</v>
      </c>
      <c r="P47" s="48"/>
      <c r="Q47" s="48"/>
      <c r="R47" s="48"/>
      <c r="S47" s="48"/>
      <c r="T47" s="48"/>
      <c r="U47" s="48"/>
    </row>
    <row r="48" spans="1:21" ht="30.75" customHeight="1" x14ac:dyDescent="0.2">
      <c r="A48" s="48"/>
      <c r="B48" s="1154"/>
      <c r="C48" s="1155"/>
      <c r="D48" s="62"/>
      <c r="E48" s="1160" t="s">
        <v>15</v>
      </c>
      <c r="F48" s="1160"/>
      <c r="G48" s="1160"/>
      <c r="H48" s="1160"/>
      <c r="I48" s="1160"/>
      <c r="J48" s="1161"/>
      <c r="K48" s="63">
        <v>524</v>
      </c>
      <c r="L48" s="64">
        <v>549</v>
      </c>
      <c r="M48" s="64">
        <v>539</v>
      </c>
      <c r="N48" s="64">
        <v>544</v>
      </c>
      <c r="O48" s="65">
        <v>539</v>
      </c>
      <c r="P48" s="48"/>
      <c r="Q48" s="48"/>
      <c r="R48" s="48"/>
      <c r="S48" s="48"/>
      <c r="T48" s="48"/>
      <c r="U48" s="48"/>
    </row>
    <row r="49" spans="1:21" ht="30.75" customHeight="1" x14ac:dyDescent="0.2">
      <c r="A49" s="48"/>
      <c r="B49" s="1154"/>
      <c r="C49" s="1155"/>
      <c r="D49" s="62"/>
      <c r="E49" s="1160" t="s">
        <v>16</v>
      </c>
      <c r="F49" s="1160"/>
      <c r="G49" s="1160"/>
      <c r="H49" s="1160"/>
      <c r="I49" s="1160"/>
      <c r="J49" s="1161"/>
      <c r="K49" s="63">
        <v>101</v>
      </c>
      <c r="L49" s="64">
        <v>184</v>
      </c>
      <c r="M49" s="64">
        <v>188</v>
      </c>
      <c r="N49" s="64">
        <v>200</v>
      </c>
      <c r="O49" s="65">
        <v>217</v>
      </c>
      <c r="P49" s="48"/>
      <c r="Q49" s="48"/>
      <c r="R49" s="48"/>
      <c r="S49" s="48"/>
      <c r="T49" s="48"/>
      <c r="U49" s="48"/>
    </row>
    <row r="50" spans="1:21" ht="30.75" customHeight="1" x14ac:dyDescent="0.2">
      <c r="A50" s="48"/>
      <c r="B50" s="1154"/>
      <c r="C50" s="1155"/>
      <c r="D50" s="62"/>
      <c r="E50" s="1160" t="s">
        <v>17</v>
      </c>
      <c r="F50" s="1160"/>
      <c r="G50" s="1160"/>
      <c r="H50" s="1160"/>
      <c r="I50" s="1160"/>
      <c r="J50" s="1161"/>
      <c r="K50" s="63">
        <v>34</v>
      </c>
      <c r="L50" s="64">
        <v>33</v>
      </c>
      <c r="M50" s="64">
        <v>33</v>
      </c>
      <c r="N50" s="64">
        <v>34</v>
      </c>
      <c r="O50" s="65">
        <v>27</v>
      </c>
      <c r="P50" s="48"/>
      <c r="Q50" s="48"/>
      <c r="R50" s="48"/>
      <c r="S50" s="48"/>
      <c r="T50" s="48"/>
      <c r="U50" s="48"/>
    </row>
    <row r="51" spans="1:21" ht="30.75" customHeight="1" x14ac:dyDescent="0.2">
      <c r="A51" s="48"/>
      <c r="B51" s="1156"/>
      <c r="C51" s="1157"/>
      <c r="D51" s="66"/>
      <c r="E51" s="1160" t="s">
        <v>18</v>
      </c>
      <c r="F51" s="1160"/>
      <c r="G51" s="1160"/>
      <c r="H51" s="1160"/>
      <c r="I51" s="1160"/>
      <c r="J51" s="1161"/>
      <c r="K51" s="63">
        <v>0</v>
      </c>
      <c r="L51" s="64" t="s">
        <v>518</v>
      </c>
      <c r="M51" s="64" t="s">
        <v>518</v>
      </c>
      <c r="N51" s="64" t="s">
        <v>518</v>
      </c>
      <c r="O51" s="65" t="s">
        <v>518</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1739</v>
      </c>
      <c r="L52" s="64">
        <v>1759</v>
      </c>
      <c r="M52" s="64">
        <v>1684</v>
      </c>
      <c r="N52" s="64">
        <v>1621</v>
      </c>
      <c r="O52" s="65">
        <v>1647</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633</v>
      </c>
      <c r="L53" s="69">
        <v>649</v>
      </c>
      <c r="M53" s="69">
        <v>694</v>
      </c>
      <c r="N53" s="69">
        <v>784</v>
      </c>
      <c r="O53" s="70">
        <v>701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8" t="s">
        <v>26</v>
      </c>
      <c r="C58" s="1169"/>
      <c r="D58" s="1174" t="s">
        <v>27</v>
      </c>
      <c r="E58" s="1175"/>
      <c r="F58" s="1175"/>
      <c r="G58" s="1175"/>
      <c r="H58" s="1175"/>
      <c r="I58" s="1175"/>
      <c r="J58" s="1176"/>
      <c r="K58" s="83" t="s">
        <v>583</v>
      </c>
      <c r="L58" s="84" t="s">
        <v>583</v>
      </c>
      <c r="M58" s="84" t="s">
        <v>583</v>
      </c>
      <c r="N58" s="84" t="s">
        <v>583</v>
      </c>
      <c r="O58" s="85" t="s">
        <v>583</v>
      </c>
    </row>
    <row r="59" spans="1:21" ht="31.5" customHeight="1" x14ac:dyDescent="0.2">
      <c r="B59" s="1170"/>
      <c r="C59" s="1171"/>
      <c r="D59" s="1177" t="s">
        <v>28</v>
      </c>
      <c r="E59" s="1178"/>
      <c r="F59" s="1178"/>
      <c r="G59" s="1178"/>
      <c r="H59" s="1178"/>
      <c r="I59" s="1178"/>
      <c r="J59" s="1179"/>
      <c r="K59" s="86" t="s">
        <v>583</v>
      </c>
      <c r="L59" s="87" t="s">
        <v>583</v>
      </c>
      <c r="M59" s="87" t="s">
        <v>583</v>
      </c>
      <c r="N59" s="87" t="s">
        <v>583</v>
      </c>
      <c r="O59" s="88" t="s">
        <v>583</v>
      </c>
    </row>
    <row r="60" spans="1:21" ht="31.5" customHeight="1" thickBot="1" x14ac:dyDescent="0.25">
      <c r="B60" s="1172"/>
      <c r="C60" s="1173"/>
      <c r="D60" s="1180" t="s">
        <v>29</v>
      </c>
      <c r="E60" s="1181"/>
      <c r="F60" s="1181"/>
      <c r="G60" s="1181"/>
      <c r="H60" s="1181"/>
      <c r="I60" s="1181"/>
      <c r="J60" s="1182"/>
      <c r="K60" s="89" t="s">
        <v>583</v>
      </c>
      <c r="L60" s="90" t="s">
        <v>583</v>
      </c>
      <c r="M60" s="90" t="s">
        <v>583</v>
      </c>
      <c r="N60" s="90" t="s">
        <v>583</v>
      </c>
      <c r="O60" s="91" t="s">
        <v>583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CRjYDKcve5CQXi241uYbr80e8NJckBk2rcqMSjUymIunZKNnieVKy0ERPaekTSgV99gTo2T4g3JBZ6DFsIgfA==" saltValue="xk0J0KULqQnEKMkTtyFq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3" t="s">
        <v>32</v>
      </c>
      <c r="C41" s="1184"/>
      <c r="D41" s="105"/>
      <c r="E41" s="1189" t="s">
        <v>33</v>
      </c>
      <c r="F41" s="1189"/>
      <c r="G41" s="1189"/>
      <c r="H41" s="1190"/>
      <c r="I41" s="355">
        <v>16115</v>
      </c>
      <c r="J41" s="356">
        <v>16058</v>
      </c>
      <c r="K41" s="356">
        <v>16143</v>
      </c>
      <c r="L41" s="356">
        <v>15928</v>
      </c>
      <c r="M41" s="357">
        <v>15755</v>
      </c>
    </row>
    <row r="42" spans="2:13" ht="27.75" customHeight="1" x14ac:dyDescent="0.2">
      <c r="B42" s="1185"/>
      <c r="C42" s="1186"/>
      <c r="D42" s="106"/>
      <c r="E42" s="1191" t="s">
        <v>34</v>
      </c>
      <c r="F42" s="1191"/>
      <c r="G42" s="1191"/>
      <c r="H42" s="1192"/>
      <c r="I42" s="358">
        <v>181</v>
      </c>
      <c r="J42" s="359">
        <v>229</v>
      </c>
      <c r="K42" s="359">
        <v>676</v>
      </c>
      <c r="L42" s="359">
        <v>142</v>
      </c>
      <c r="M42" s="360">
        <v>175</v>
      </c>
    </row>
    <row r="43" spans="2:13" ht="27.75" customHeight="1" x14ac:dyDescent="0.2">
      <c r="B43" s="1185"/>
      <c r="C43" s="1186"/>
      <c r="D43" s="106"/>
      <c r="E43" s="1191" t="s">
        <v>35</v>
      </c>
      <c r="F43" s="1191"/>
      <c r="G43" s="1191"/>
      <c r="H43" s="1192"/>
      <c r="I43" s="358">
        <v>6550</v>
      </c>
      <c r="J43" s="359">
        <v>6180</v>
      </c>
      <c r="K43" s="359">
        <v>5927</v>
      </c>
      <c r="L43" s="359">
        <v>5945</v>
      </c>
      <c r="M43" s="360">
        <v>5762</v>
      </c>
    </row>
    <row r="44" spans="2:13" ht="27.75" customHeight="1" x14ac:dyDescent="0.2">
      <c r="B44" s="1185"/>
      <c r="C44" s="1186"/>
      <c r="D44" s="106"/>
      <c r="E44" s="1191" t="s">
        <v>36</v>
      </c>
      <c r="F44" s="1191"/>
      <c r="G44" s="1191"/>
      <c r="H44" s="1192"/>
      <c r="I44" s="358">
        <v>1830</v>
      </c>
      <c r="J44" s="359">
        <v>1760</v>
      </c>
      <c r="K44" s="359">
        <v>1641</v>
      </c>
      <c r="L44" s="359">
        <v>1485</v>
      </c>
      <c r="M44" s="360">
        <v>1334</v>
      </c>
    </row>
    <row r="45" spans="2:13" ht="27.75" customHeight="1" x14ac:dyDescent="0.2">
      <c r="B45" s="1185"/>
      <c r="C45" s="1186"/>
      <c r="D45" s="106"/>
      <c r="E45" s="1191" t="s">
        <v>37</v>
      </c>
      <c r="F45" s="1191"/>
      <c r="G45" s="1191"/>
      <c r="H45" s="1192"/>
      <c r="I45" s="358">
        <v>1490</v>
      </c>
      <c r="J45" s="359">
        <v>1421</v>
      </c>
      <c r="K45" s="359">
        <v>1490</v>
      </c>
      <c r="L45" s="359">
        <v>1402</v>
      </c>
      <c r="M45" s="360">
        <v>1412</v>
      </c>
    </row>
    <row r="46" spans="2:13" ht="27.75" customHeight="1" x14ac:dyDescent="0.2">
      <c r="B46" s="1185"/>
      <c r="C46" s="1186"/>
      <c r="D46" s="107"/>
      <c r="E46" s="1191" t="s">
        <v>38</v>
      </c>
      <c r="F46" s="1191"/>
      <c r="G46" s="1191"/>
      <c r="H46" s="1192"/>
      <c r="I46" s="358" t="s">
        <v>518</v>
      </c>
      <c r="J46" s="359" t="s">
        <v>518</v>
      </c>
      <c r="K46" s="359" t="s">
        <v>518</v>
      </c>
      <c r="L46" s="359" t="s">
        <v>518</v>
      </c>
      <c r="M46" s="360" t="s">
        <v>518</v>
      </c>
    </row>
    <row r="47" spans="2:13" ht="27.75" customHeight="1" x14ac:dyDescent="0.2">
      <c r="B47" s="1185"/>
      <c r="C47" s="1186"/>
      <c r="D47" s="108"/>
      <c r="E47" s="1193" t="s">
        <v>39</v>
      </c>
      <c r="F47" s="1194"/>
      <c r="G47" s="1194"/>
      <c r="H47" s="1195"/>
      <c r="I47" s="358" t="s">
        <v>518</v>
      </c>
      <c r="J47" s="359" t="s">
        <v>518</v>
      </c>
      <c r="K47" s="359" t="s">
        <v>518</v>
      </c>
      <c r="L47" s="359" t="s">
        <v>518</v>
      </c>
      <c r="M47" s="360" t="s">
        <v>518</v>
      </c>
    </row>
    <row r="48" spans="2:13" ht="27.75" customHeight="1" x14ac:dyDescent="0.2">
      <c r="B48" s="1185"/>
      <c r="C48" s="1186"/>
      <c r="D48" s="106"/>
      <c r="E48" s="1191" t="s">
        <v>40</v>
      </c>
      <c r="F48" s="1191"/>
      <c r="G48" s="1191"/>
      <c r="H48" s="1192"/>
      <c r="I48" s="358" t="s">
        <v>518</v>
      </c>
      <c r="J48" s="359" t="s">
        <v>518</v>
      </c>
      <c r="K48" s="359" t="s">
        <v>518</v>
      </c>
      <c r="L48" s="359" t="s">
        <v>518</v>
      </c>
      <c r="M48" s="360" t="s">
        <v>518</v>
      </c>
    </row>
    <row r="49" spans="2:13" ht="27.75" customHeight="1" x14ac:dyDescent="0.2">
      <c r="B49" s="1187"/>
      <c r="C49" s="1188"/>
      <c r="D49" s="106"/>
      <c r="E49" s="1191" t="s">
        <v>41</v>
      </c>
      <c r="F49" s="1191"/>
      <c r="G49" s="1191"/>
      <c r="H49" s="1192"/>
      <c r="I49" s="358" t="s">
        <v>518</v>
      </c>
      <c r="J49" s="359" t="s">
        <v>518</v>
      </c>
      <c r="K49" s="359" t="s">
        <v>518</v>
      </c>
      <c r="L49" s="359" t="s">
        <v>518</v>
      </c>
      <c r="M49" s="360" t="s">
        <v>518</v>
      </c>
    </row>
    <row r="50" spans="2:13" ht="27.75" customHeight="1" x14ac:dyDescent="0.2">
      <c r="B50" s="1196" t="s">
        <v>42</v>
      </c>
      <c r="C50" s="1197"/>
      <c r="D50" s="109"/>
      <c r="E50" s="1191" t="s">
        <v>43</v>
      </c>
      <c r="F50" s="1191"/>
      <c r="G50" s="1191"/>
      <c r="H50" s="1192"/>
      <c r="I50" s="358">
        <v>4842</v>
      </c>
      <c r="J50" s="359">
        <v>6207</v>
      </c>
      <c r="K50" s="359">
        <v>6971</v>
      </c>
      <c r="L50" s="359">
        <v>7439</v>
      </c>
      <c r="M50" s="360">
        <v>8347</v>
      </c>
    </row>
    <row r="51" spans="2:13" ht="27.75" customHeight="1" x14ac:dyDescent="0.2">
      <c r="B51" s="1185"/>
      <c r="C51" s="1186"/>
      <c r="D51" s="106"/>
      <c r="E51" s="1191" t="s">
        <v>44</v>
      </c>
      <c r="F51" s="1191"/>
      <c r="G51" s="1191"/>
      <c r="H51" s="1192"/>
      <c r="I51" s="358">
        <v>2352</v>
      </c>
      <c r="J51" s="359">
        <v>2431</v>
      </c>
      <c r="K51" s="359">
        <v>2903</v>
      </c>
      <c r="L51" s="359">
        <v>2722</v>
      </c>
      <c r="M51" s="360">
        <v>2589</v>
      </c>
    </row>
    <row r="52" spans="2:13" ht="27.75" customHeight="1" x14ac:dyDescent="0.2">
      <c r="B52" s="1187"/>
      <c r="C52" s="1188"/>
      <c r="D52" s="106"/>
      <c r="E52" s="1191" t="s">
        <v>45</v>
      </c>
      <c r="F52" s="1191"/>
      <c r="G52" s="1191"/>
      <c r="H52" s="1192"/>
      <c r="I52" s="358">
        <v>15642</v>
      </c>
      <c r="J52" s="359">
        <v>15314</v>
      </c>
      <c r="K52" s="359">
        <v>15245</v>
      </c>
      <c r="L52" s="359">
        <v>14980</v>
      </c>
      <c r="M52" s="360">
        <v>14710</v>
      </c>
    </row>
    <row r="53" spans="2:13" ht="27.75" customHeight="1" thickBot="1" x14ac:dyDescent="0.25">
      <c r="B53" s="1198" t="s">
        <v>46</v>
      </c>
      <c r="C53" s="1199"/>
      <c r="D53" s="110"/>
      <c r="E53" s="1200" t="s">
        <v>47</v>
      </c>
      <c r="F53" s="1200"/>
      <c r="G53" s="1200"/>
      <c r="H53" s="1201"/>
      <c r="I53" s="361">
        <v>3331</v>
      </c>
      <c r="J53" s="362">
        <v>1697</v>
      </c>
      <c r="K53" s="362">
        <v>758</v>
      </c>
      <c r="L53" s="362">
        <v>-239</v>
      </c>
      <c r="M53" s="363">
        <v>-1208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l3vy0uM/BsA75k/pFep14yRkdN6NrpYv1RDqUtkxe/3ubLxnzVujbS3Jypg0E/1J1R5kEmLqCChQ2gwgWZHnQ==" saltValue="dUoF5BAReiSStdVqWe7u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0" t="s">
        <v>50</v>
      </c>
      <c r="D55" s="1210"/>
      <c r="E55" s="1211"/>
      <c r="F55" s="122">
        <v>1217</v>
      </c>
      <c r="G55" s="122">
        <v>1162</v>
      </c>
      <c r="H55" s="123">
        <v>1602</v>
      </c>
    </row>
    <row r="56" spans="2:8" ht="52.5" customHeight="1" x14ac:dyDescent="0.2">
      <c r="B56" s="124"/>
      <c r="C56" s="1212" t="s">
        <v>51</v>
      </c>
      <c r="D56" s="1212"/>
      <c r="E56" s="1213"/>
      <c r="F56" s="125">
        <v>175</v>
      </c>
      <c r="G56" s="125">
        <v>355</v>
      </c>
      <c r="H56" s="126">
        <v>355</v>
      </c>
    </row>
    <row r="57" spans="2:8" ht="53.25" customHeight="1" x14ac:dyDescent="0.2">
      <c r="B57" s="124"/>
      <c r="C57" s="1214" t="s">
        <v>52</v>
      </c>
      <c r="D57" s="1214"/>
      <c r="E57" s="1215"/>
      <c r="F57" s="127">
        <v>5042</v>
      </c>
      <c r="G57" s="127">
        <v>5322</v>
      </c>
      <c r="H57" s="128">
        <v>5615</v>
      </c>
    </row>
    <row r="58" spans="2:8" ht="45.75" customHeight="1" x14ac:dyDescent="0.2">
      <c r="B58" s="129"/>
      <c r="C58" s="1202" t="s">
        <v>590</v>
      </c>
      <c r="D58" s="1203"/>
      <c r="E58" s="1204"/>
      <c r="F58" s="130">
        <v>4399</v>
      </c>
      <c r="G58" s="130">
        <v>4181</v>
      </c>
      <c r="H58" s="131">
        <v>4103</v>
      </c>
    </row>
    <row r="59" spans="2:8" ht="45.75" customHeight="1" x14ac:dyDescent="0.2">
      <c r="B59" s="129"/>
      <c r="C59" s="1202" t="s">
        <v>591</v>
      </c>
      <c r="D59" s="1203"/>
      <c r="E59" s="1204"/>
      <c r="F59" s="130">
        <v>592</v>
      </c>
      <c r="G59" s="130">
        <v>1092</v>
      </c>
      <c r="H59" s="131">
        <v>1470</v>
      </c>
    </row>
    <row r="60" spans="2:8" ht="45.75" customHeight="1" x14ac:dyDescent="0.2">
      <c r="B60" s="129"/>
      <c r="C60" s="1202" t="s">
        <v>592</v>
      </c>
      <c r="D60" s="1203"/>
      <c r="E60" s="1204"/>
      <c r="F60" s="130">
        <v>12</v>
      </c>
      <c r="G60" s="130">
        <v>11</v>
      </c>
      <c r="H60" s="131">
        <v>11</v>
      </c>
    </row>
    <row r="61" spans="2:8" ht="45.75" customHeight="1" x14ac:dyDescent="0.2">
      <c r="B61" s="129"/>
      <c r="C61" s="1202" t="s">
        <v>593</v>
      </c>
      <c r="D61" s="1203"/>
      <c r="E61" s="1204"/>
      <c r="F61" s="130">
        <v>0</v>
      </c>
      <c r="G61" s="130">
        <v>10</v>
      </c>
      <c r="H61" s="131">
        <v>10</v>
      </c>
    </row>
    <row r="62" spans="2:8" ht="45.75" customHeight="1" thickBot="1" x14ac:dyDescent="0.25">
      <c r="B62" s="132"/>
      <c r="C62" s="1205" t="s">
        <v>594</v>
      </c>
      <c r="D62" s="1206"/>
      <c r="E62" s="1207"/>
      <c r="F62" s="133">
        <v>9</v>
      </c>
      <c r="G62" s="133">
        <v>8</v>
      </c>
      <c r="H62" s="134">
        <v>7</v>
      </c>
    </row>
    <row r="63" spans="2:8" ht="52.5" customHeight="1" thickBot="1" x14ac:dyDescent="0.25">
      <c r="B63" s="135"/>
      <c r="C63" s="1208" t="s">
        <v>53</v>
      </c>
      <c r="D63" s="1208"/>
      <c r="E63" s="1209"/>
      <c r="F63" s="136">
        <v>6434</v>
      </c>
      <c r="G63" s="136">
        <v>6839</v>
      </c>
      <c r="H63" s="137">
        <v>7572</v>
      </c>
    </row>
    <row r="64" spans="2:8" ht="13.2" x14ac:dyDescent="0.2"/>
  </sheetData>
  <sheetProtection algorithmName="SHA-512" hashValue="eaY8JK9hZJdDjDNEK+3BLVxpw9+TfuTU1ESU9HsQFv0FojBRpcxRw3BzCsNLGldD/1KG058vi53oDx6ZHT3Dog==" saltValue="iQ/o70wMSReLQWbWtz/m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58580</v>
      </c>
      <c r="E3" s="156"/>
      <c r="F3" s="157">
        <v>85173</v>
      </c>
      <c r="G3" s="158"/>
      <c r="H3" s="159"/>
    </row>
    <row r="4" spans="1:8" x14ac:dyDescent="0.2">
      <c r="A4" s="160"/>
      <c r="B4" s="161"/>
      <c r="C4" s="162"/>
      <c r="D4" s="163">
        <v>22210</v>
      </c>
      <c r="E4" s="164"/>
      <c r="F4" s="165">
        <v>43913</v>
      </c>
      <c r="G4" s="166"/>
      <c r="H4" s="167"/>
    </row>
    <row r="5" spans="1:8" x14ac:dyDescent="0.2">
      <c r="A5" s="148" t="s">
        <v>551</v>
      </c>
      <c r="B5" s="153"/>
      <c r="C5" s="154"/>
      <c r="D5" s="155">
        <v>57274</v>
      </c>
      <c r="E5" s="156"/>
      <c r="F5" s="157">
        <v>94081</v>
      </c>
      <c r="G5" s="158"/>
      <c r="H5" s="159"/>
    </row>
    <row r="6" spans="1:8" x14ac:dyDescent="0.2">
      <c r="A6" s="160"/>
      <c r="B6" s="161"/>
      <c r="C6" s="162"/>
      <c r="D6" s="163">
        <v>27120</v>
      </c>
      <c r="E6" s="164"/>
      <c r="F6" s="165">
        <v>48949</v>
      </c>
      <c r="G6" s="166"/>
      <c r="H6" s="167"/>
    </row>
    <row r="7" spans="1:8" x14ac:dyDescent="0.2">
      <c r="A7" s="148" t="s">
        <v>552</v>
      </c>
      <c r="B7" s="153"/>
      <c r="C7" s="154"/>
      <c r="D7" s="155">
        <v>64465</v>
      </c>
      <c r="E7" s="156"/>
      <c r="F7" s="157">
        <v>92632</v>
      </c>
      <c r="G7" s="158"/>
      <c r="H7" s="159"/>
    </row>
    <row r="8" spans="1:8" x14ac:dyDescent="0.2">
      <c r="A8" s="160"/>
      <c r="B8" s="161"/>
      <c r="C8" s="162"/>
      <c r="D8" s="163">
        <v>32458</v>
      </c>
      <c r="E8" s="164"/>
      <c r="F8" s="165">
        <v>47978</v>
      </c>
      <c r="G8" s="166"/>
      <c r="H8" s="167"/>
    </row>
    <row r="9" spans="1:8" x14ac:dyDescent="0.2">
      <c r="A9" s="148" t="s">
        <v>553</v>
      </c>
      <c r="B9" s="153"/>
      <c r="C9" s="154"/>
      <c r="D9" s="155">
        <v>66679</v>
      </c>
      <c r="E9" s="156"/>
      <c r="F9" s="157">
        <v>69604</v>
      </c>
      <c r="G9" s="158"/>
      <c r="H9" s="159"/>
    </row>
    <row r="10" spans="1:8" x14ac:dyDescent="0.2">
      <c r="A10" s="160"/>
      <c r="B10" s="161"/>
      <c r="C10" s="162"/>
      <c r="D10" s="163">
        <v>30433</v>
      </c>
      <c r="E10" s="164"/>
      <c r="F10" s="165">
        <v>36247</v>
      </c>
      <c r="G10" s="166"/>
      <c r="H10" s="167"/>
    </row>
    <row r="11" spans="1:8" x14ac:dyDescent="0.2">
      <c r="A11" s="148" t="s">
        <v>554</v>
      </c>
      <c r="B11" s="153"/>
      <c r="C11" s="154"/>
      <c r="D11" s="155">
        <v>84720</v>
      </c>
      <c r="E11" s="156"/>
      <c r="F11" s="157">
        <v>68410</v>
      </c>
      <c r="G11" s="158"/>
      <c r="H11" s="159"/>
    </row>
    <row r="12" spans="1:8" x14ac:dyDescent="0.2">
      <c r="A12" s="160"/>
      <c r="B12" s="161"/>
      <c r="C12" s="168"/>
      <c r="D12" s="163">
        <v>33475</v>
      </c>
      <c r="E12" s="164"/>
      <c r="F12" s="165">
        <v>35086</v>
      </c>
      <c r="G12" s="166"/>
      <c r="H12" s="167"/>
    </row>
    <row r="13" spans="1:8" x14ac:dyDescent="0.2">
      <c r="A13" s="148"/>
      <c r="B13" s="153"/>
      <c r="C13" s="169"/>
      <c r="D13" s="170">
        <v>66344</v>
      </c>
      <c r="E13" s="171"/>
      <c r="F13" s="172">
        <v>81980</v>
      </c>
      <c r="G13" s="173"/>
      <c r="H13" s="159"/>
    </row>
    <row r="14" spans="1:8" x14ac:dyDescent="0.2">
      <c r="A14" s="160"/>
      <c r="B14" s="161"/>
      <c r="C14" s="162"/>
      <c r="D14" s="163">
        <v>29139</v>
      </c>
      <c r="E14" s="164"/>
      <c r="F14" s="165">
        <v>42435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5.77</v>
      </c>
      <c r="C19" s="174">
        <f>ROUND(VALUE(SUBSTITUTE(実質収支比率等に係る経年分析!G$48,"▲","-")),2)</f>
        <v>4.16</v>
      </c>
      <c r="D19" s="174">
        <f>ROUND(VALUE(SUBSTITUTE(実質収支比率等に係る経年分析!H$48,"▲","-")),2)</f>
        <v>7.45</v>
      </c>
      <c r="E19" s="174">
        <f>ROUND(VALUE(SUBSTITUTE(実質収支比率等に係る経年分析!I$48,"▲","-")),2)</f>
        <v>8.14</v>
      </c>
      <c r="F19" s="174">
        <f>ROUND(VALUE(SUBSTITUTE(実質収支比率等に係る経年分析!J$48,"▲","-")),2)</f>
        <v>8.8000000000000007</v>
      </c>
    </row>
    <row r="20" spans="1:11" x14ac:dyDescent="0.2">
      <c r="A20" s="174" t="s">
        <v>57</v>
      </c>
      <c r="B20" s="174">
        <f>ROUND(VALUE(SUBSTITUTE(実質収支比率等に係る経年分析!F$47,"▲","-")),2)</f>
        <v>13.43</v>
      </c>
      <c r="C20" s="174">
        <f>ROUND(VALUE(SUBSTITUTE(実質収支比率等に係る経年分析!G$47,"▲","-")),2)</f>
        <v>13.54</v>
      </c>
      <c r="D20" s="174">
        <f>ROUND(VALUE(SUBSTITUTE(実質収支比率等に係る経年分析!H$47,"▲","-")),2)</f>
        <v>11.64</v>
      </c>
      <c r="E20" s="174">
        <f>ROUND(VALUE(SUBSTITUTE(実質収支比率等に係る経年分析!I$47,"▲","-")),2)</f>
        <v>10.76</v>
      </c>
      <c r="F20" s="174">
        <f>ROUND(VALUE(SUBSTITUTE(実質収支比率等に係る経年分析!J$47,"▲","-")),2)</f>
        <v>15.22</v>
      </c>
    </row>
    <row r="21" spans="1:11" x14ac:dyDescent="0.2">
      <c r="A21" s="174" t="s">
        <v>58</v>
      </c>
      <c r="B21" s="174">
        <f>IF(ISNUMBER(VALUE(SUBSTITUTE(実質収支比率等に係る経年分析!F$49,"▲","-"))),ROUND(VALUE(SUBSTITUTE(実質収支比率等に係る経年分析!F$49,"▲","-")),2),NA())</f>
        <v>-5.12</v>
      </c>
      <c r="C21" s="174">
        <f>IF(ISNUMBER(VALUE(SUBSTITUTE(実質収支比率等に係る経年分析!G$49,"▲","-"))),ROUND(VALUE(SUBSTITUTE(実質収支比率等に係る経年分析!G$49,"▲","-")),2),NA())</f>
        <v>-4.3499999999999996</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-3.28</v>
      </c>
      <c r="F21" s="174">
        <f>IF(ISNUMBER(VALUE(SUBSTITUTE(実質収支比率等に係る経年分析!J$49,"▲","-"))),ROUND(VALUE(SUBSTITUTE(実質収支比率等に係る経年分析!J$49,"▲","-")),2),NA())</f>
        <v>0.45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介護認定審査会共同設置特別会計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1.1299999999999999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0.63</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4.1500000000000004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8.1300000000000008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8.8000000000000007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1739</v>
      </c>
      <c r="E42" s="176"/>
      <c r="F42" s="176"/>
      <c r="G42" s="176">
        <f>'実質公債費比率（分子）の構造'!L$52</f>
        <v>1759</v>
      </c>
      <c r="H42" s="176"/>
      <c r="I42" s="176"/>
      <c r="J42" s="176">
        <f>'実質公債費比率（分子）の構造'!M$52</f>
        <v>1684</v>
      </c>
      <c r="K42" s="176"/>
      <c r="L42" s="176"/>
      <c r="M42" s="176">
        <f>'実質公債費比率（分子）の構造'!N$52</f>
        <v>1621</v>
      </c>
      <c r="N42" s="176"/>
      <c r="O42" s="176"/>
      <c r="P42" s="176">
        <f>'実質公債費比率（分子）の構造'!O$52</f>
        <v>1647</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34</v>
      </c>
      <c r="C44" s="176"/>
      <c r="D44" s="176"/>
      <c r="E44" s="176">
        <f>'実質公債費比率（分子）の構造'!L$50</f>
        <v>33</v>
      </c>
      <c r="F44" s="176"/>
      <c r="G44" s="176"/>
      <c r="H44" s="176">
        <f>'実質公債費比率（分子）の構造'!M$50</f>
        <v>33</v>
      </c>
      <c r="I44" s="176"/>
      <c r="J44" s="176"/>
      <c r="K44" s="176">
        <f>'実質公債費比率（分子）の構造'!N$50</f>
        <v>34</v>
      </c>
      <c r="L44" s="176"/>
      <c r="M44" s="176"/>
      <c r="N44" s="176">
        <f>'実質公債費比率（分子）の構造'!O$50</f>
        <v>27</v>
      </c>
      <c r="O44" s="176"/>
      <c r="P44" s="176"/>
    </row>
    <row r="45" spans="1:16" x14ac:dyDescent="0.2">
      <c r="A45" s="176" t="s">
        <v>68</v>
      </c>
      <c r="B45" s="176">
        <f>'実質公債費比率（分子）の構造'!K$49</f>
        <v>101</v>
      </c>
      <c r="C45" s="176"/>
      <c r="D45" s="176"/>
      <c r="E45" s="176">
        <f>'実質公債費比率（分子）の構造'!L$49</f>
        <v>184</v>
      </c>
      <c r="F45" s="176"/>
      <c r="G45" s="176"/>
      <c r="H45" s="176">
        <f>'実質公債費比率（分子）の構造'!M$49</f>
        <v>188</v>
      </c>
      <c r="I45" s="176"/>
      <c r="J45" s="176"/>
      <c r="K45" s="176">
        <f>'実質公債費比率（分子）の構造'!N$49</f>
        <v>200</v>
      </c>
      <c r="L45" s="176"/>
      <c r="M45" s="176"/>
      <c r="N45" s="176">
        <f>'実質公債費比率（分子）の構造'!O$49</f>
        <v>217</v>
      </c>
      <c r="O45" s="176"/>
      <c r="P45" s="176"/>
    </row>
    <row r="46" spans="1:16" x14ac:dyDescent="0.2">
      <c r="A46" s="176" t="s">
        <v>69</v>
      </c>
      <c r="B46" s="176">
        <f>'実質公債費比率（分子）の構造'!K$48</f>
        <v>524</v>
      </c>
      <c r="C46" s="176"/>
      <c r="D46" s="176"/>
      <c r="E46" s="176">
        <f>'実質公債費比率（分子）の構造'!L$48</f>
        <v>549</v>
      </c>
      <c r="F46" s="176"/>
      <c r="G46" s="176"/>
      <c r="H46" s="176">
        <f>'実質公債費比率（分子）の構造'!M$48</f>
        <v>539</v>
      </c>
      <c r="I46" s="176"/>
      <c r="J46" s="176"/>
      <c r="K46" s="176">
        <f>'実質公債費比率（分子）の構造'!N$48</f>
        <v>544</v>
      </c>
      <c r="L46" s="176"/>
      <c r="M46" s="176"/>
      <c r="N46" s="176">
        <f>'実質公債費比率（分子）の構造'!O$48</f>
        <v>539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1713</v>
      </c>
      <c r="C49" s="176"/>
      <c r="D49" s="176"/>
      <c r="E49" s="176">
        <f>'実質公債費比率（分子）の構造'!L$45</f>
        <v>1642</v>
      </c>
      <c r="F49" s="176"/>
      <c r="G49" s="176"/>
      <c r="H49" s="176">
        <f>'実質公債費比率（分子）の構造'!M$45</f>
        <v>1618</v>
      </c>
      <c r="I49" s="176"/>
      <c r="J49" s="176"/>
      <c r="K49" s="176">
        <f>'実質公債費比率（分子）の構造'!N$45</f>
        <v>1627</v>
      </c>
      <c r="L49" s="176"/>
      <c r="M49" s="176"/>
      <c r="N49" s="176">
        <f>'実質公債費比率（分子）の構造'!O$45</f>
        <v>1565</v>
      </c>
      <c r="O49" s="176"/>
      <c r="P49" s="176"/>
    </row>
    <row r="50" spans="1:16" x14ac:dyDescent="0.2">
      <c r="A50" s="176" t="s">
        <v>73</v>
      </c>
      <c r="B50" s="176" t="e">
        <f>NA()</f>
        <v>#N/A</v>
      </c>
      <c r="C50" s="176">
        <f>IF(ISNUMBER('実質公債費比率（分子）の構造'!K$53),'実質公債費比率（分子）の構造'!K$53,NA())</f>
        <v>633</v>
      </c>
      <c r="D50" s="176" t="e">
        <f>NA()</f>
        <v>#N/A</v>
      </c>
      <c r="E50" s="176" t="e">
        <f>NA()</f>
        <v>#N/A</v>
      </c>
      <c r="F50" s="176">
        <f>IF(ISNUMBER('実質公債費比率（分子）の構造'!L$53),'実質公債費比率（分子）の構造'!L$53,NA())</f>
        <v>649</v>
      </c>
      <c r="G50" s="176" t="e">
        <f>NA()</f>
        <v>#N/A</v>
      </c>
      <c r="H50" s="176" t="e">
        <f>NA()</f>
        <v>#N/A</v>
      </c>
      <c r="I50" s="176">
        <f>IF(ISNUMBER('実質公債費比率（分子）の構造'!M$53),'実質公債費比率（分子）の構造'!M$53,NA())</f>
        <v>694</v>
      </c>
      <c r="J50" s="176" t="e">
        <f>NA()</f>
        <v>#N/A</v>
      </c>
      <c r="K50" s="176" t="e">
        <f>NA()</f>
        <v>#N/A</v>
      </c>
      <c r="L50" s="176">
        <f>IF(ISNUMBER('実質公債費比率（分子）の構造'!N$53),'実質公債費比率（分子）の構造'!N$53,NA())</f>
        <v>784</v>
      </c>
      <c r="M50" s="176" t="e">
        <f>NA()</f>
        <v>#N/A</v>
      </c>
      <c r="N50" s="176" t="e">
        <f>NA()</f>
        <v>#N/A</v>
      </c>
      <c r="O50" s="176">
        <f>IF(ISNUMBER('実質公債費比率（分子）の構造'!O$53),'実質公債費比率（分子）の構造'!O$53,NA())</f>
        <v>701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15642</v>
      </c>
      <c r="E56" s="175"/>
      <c r="F56" s="175"/>
      <c r="G56" s="175">
        <f>'将来負担比率（分子）の構造'!J$52</f>
        <v>15314</v>
      </c>
      <c r="H56" s="175"/>
      <c r="I56" s="175"/>
      <c r="J56" s="175">
        <f>'将来負担比率（分子）の構造'!K$52</f>
        <v>15245</v>
      </c>
      <c r="K56" s="175"/>
      <c r="L56" s="175"/>
      <c r="M56" s="175">
        <f>'将来負担比率（分子）の構造'!L$52</f>
        <v>14980</v>
      </c>
      <c r="N56" s="175"/>
      <c r="O56" s="175"/>
      <c r="P56" s="175">
        <f>'将来負担比率（分子）の構造'!M$52</f>
        <v>14710</v>
      </c>
    </row>
    <row r="57" spans="1:16" x14ac:dyDescent="0.2">
      <c r="A57" s="175" t="s">
        <v>44</v>
      </c>
      <c r="B57" s="175"/>
      <c r="C57" s="175"/>
      <c r="D57" s="175">
        <f>'将来負担比率（分子）の構造'!I$51</f>
        <v>2352</v>
      </c>
      <c r="E57" s="175"/>
      <c r="F57" s="175"/>
      <c r="G57" s="175">
        <f>'将来負担比率（分子）の構造'!J$51</f>
        <v>2431</v>
      </c>
      <c r="H57" s="175"/>
      <c r="I57" s="175"/>
      <c r="J57" s="175">
        <f>'将来負担比率（分子）の構造'!K$51</f>
        <v>2903</v>
      </c>
      <c r="K57" s="175"/>
      <c r="L57" s="175"/>
      <c r="M57" s="175">
        <f>'将来負担比率（分子）の構造'!L$51</f>
        <v>2722</v>
      </c>
      <c r="N57" s="175"/>
      <c r="O57" s="175"/>
      <c r="P57" s="175">
        <f>'将来負担比率（分子）の構造'!M$51</f>
        <v>2589</v>
      </c>
    </row>
    <row r="58" spans="1:16" x14ac:dyDescent="0.2">
      <c r="A58" s="175" t="s">
        <v>43</v>
      </c>
      <c r="B58" s="175"/>
      <c r="C58" s="175"/>
      <c r="D58" s="175">
        <f>'将来負担比率（分子）の構造'!I$50</f>
        <v>4842</v>
      </c>
      <c r="E58" s="175"/>
      <c r="F58" s="175"/>
      <c r="G58" s="175">
        <f>'将来負担比率（分子）の構造'!J$50</f>
        <v>6207</v>
      </c>
      <c r="H58" s="175"/>
      <c r="I58" s="175"/>
      <c r="J58" s="175">
        <f>'将来負担比率（分子）の構造'!K$50</f>
        <v>6971</v>
      </c>
      <c r="K58" s="175"/>
      <c r="L58" s="175"/>
      <c r="M58" s="175">
        <f>'将来負担比率（分子）の構造'!L$50</f>
        <v>7439</v>
      </c>
      <c r="N58" s="175"/>
      <c r="O58" s="175"/>
      <c r="P58" s="175">
        <f>'将来負担比率（分子）の構造'!M$50</f>
        <v>8347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1490</v>
      </c>
      <c r="C62" s="175"/>
      <c r="D62" s="175"/>
      <c r="E62" s="175">
        <f>'将来負担比率（分子）の構造'!J$45</f>
        <v>1421</v>
      </c>
      <c r="F62" s="175"/>
      <c r="G62" s="175"/>
      <c r="H62" s="175">
        <f>'将来負担比率（分子）の構造'!K$45</f>
        <v>1490</v>
      </c>
      <c r="I62" s="175"/>
      <c r="J62" s="175"/>
      <c r="K62" s="175">
        <f>'将来負担比率（分子）の構造'!L$45</f>
        <v>1402</v>
      </c>
      <c r="L62" s="175"/>
      <c r="M62" s="175"/>
      <c r="N62" s="175">
        <f>'将来負担比率（分子）の構造'!M$45</f>
        <v>1412</v>
      </c>
      <c r="O62" s="175"/>
      <c r="P62" s="175"/>
    </row>
    <row r="63" spans="1:16" x14ac:dyDescent="0.2">
      <c r="A63" s="175" t="s">
        <v>36</v>
      </c>
      <c r="B63" s="175">
        <f>'将来負担比率（分子）の構造'!I$44</f>
        <v>1830</v>
      </c>
      <c r="C63" s="175"/>
      <c r="D63" s="175"/>
      <c r="E63" s="175">
        <f>'将来負担比率（分子）の構造'!J$44</f>
        <v>1760</v>
      </c>
      <c r="F63" s="175"/>
      <c r="G63" s="175"/>
      <c r="H63" s="175">
        <f>'将来負担比率（分子）の構造'!K$44</f>
        <v>1641</v>
      </c>
      <c r="I63" s="175"/>
      <c r="J63" s="175"/>
      <c r="K63" s="175">
        <f>'将来負担比率（分子）の構造'!L$44</f>
        <v>1485</v>
      </c>
      <c r="L63" s="175"/>
      <c r="M63" s="175"/>
      <c r="N63" s="175">
        <f>'将来負担比率（分子）の構造'!M$44</f>
        <v>1334</v>
      </c>
      <c r="O63" s="175"/>
      <c r="P63" s="175"/>
    </row>
    <row r="64" spans="1:16" x14ac:dyDescent="0.2">
      <c r="A64" s="175" t="s">
        <v>35</v>
      </c>
      <c r="B64" s="175">
        <f>'将来負担比率（分子）の構造'!I$43</f>
        <v>6550</v>
      </c>
      <c r="C64" s="175"/>
      <c r="D64" s="175"/>
      <c r="E64" s="175">
        <f>'将来負担比率（分子）の構造'!J$43</f>
        <v>6180</v>
      </c>
      <c r="F64" s="175"/>
      <c r="G64" s="175"/>
      <c r="H64" s="175">
        <f>'将来負担比率（分子）の構造'!K$43</f>
        <v>5927</v>
      </c>
      <c r="I64" s="175"/>
      <c r="J64" s="175"/>
      <c r="K64" s="175">
        <f>'将来負担比率（分子）の構造'!L$43</f>
        <v>5945</v>
      </c>
      <c r="L64" s="175"/>
      <c r="M64" s="175"/>
      <c r="N64" s="175">
        <f>'将来負担比率（分子）の構造'!M$43</f>
        <v>5762</v>
      </c>
      <c r="O64" s="175"/>
      <c r="P64" s="175"/>
    </row>
    <row r="65" spans="1:16" x14ac:dyDescent="0.2">
      <c r="A65" s="175" t="s">
        <v>34</v>
      </c>
      <c r="B65" s="175">
        <f>'将来負担比率（分子）の構造'!I$42</f>
        <v>181</v>
      </c>
      <c r="C65" s="175"/>
      <c r="D65" s="175"/>
      <c r="E65" s="175">
        <f>'将来負担比率（分子）の構造'!J$42</f>
        <v>229</v>
      </c>
      <c r="F65" s="175"/>
      <c r="G65" s="175"/>
      <c r="H65" s="175">
        <f>'将来負担比率（分子）の構造'!K$42</f>
        <v>676</v>
      </c>
      <c r="I65" s="175"/>
      <c r="J65" s="175"/>
      <c r="K65" s="175">
        <f>'将来負担比率（分子）の構造'!L$42</f>
        <v>142</v>
      </c>
      <c r="L65" s="175"/>
      <c r="M65" s="175"/>
      <c r="N65" s="175">
        <f>'将来負担比率（分子）の構造'!M$42</f>
        <v>175</v>
      </c>
      <c r="O65" s="175"/>
      <c r="P65" s="175"/>
    </row>
    <row r="66" spans="1:16" x14ac:dyDescent="0.2">
      <c r="A66" s="175" t="s">
        <v>33</v>
      </c>
      <c r="B66" s="175">
        <f>'将来負担比率（分子）の構造'!I$41</f>
        <v>16115</v>
      </c>
      <c r="C66" s="175"/>
      <c r="D66" s="175"/>
      <c r="E66" s="175">
        <f>'将来負担比率（分子）の構造'!J$41</f>
        <v>16058</v>
      </c>
      <c r="F66" s="175"/>
      <c r="G66" s="175"/>
      <c r="H66" s="175">
        <f>'将来負担比率（分子）の構造'!K$41</f>
        <v>16143</v>
      </c>
      <c r="I66" s="175"/>
      <c r="J66" s="175"/>
      <c r="K66" s="175">
        <f>'将来負担比率（分子）の構造'!L$41</f>
        <v>15928</v>
      </c>
      <c r="L66" s="175"/>
      <c r="M66" s="175"/>
      <c r="N66" s="175">
        <f>'将来負担比率（分子）の構造'!M$41</f>
        <v>15755</v>
      </c>
      <c r="O66" s="175"/>
      <c r="P66" s="175"/>
    </row>
    <row r="67" spans="1:16" x14ac:dyDescent="0.2">
      <c r="A67" s="175" t="s">
        <v>77</v>
      </c>
      <c r="B67" s="175" t="e">
        <f>NA()</f>
        <v>#N/A</v>
      </c>
      <c r="C67" s="175">
        <f>IF(ISNUMBER('将来負担比率（分子）の構造'!I$53), IF('将来負担比率（分子）の構造'!I$53 &lt; 0, 0, '将来負担比率（分子）の構造'!I$53), NA())</f>
        <v>3331</v>
      </c>
      <c r="D67" s="175" t="e">
        <f>NA()</f>
        <v>#N/A</v>
      </c>
      <c r="E67" s="175" t="e">
        <f>NA()</f>
        <v>#N/A</v>
      </c>
      <c r="F67" s="175">
        <f>IF(ISNUMBER('将来負担比率（分子）の構造'!J$53), IF('将来負担比率（分子）の構造'!J$53 &lt; 0, 0, '将来負担比率（分子）の構造'!J$53), NA())</f>
        <v>1697</v>
      </c>
      <c r="G67" s="175" t="e">
        <f>NA()</f>
        <v>#N/A</v>
      </c>
      <c r="H67" s="175" t="e">
        <f>NA()</f>
        <v>#N/A</v>
      </c>
      <c r="I67" s="175">
        <f>IF(ISNUMBER('将来負担比率（分子）の構造'!K$53), IF('将来負担比率（分子）の構造'!K$53 &lt; 0, 0, '将来負担比率（分子）の構造'!K$53), NA())</f>
        <v>758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1217</v>
      </c>
      <c r="C72" s="179">
        <f>基金残高に係る経年分析!G55</f>
        <v>1162</v>
      </c>
      <c r="D72" s="179">
        <f>基金残高に係る経年分析!H55</f>
        <v>1602</v>
      </c>
    </row>
    <row r="73" spans="1:16" x14ac:dyDescent="0.2">
      <c r="A73" s="178" t="s">
        <v>80</v>
      </c>
      <c r="B73" s="179">
        <f>基金残高に係る経年分析!F56</f>
        <v>175</v>
      </c>
      <c r="C73" s="179">
        <f>基金残高に係る経年分析!G56</f>
        <v>355</v>
      </c>
      <c r="D73" s="179">
        <f>基金残高に係る経年分析!H56</f>
        <v>355</v>
      </c>
    </row>
    <row r="74" spans="1:16" x14ac:dyDescent="0.2">
      <c r="A74" s="178" t="s">
        <v>81</v>
      </c>
      <c r="B74" s="179">
        <f>基金残高に係る経年分析!F57</f>
        <v>5042</v>
      </c>
      <c r="C74" s="179">
        <f>基金残高に係る経年分析!G57</f>
        <v>5322</v>
      </c>
      <c r="D74" s="179">
        <f>基金残高に係る経年分析!H57</f>
        <v>5615</v>
      </c>
    </row>
  </sheetData>
  <sheetProtection algorithmName="SHA-512" hashValue="cs7/3cnlhX2rqD25VzbnkLA6MLJi8uuWPo3Xz9fhKptrUVvzN7wrEFHDkU06s4gLSl7ryA0KLqC8YkY/bphbxA==" saltValue="vqpx1J6Lfv3Z/Mgxl4rc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5213420</v>
      </c>
      <c r="S5" s="613"/>
      <c r="T5" s="613"/>
      <c r="U5" s="613"/>
      <c r="V5" s="613"/>
      <c r="W5" s="613"/>
      <c r="X5" s="613"/>
      <c r="Y5" s="614"/>
      <c r="Z5" s="615">
        <v>19.2</v>
      </c>
      <c r="AA5" s="615"/>
      <c r="AB5" s="615"/>
      <c r="AC5" s="615"/>
      <c r="AD5" s="616">
        <v>4843891</v>
      </c>
      <c r="AE5" s="616"/>
      <c r="AF5" s="616"/>
      <c r="AG5" s="616"/>
      <c r="AH5" s="616"/>
      <c r="AI5" s="616"/>
      <c r="AJ5" s="616"/>
      <c r="AK5" s="616"/>
      <c r="AL5" s="617">
        <v>46.3</v>
      </c>
      <c r="AM5" s="618"/>
      <c r="AN5" s="618"/>
      <c r="AO5" s="619"/>
      <c r="AP5" s="609" t="s">
        <v>230</v>
      </c>
      <c r="AQ5" s="610"/>
      <c r="AR5" s="610"/>
      <c r="AS5" s="610"/>
      <c r="AT5" s="610"/>
      <c r="AU5" s="610"/>
      <c r="AV5" s="610"/>
      <c r="AW5" s="610"/>
      <c r="AX5" s="610"/>
      <c r="AY5" s="610"/>
      <c r="AZ5" s="610"/>
      <c r="BA5" s="610"/>
      <c r="BB5" s="610"/>
      <c r="BC5" s="610"/>
      <c r="BD5" s="610"/>
      <c r="BE5" s="610"/>
      <c r="BF5" s="611"/>
      <c r="BG5" s="623">
        <v>4834829</v>
      </c>
      <c r="BH5" s="624"/>
      <c r="BI5" s="624"/>
      <c r="BJ5" s="624"/>
      <c r="BK5" s="624"/>
      <c r="BL5" s="624"/>
      <c r="BM5" s="624"/>
      <c r="BN5" s="625"/>
      <c r="BO5" s="626">
        <v>92.7</v>
      </c>
      <c r="BP5" s="626"/>
      <c r="BQ5" s="626"/>
      <c r="BR5" s="626"/>
      <c r="BS5" s="627">
        <v>44731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134688</v>
      </c>
      <c r="S6" s="624"/>
      <c r="T6" s="624"/>
      <c r="U6" s="624"/>
      <c r="V6" s="624"/>
      <c r="W6" s="624"/>
      <c r="X6" s="624"/>
      <c r="Y6" s="625"/>
      <c r="Z6" s="626">
        <v>0.5</v>
      </c>
      <c r="AA6" s="626"/>
      <c r="AB6" s="626"/>
      <c r="AC6" s="626"/>
      <c r="AD6" s="627">
        <v>134688</v>
      </c>
      <c r="AE6" s="627"/>
      <c r="AF6" s="627"/>
      <c r="AG6" s="627"/>
      <c r="AH6" s="627"/>
      <c r="AI6" s="627"/>
      <c r="AJ6" s="627"/>
      <c r="AK6" s="627"/>
      <c r="AL6" s="628">
        <v>1.3</v>
      </c>
      <c r="AM6" s="629"/>
      <c r="AN6" s="629"/>
      <c r="AO6" s="630"/>
      <c r="AP6" s="620" t="s">
        <v>235</v>
      </c>
      <c r="AQ6" s="621"/>
      <c r="AR6" s="621"/>
      <c r="AS6" s="621"/>
      <c r="AT6" s="621"/>
      <c r="AU6" s="621"/>
      <c r="AV6" s="621"/>
      <c r="AW6" s="621"/>
      <c r="AX6" s="621"/>
      <c r="AY6" s="621"/>
      <c r="AZ6" s="621"/>
      <c r="BA6" s="621"/>
      <c r="BB6" s="621"/>
      <c r="BC6" s="621"/>
      <c r="BD6" s="621"/>
      <c r="BE6" s="621"/>
      <c r="BF6" s="622"/>
      <c r="BG6" s="623">
        <v>4834829</v>
      </c>
      <c r="BH6" s="624"/>
      <c r="BI6" s="624"/>
      <c r="BJ6" s="624"/>
      <c r="BK6" s="624"/>
      <c r="BL6" s="624"/>
      <c r="BM6" s="624"/>
      <c r="BN6" s="625"/>
      <c r="BO6" s="626">
        <v>92.7</v>
      </c>
      <c r="BP6" s="626"/>
      <c r="BQ6" s="626"/>
      <c r="BR6" s="626"/>
      <c r="BS6" s="627">
        <v>44731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163277</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163277</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1587</v>
      </c>
      <c r="S7" s="624"/>
      <c r="T7" s="624"/>
      <c r="U7" s="624"/>
      <c r="V7" s="624"/>
      <c r="W7" s="624"/>
      <c r="X7" s="624"/>
      <c r="Y7" s="625"/>
      <c r="Z7" s="626">
        <v>0</v>
      </c>
      <c r="AA7" s="626"/>
      <c r="AB7" s="626"/>
      <c r="AC7" s="626"/>
      <c r="AD7" s="627">
        <v>1587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2031657</v>
      </c>
      <c r="BH7" s="624"/>
      <c r="BI7" s="624"/>
      <c r="BJ7" s="624"/>
      <c r="BK7" s="624"/>
      <c r="BL7" s="624"/>
      <c r="BM7" s="624"/>
      <c r="BN7" s="625"/>
      <c r="BO7" s="626">
        <v>39</v>
      </c>
      <c r="BP7" s="626"/>
      <c r="BQ7" s="626"/>
      <c r="BR7" s="626"/>
      <c r="BS7" s="627">
        <v>44731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7875205</v>
      </c>
      <c r="CS7" s="624"/>
      <c r="CT7" s="624"/>
      <c r="CU7" s="624"/>
      <c r="CV7" s="624"/>
      <c r="CW7" s="624"/>
      <c r="CX7" s="624"/>
      <c r="CY7" s="625"/>
      <c r="CZ7" s="626">
        <v>30.2</v>
      </c>
      <c r="DA7" s="626"/>
      <c r="DB7" s="626"/>
      <c r="DC7" s="626"/>
      <c r="DD7" s="632">
        <v>515757</v>
      </c>
      <c r="DE7" s="624"/>
      <c r="DF7" s="624"/>
      <c r="DG7" s="624"/>
      <c r="DH7" s="624"/>
      <c r="DI7" s="624"/>
      <c r="DJ7" s="624"/>
      <c r="DK7" s="624"/>
      <c r="DL7" s="624"/>
      <c r="DM7" s="624"/>
      <c r="DN7" s="624"/>
      <c r="DO7" s="624"/>
      <c r="DP7" s="625"/>
      <c r="DQ7" s="632">
        <v>2041198</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13794</v>
      </c>
      <c r="S8" s="624"/>
      <c r="T8" s="624"/>
      <c r="U8" s="624"/>
      <c r="V8" s="624"/>
      <c r="W8" s="624"/>
      <c r="X8" s="624"/>
      <c r="Y8" s="625"/>
      <c r="Z8" s="626">
        <v>0.1</v>
      </c>
      <c r="AA8" s="626"/>
      <c r="AB8" s="626"/>
      <c r="AC8" s="626"/>
      <c r="AD8" s="627">
        <v>13794</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73684</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6152793</v>
      </c>
      <c r="CS8" s="624"/>
      <c r="CT8" s="624"/>
      <c r="CU8" s="624"/>
      <c r="CV8" s="624"/>
      <c r="CW8" s="624"/>
      <c r="CX8" s="624"/>
      <c r="CY8" s="625"/>
      <c r="CZ8" s="626">
        <v>23.6</v>
      </c>
      <c r="DA8" s="626"/>
      <c r="DB8" s="626"/>
      <c r="DC8" s="626"/>
      <c r="DD8" s="632">
        <v>307490</v>
      </c>
      <c r="DE8" s="624"/>
      <c r="DF8" s="624"/>
      <c r="DG8" s="624"/>
      <c r="DH8" s="624"/>
      <c r="DI8" s="624"/>
      <c r="DJ8" s="624"/>
      <c r="DK8" s="624"/>
      <c r="DL8" s="624"/>
      <c r="DM8" s="624"/>
      <c r="DN8" s="624"/>
      <c r="DO8" s="624"/>
      <c r="DP8" s="625"/>
      <c r="DQ8" s="632">
        <v>2726215</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9689</v>
      </c>
      <c r="S9" s="624"/>
      <c r="T9" s="624"/>
      <c r="U9" s="624"/>
      <c r="V9" s="624"/>
      <c r="W9" s="624"/>
      <c r="X9" s="624"/>
      <c r="Y9" s="625"/>
      <c r="Z9" s="626">
        <v>0</v>
      </c>
      <c r="AA9" s="626"/>
      <c r="AB9" s="626"/>
      <c r="AC9" s="626"/>
      <c r="AD9" s="627">
        <v>9689</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1685890</v>
      </c>
      <c r="BH9" s="624"/>
      <c r="BI9" s="624"/>
      <c r="BJ9" s="624"/>
      <c r="BK9" s="624"/>
      <c r="BL9" s="624"/>
      <c r="BM9" s="624"/>
      <c r="BN9" s="625"/>
      <c r="BO9" s="626">
        <v>32.299999999999997</v>
      </c>
      <c r="BP9" s="626"/>
      <c r="BQ9" s="626"/>
      <c r="BR9" s="626"/>
      <c r="BS9" s="627" t="s">
        <v>132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2401348</v>
      </c>
      <c r="CS9" s="624"/>
      <c r="CT9" s="624"/>
      <c r="CU9" s="624"/>
      <c r="CV9" s="624"/>
      <c r="CW9" s="624"/>
      <c r="CX9" s="624"/>
      <c r="CY9" s="625"/>
      <c r="CZ9" s="626">
        <v>9.1999999999999993</v>
      </c>
      <c r="DA9" s="626"/>
      <c r="DB9" s="626"/>
      <c r="DC9" s="626"/>
      <c r="DD9" s="632">
        <v>820893</v>
      </c>
      <c r="DE9" s="624"/>
      <c r="DF9" s="624"/>
      <c r="DG9" s="624"/>
      <c r="DH9" s="624"/>
      <c r="DI9" s="624"/>
      <c r="DJ9" s="624"/>
      <c r="DK9" s="624"/>
      <c r="DL9" s="624"/>
      <c r="DM9" s="624"/>
      <c r="DN9" s="624"/>
      <c r="DO9" s="624"/>
      <c r="DP9" s="625"/>
      <c r="DQ9" s="632">
        <v>1323325</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115308</v>
      </c>
      <c r="BH10" s="624"/>
      <c r="BI10" s="624"/>
      <c r="BJ10" s="624"/>
      <c r="BK10" s="624"/>
      <c r="BL10" s="624"/>
      <c r="BM10" s="624"/>
      <c r="BN10" s="625"/>
      <c r="BO10" s="626">
        <v>2.2000000000000002</v>
      </c>
      <c r="BP10" s="626"/>
      <c r="BQ10" s="626"/>
      <c r="BR10" s="626"/>
      <c r="BS10" s="627" t="s">
        <v>132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26561</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2107</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1047359</v>
      </c>
      <c r="S11" s="624"/>
      <c r="T11" s="624"/>
      <c r="U11" s="624"/>
      <c r="V11" s="624"/>
      <c r="W11" s="624"/>
      <c r="X11" s="624"/>
      <c r="Y11" s="625"/>
      <c r="Z11" s="628">
        <v>3.9</v>
      </c>
      <c r="AA11" s="629"/>
      <c r="AB11" s="629"/>
      <c r="AC11" s="635"/>
      <c r="AD11" s="632">
        <v>1047359</v>
      </c>
      <c r="AE11" s="624"/>
      <c r="AF11" s="624"/>
      <c r="AG11" s="624"/>
      <c r="AH11" s="624"/>
      <c r="AI11" s="624"/>
      <c r="AJ11" s="624"/>
      <c r="AK11" s="625"/>
      <c r="AL11" s="628">
        <v>10</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156775</v>
      </c>
      <c r="BH11" s="624"/>
      <c r="BI11" s="624"/>
      <c r="BJ11" s="624"/>
      <c r="BK11" s="624"/>
      <c r="BL11" s="624"/>
      <c r="BM11" s="624"/>
      <c r="BN11" s="625"/>
      <c r="BO11" s="626">
        <v>3</v>
      </c>
      <c r="BP11" s="626"/>
      <c r="BQ11" s="626"/>
      <c r="BR11" s="626"/>
      <c r="BS11" s="627">
        <v>44731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809217</v>
      </c>
      <c r="CS11" s="624"/>
      <c r="CT11" s="624"/>
      <c r="CU11" s="624"/>
      <c r="CV11" s="624"/>
      <c r="CW11" s="624"/>
      <c r="CX11" s="624"/>
      <c r="CY11" s="625"/>
      <c r="CZ11" s="626">
        <v>3.1</v>
      </c>
      <c r="DA11" s="626"/>
      <c r="DB11" s="626"/>
      <c r="DC11" s="626"/>
      <c r="DD11" s="632">
        <v>315458</v>
      </c>
      <c r="DE11" s="624"/>
      <c r="DF11" s="624"/>
      <c r="DG11" s="624"/>
      <c r="DH11" s="624"/>
      <c r="DI11" s="624"/>
      <c r="DJ11" s="624"/>
      <c r="DK11" s="624"/>
      <c r="DL11" s="624"/>
      <c r="DM11" s="624"/>
      <c r="DN11" s="624"/>
      <c r="DO11" s="624"/>
      <c r="DP11" s="625"/>
      <c r="DQ11" s="632">
        <v>296782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237</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2353728</v>
      </c>
      <c r="BH12" s="624"/>
      <c r="BI12" s="624"/>
      <c r="BJ12" s="624"/>
      <c r="BK12" s="624"/>
      <c r="BL12" s="624"/>
      <c r="BM12" s="624"/>
      <c r="BN12" s="625"/>
      <c r="BO12" s="626">
        <v>45.1</v>
      </c>
      <c r="BP12" s="626"/>
      <c r="BQ12" s="626"/>
      <c r="BR12" s="626"/>
      <c r="BS12" s="627" t="s">
        <v>132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1790033</v>
      </c>
      <c r="CS12" s="624"/>
      <c r="CT12" s="624"/>
      <c r="CU12" s="624"/>
      <c r="CV12" s="624"/>
      <c r="CW12" s="624"/>
      <c r="CX12" s="624"/>
      <c r="CY12" s="625"/>
      <c r="CZ12" s="626">
        <v>6.9</v>
      </c>
      <c r="DA12" s="626"/>
      <c r="DB12" s="626"/>
      <c r="DC12" s="626"/>
      <c r="DD12" s="632">
        <v>80262</v>
      </c>
      <c r="DE12" s="624"/>
      <c r="DF12" s="624"/>
      <c r="DG12" s="624"/>
      <c r="DH12" s="624"/>
      <c r="DI12" s="624"/>
      <c r="DJ12" s="624"/>
      <c r="DK12" s="624"/>
      <c r="DL12" s="624"/>
      <c r="DM12" s="624"/>
      <c r="DN12" s="624"/>
      <c r="DO12" s="624"/>
      <c r="DP12" s="625"/>
      <c r="DQ12" s="632">
        <v>655732</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2345190</v>
      </c>
      <c r="BH13" s="624"/>
      <c r="BI13" s="624"/>
      <c r="BJ13" s="624"/>
      <c r="BK13" s="624"/>
      <c r="BL13" s="624"/>
      <c r="BM13" s="624"/>
      <c r="BN13" s="625"/>
      <c r="BO13" s="626">
        <v>45</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2131814</v>
      </c>
      <c r="CS13" s="624"/>
      <c r="CT13" s="624"/>
      <c r="CU13" s="624"/>
      <c r="CV13" s="624"/>
      <c r="CW13" s="624"/>
      <c r="CX13" s="624"/>
      <c r="CY13" s="625"/>
      <c r="CZ13" s="626">
        <v>8.1999999999999993</v>
      </c>
      <c r="DA13" s="626"/>
      <c r="DB13" s="626"/>
      <c r="DC13" s="626"/>
      <c r="DD13" s="632">
        <v>1054314</v>
      </c>
      <c r="DE13" s="624"/>
      <c r="DF13" s="624"/>
      <c r="DG13" s="624"/>
      <c r="DH13" s="624"/>
      <c r="DI13" s="624"/>
      <c r="DJ13" s="624"/>
      <c r="DK13" s="624"/>
      <c r="DL13" s="624"/>
      <c r="DM13" s="624"/>
      <c r="DN13" s="624"/>
      <c r="DO13" s="624"/>
      <c r="DP13" s="625"/>
      <c r="DQ13" s="632">
        <v>1280858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188</v>
      </c>
      <c r="S14" s="624"/>
      <c r="T14" s="624"/>
      <c r="U14" s="624"/>
      <c r="V14" s="624"/>
      <c r="W14" s="624"/>
      <c r="X14" s="624"/>
      <c r="Y14" s="625"/>
      <c r="Z14" s="626">
        <v>0</v>
      </c>
      <c r="AA14" s="626"/>
      <c r="AB14" s="626"/>
      <c r="AC14" s="626"/>
      <c r="AD14" s="627">
        <v>188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162540</v>
      </c>
      <c r="BH14" s="624"/>
      <c r="BI14" s="624"/>
      <c r="BJ14" s="624"/>
      <c r="BK14" s="624"/>
      <c r="BL14" s="624"/>
      <c r="BM14" s="624"/>
      <c r="BN14" s="625"/>
      <c r="BO14" s="626">
        <v>3.1</v>
      </c>
      <c r="BP14" s="626"/>
      <c r="BQ14" s="626"/>
      <c r="BR14" s="626"/>
      <c r="BS14" s="627" t="s">
        <v>132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629864</v>
      </c>
      <c r="CS14" s="624"/>
      <c r="CT14" s="624"/>
      <c r="CU14" s="624"/>
      <c r="CV14" s="624"/>
      <c r="CW14" s="624"/>
      <c r="CX14" s="624"/>
      <c r="CY14" s="625"/>
      <c r="CZ14" s="626">
        <v>2.4</v>
      </c>
      <c r="DA14" s="626"/>
      <c r="DB14" s="626"/>
      <c r="DC14" s="626"/>
      <c r="DD14" s="632">
        <v>17787</v>
      </c>
      <c r="DE14" s="624"/>
      <c r="DF14" s="624"/>
      <c r="DG14" s="624"/>
      <c r="DH14" s="624"/>
      <c r="DI14" s="624"/>
      <c r="DJ14" s="624"/>
      <c r="DK14" s="624"/>
      <c r="DL14" s="624"/>
      <c r="DM14" s="624"/>
      <c r="DN14" s="624"/>
      <c r="DO14" s="624"/>
      <c r="DP14" s="625"/>
      <c r="DQ14" s="632">
        <v>602720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132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286904</v>
      </c>
      <c r="BH15" s="624"/>
      <c r="BI15" s="624"/>
      <c r="BJ15" s="624"/>
      <c r="BK15" s="624"/>
      <c r="BL15" s="624"/>
      <c r="BM15" s="624"/>
      <c r="BN15" s="625"/>
      <c r="BO15" s="626">
        <v>5.5</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2515892</v>
      </c>
      <c r="CS15" s="624"/>
      <c r="CT15" s="624"/>
      <c r="CU15" s="624"/>
      <c r="CV15" s="624"/>
      <c r="CW15" s="624"/>
      <c r="CX15" s="624"/>
      <c r="CY15" s="625"/>
      <c r="CZ15" s="626">
        <v>9.6</v>
      </c>
      <c r="DA15" s="626"/>
      <c r="DB15" s="626"/>
      <c r="DC15" s="626"/>
      <c r="DD15" s="632">
        <v>284119</v>
      </c>
      <c r="DE15" s="624"/>
      <c r="DF15" s="624"/>
      <c r="DG15" s="624"/>
      <c r="DH15" s="624"/>
      <c r="DI15" s="624"/>
      <c r="DJ15" s="624"/>
      <c r="DK15" s="624"/>
      <c r="DL15" s="624"/>
      <c r="DM15" s="624"/>
      <c r="DN15" s="624"/>
      <c r="DO15" s="624"/>
      <c r="DP15" s="625"/>
      <c r="DQ15" s="632">
        <v>957774</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11127</v>
      </c>
      <c r="S16" s="624"/>
      <c r="T16" s="624"/>
      <c r="U16" s="624"/>
      <c r="V16" s="624"/>
      <c r="W16" s="624"/>
      <c r="X16" s="624"/>
      <c r="Y16" s="625"/>
      <c r="Z16" s="626">
        <v>0</v>
      </c>
      <c r="AA16" s="626"/>
      <c r="AB16" s="626"/>
      <c r="AC16" s="626"/>
      <c r="AD16" s="627">
        <v>11127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28942</v>
      </c>
      <c r="CS16" s="624"/>
      <c r="CT16" s="624"/>
      <c r="CU16" s="624"/>
      <c r="CV16" s="624"/>
      <c r="CW16" s="624"/>
      <c r="CX16" s="624"/>
      <c r="CY16" s="625"/>
      <c r="CZ16" s="626">
        <v>0.1</v>
      </c>
      <c r="DA16" s="626"/>
      <c r="DB16" s="626"/>
      <c r="DC16" s="626"/>
      <c r="DD16" s="632" t="s">
        <v>132</v>
      </c>
      <c r="DE16" s="624"/>
      <c r="DF16" s="624"/>
      <c r="DG16" s="624"/>
      <c r="DH16" s="624"/>
      <c r="DI16" s="624"/>
      <c r="DJ16" s="624"/>
      <c r="DK16" s="624"/>
      <c r="DL16" s="624"/>
      <c r="DM16" s="624"/>
      <c r="DN16" s="624"/>
      <c r="DO16" s="624"/>
      <c r="DP16" s="625"/>
      <c r="DQ16" s="632">
        <v>21249</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66683</v>
      </c>
      <c r="S17" s="624"/>
      <c r="T17" s="624"/>
      <c r="U17" s="624"/>
      <c r="V17" s="624"/>
      <c r="W17" s="624"/>
      <c r="X17" s="624"/>
      <c r="Y17" s="625"/>
      <c r="Z17" s="626">
        <v>0.2</v>
      </c>
      <c r="AA17" s="626"/>
      <c r="AB17" s="626"/>
      <c r="AC17" s="626"/>
      <c r="AD17" s="627">
        <v>66683</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1565040</v>
      </c>
      <c r="CS17" s="624"/>
      <c r="CT17" s="624"/>
      <c r="CU17" s="624"/>
      <c r="CV17" s="624"/>
      <c r="CW17" s="624"/>
      <c r="CX17" s="624"/>
      <c r="CY17" s="625"/>
      <c r="CZ17" s="626">
        <v>6</v>
      </c>
      <c r="DA17" s="626"/>
      <c r="DB17" s="626"/>
      <c r="DC17" s="626"/>
      <c r="DD17" s="632" t="s">
        <v>132</v>
      </c>
      <c r="DE17" s="624"/>
      <c r="DF17" s="624"/>
      <c r="DG17" s="624"/>
      <c r="DH17" s="624"/>
      <c r="DI17" s="624"/>
      <c r="DJ17" s="624"/>
      <c r="DK17" s="624"/>
      <c r="DL17" s="624"/>
      <c r="DM17" s="624"/>
      <c r="DN17" s="624"/>
      <c r="DO17" s="624"/>
      <c r="DP17" s="625"/>
      <c r="DQ17" s="632">
        <v>1535684</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50810</v>
      </c>
      <c r="S18" s="624"/>
      <c r="T18" s="624"/>
      <c r="U18" s="624"/>
      <c r="V18" s="624"/>
      <c r="W18" s="624"/>
      <c r="X18" s="624"/>
      <c r="Y18" s="625"/>
      <c r="Z18" s="626">
        <v>0.2</v>
      </c>
      <c r="AA18" s="626"/>
      <c r="AB18" s="626"/>
      <c r="AC18" s="626"/>
      <c r="AD18" s="627">
        <v>50810</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50091</v>
      </c>
      <c r="S19" s="624"/>
      <c r="T19" s="624"/>
      <c r="U19" s="624"/>
      <c r="V19" s="624"/>
      <c r="W19" s="624"/>
      <c r="X19" s="624"/>
      <c r="Y19" s="625"/>
      <c r="Z19" s="626">
        <v>0.2</v>
      </c>
      <c r="AA19" s="626"/>
      <c r="AB19" s="626"/>
      <c r="AC19" s="626"/>
      <c r="AD19" s="627">
        <v>50091</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378591</v>
      </c>
      <c r="BH19" s="624"/>
      <c r="BI19" s="624"/>
      <c r="BJ19" s="624"/>
      <c r="BK19" s="624"/>
      <c r="BL19" s="624"/>
      <c r="BM19" s="624"/>
      <c r="BN19" s="625"/>
      <c r="BO19" s="626">
        <v>7.3</v>
      </c>
      <c r="BP19" s="626"/>
      <c r="BQ19" s="626"/>
      <c r="BR19" s="626"/>
      <c r="BS19" s="627" t="s">
        <v>132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237</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719</v>
      </c>
      <c r="S20" s="624"/>
      <c r="T20" s="624"/>
      <c r="U20" s="624"/>
      <c r="V20" s="624"/>
      <c r="W20" s="624"/>
      <c r="X20" s="624"/>
      <c r="Y20" s="625"/>
      <c r="Z20" s="626">
        <v>0</v>
      </c>
      <c r="AA20" s="626"/>
      <c r="AB20" s="626"/>
      <c r="AC20" s="626"/>
      <c r="AD20" s="627">
        <v>719</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378591</v>
      </c>
      <c r="BH20" s="624"/>
      <c r="BI20" s="624"/>
      <c r="BJ20" s="624"/>
      <c r="BK20" s="624"/>
      <c r="BL20" s="624"/>
      <c r="BM20" s="624"/>
      <c r="BN20" s="625"/>
      <c r="BO20" s="626">
        <v>7.3</v>
      </c>
      <c r="BP20" s="626"/>
      <c r="BQ20" s="626"/>
      <c r="BR20" s="626"/>
      <c r="BS20" s="627" t="s">
        <v>132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26089986</v>
      </c>
      <c r="CS20" s="624"/>
      <c r="CT20" s="624"/>
      <c r="CU20" s="624"/>
      <c r="CV20" s="624"/>
      <c r="CW20" s="624"/>
      <c r="CX20" s="624"/>
      <c r="CY20" s="625"/>
      <c r="CZ20" s="626">
        <v>100</v>
      </c>
      <c r="DA20" s="626"/>
      <c r="DB20" s="626"/>
      <c r="DC20" s="626"/>
      <c r="DD20" s="632">
        <v>3396080</v>
      </c>
      <c r="DE20" s="624"/>
      <c r="DF20" s="624"/>
      <c r="DG20" s="624"/>
      <c r="DH20" s="624"/>
      <c r="DI20" s="624"/>
      <c r="DJ20" s="624"/>
      <c r="DK20" s="624"/>
      <c r="DL20" s="624"/>
      <c r="DM20" s="624"/>
      <c r="DN20" s="624"/>
      <c r="DO20" s="624"/>
      <c r="DP20" s="625"/>
      <c r="DQ20" s="632">
        <v>11606921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4832224</v>
      </c>
      <c r="S21" s="624"/>
      <c r="T21" s="624"/>
      <c r="U21" s="624"/>
      <c r="V21" s="624"/>
      <c r="W21" s="624"/>
      <c r="X21" s="624"/>
      <c r="Y21" s="625"/>
      <c r="Z21" s="626">
        <v>17.8</v>
      </c>
      <c r="AA21" s="626"/>
      <c r="AB21" s="626"/>
      <c r="AC21" s="626"/>
      <c r="AD21" s="627">
        <v>4274302</v>
      </c>
      <c r="AE21" s="627"/>
      <c r="AF21" s="627"/>
      <c r="AG21" s="627"/>
      <c r="AH21" s="627"/>
      <c r="AI21" s="627"/>
      <c r="AJ21" s="627"/>
      <c r="AK21" s="627"/>
      <c r="AL21" s="628">
        <v>40.9</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9062</v>
      </c>
      <c r="BH21" s="624"/>
      <c r="BI21" s="624"/>
      <c r="BJ21" s="624"/>
      <c r="BK21" s="624"/>
      <c r="BL21" s="624"/>
      <c r="BM21" s="624"/>
      <c r="BN21" s="625"/>
      <c r="BO21" s="626">
        <v>0.2</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4274302</v>
      </c>
      <c r="S22" s="624"/>
      <c r="T22" s="624"/>
      <c r="U22" s="624"/>
      <c r="V22" s="624"/>
      <c r="W22" s="624"/>
      <c r="X22" s="624"/>
      <c r="Y22" s="625"/>
      <c r="Z22" s="626">
        <v>15.8</v>
      </c>
      <c r="AA22" s="626"/>
      <c r="AB22" s="626"/>
      <c r="AC22" s="626"/>
      <c r="AD22" s="627">
        <v>4274302</v>
      </c>
      <c r="AE22" s="627"/>
      <c r="AF22" s="627"/>
      <c r="AG22" s="627"/>
      <c r="AH22" s="627"/>
      <c r="AI22" s="627"/>
      <c r="AJ22" s="627"/>
      <c r="AK22" s="627"/>
      <c r="AL22" s="628">
        <v>40.9</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557922</v>
      </c>
      <c r="S23" s="624"/>
      <c r="T23" s="624"/>
      <c r="U23" s="624"/>
      <c r="V23" s="624"/>
      <c r="W23" s="624"/>
      <c r="X23" s="624"/>
      <c r="Y23" s="625"/>
      <c r="Z23" s="626">
        <v>2.1</v>
      </c>
      <c r="AA23" s="626"/>
      <c r="AB23" s="626"/>
      <c r="AC23" s="626"/>
      <c r="AD23" s="627" t="s">
        <v>132</v>
      </c>
      <c r="AE23" s="627"/>
      <c r="AF23" s="627"/>
      <c r="AG23" s="627"/>
      <c r="AH23" s="627"/>
      <c r="AI23" s="627"/>
      <c r="AJ23" s="627"/>
      <c r="AK23" s="627"/>
      <c r="AL23" s="628" t="s">
        <v>132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369529</v>
      </c>
      <c r="BH23" s="624"/>
      <c r="BI23" s="624"/>
      <c r="BJ23" s="624"/>
      <c r="BK23" s="624"/>
      <c r="BL23" s="624"/>
      <c r="BM23" s="624"/>
      <c r="BN23" s="625"/>
      <c r="BO23" s="626">
        <v>7.1</v>
      </c>
      <c r="BP23" s="626"/>
      <c r="BQ23" s="626"/>
      <c r="BR23" s="626"/>
      <c r="BS23" s="627" t="s">
        <v>132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237</v>
      </c>
      <c r="AA24" s="626"/>
      <c r="AB24" s="626"/>
      <c r="AC24" s="626"/>
      <c r="AD24" s="627" t="s">
        <v>132</v>
      </c>
      <c r="AE24" s="627"/>
      <c r="AF24" s="627"/>
      <c r="AG24" s="627"/>
      <c r="AH24" s="627"/>
      <c r="AI24" s="627"/>
      <c r="AJ24" s="627"/>
      <c r="AK24" s="627"/>
      <c r="AL24" s="628" t="s">
        <v>132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8180414</v>
      </c>
      <c r="CS24" s="613"/>
      <c r="CT24" s="613"/>
      <c r="CU24" s="613"/>
      <c r="CV24" s="613"/>
      <c r="CW24" s="613"/>
      <c r="CX24" s="613"/>
      <c r="CY24" s="614"/>
      <c r="CZ24" s="617">
        <v>31.4</v>
      </c>
      <c r="DA24" s="618"/>
      <c r="DB24" s="618"/>
      <c r="DC24" s="634"/>
      <c r="DD24" s="658">
        <v>4747554</v>
      </c>
      <c r="DE24" s="613"/>
      <c r="DF24" s="613"/>
      <c r="DG24" s="613"/>
      <c r="DH24" s="613"/>
      <c r="DI24" s="613"/>
      <c r="DJ24" s="613"/>
      <c r="DK24" s="614"/>
      <c r="DL24" s="658">
        <v>4691944</v>
      </c>
      <c r="DM24" s="613"/>
      <c r="DN24" s="613"/>
      <c r="DO24" s="613"/>
      <c r="DP24" s="613"/>
      <c r="DQ24" s="613"/>
      <c r="DR24" s="613"/>
      <c r="DS24" s="613"/>
      <c r="DT24" s="613"/>
      <c r="DU24" s="613"/>
      <c r="DV24" s="614"/>
      <c r="DW24" s="617">
        <v>44.1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11381569</v>
      </c>
      <c r="S25" s="624"/>
      <c r="T25" s="624"/>
      <c r="U25" s="624"/>
      <c r="V25" s="624"/>
      <c r="W25" s="624"/>
      <c r="X25" s="624"/>
      <c r="Y25" s="625"/>
      <c r="Z25" s="626">
        <v>42</v>
      </c>
      <c r="AA25" s="626"/>
      <c r="AB25" s="626"/>
      <c r="AC25" s="626"/>
      <c r="AD25" s="627">
        <v>10454118</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2704500</v>
      </c>
      <c r="CS25" s="655"/>
      <c r="CT25" s="655"/>
      <c r="CU25" s="655"/>
      <c r="CV25" s="655"/>
      <c r="CW25" s="655"/>
      <c r="CX25" s="655"/>
      <c r="CY25" s="656"/>
      <c r="CZ25" s="628">
        <v>10.4</v>
      </c>
      <c r="DA25" s="653"/>
      <c r="DB25" s="653"/>
      <c r="DC25" s="657"/>
      <c r="DD25" s="632">
        <v>2516692</v>
      </c>
      <c r="DE25" s="655"/>
      <c r="DF25" s="655"/>
      <c r="DG25" s="655"/>
      <c r="DH25" s="655"/>
      <c r="DI25" s="655"/>
      <c r="DJ25" s="655"/>
      <c r="DK25" s="656"/>
      <c r="DL25" s="632">
        <v>2502408</v>
      </c>
      <c r="DM25" s="655"/>
      <c r="DN25" s="655"/>
      <c r="DO25" s="655"/>
      <c r="DP25" s="655"/>
      <c r="DQ25" s="655"/>
      <c r="DR25" s="655"/>
      <c r="DS25" s="655"/>
      <c r="DT25" s="655"/>
      <c r="DU25" s="655"/>
      <c r="DV25" s="656"/>
      <c r="DW25" s="628">
        <v>23.5</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6453</v>
      </c>
      <c r="S26" s="624"/>
      <c r="T26" s="624"/>
      <c r="U26" s="624"/>
      <c r="V26" s="624"/>
      <c r="W26" s="624"/>
      <c r="X26" s="624"/>
      <c r="Y26" s="625"/>
      <c r="Z26" s="626">
        <v>0</v>
      </c>
      <c r="AA26" s="626"/>
      <c r="AB26" s="626"/>
      <c r="AC26" s="626"/>
      <c r="AD26" s="627">
        <v>6453</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1484823</v>
      </c>
      <c r="CS26" s="624"/>
      <c r="CT26" s="624"/>
      <c r="CU26" s="624"/>
      <c r="CV26" s="624"/>
      <c r="CW26" s="624"/>
      <c r="CX26" s="624"/>
      <c r="CY26" s="625"/>
      <c r="CZ26" s="628">
        <v>5.7</v>
      </c>
      <c r="DA26" s="653"/>
      <c r="DB26" s="653"/>
      <c r="DC26" s="657"/>
      <c r="DD26" s="632">
        <v>1354830</v>
      </c>
      <c r="DE26" s="624"/>
      <c r="DF26" s="624"/>
      <c r="DG26" s="624"/>
      <c r="DH26" s="624"/>
      <c r="DI26" s="624"/>
      <c r="DJ26" s="624"/>
      <c r="DK26" s="625"/>
      <c r="DL26" s="632" t="s">
        <v>132</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54744</v>
      </c>
      <c r="S27" s="624"/>
      <c r="T27" s="624"/>
      <c r="U27" s="624"/>
      <c r="V27" s="624"/>
      <c r="W27" s="624"/>
      <c r="X27" s="624"/>
      <c r="Y27" s="625"/>
      <c r="Z27" s="626">
        <v>0.2</v>
      </c>
      <c r="AA27" s="626"/>
      <c r="AB27" s="626"/>
      <c r="AC27" s="626"/>
      <c r="AD27" s="627" t="s">
        <v>132</v>
      </c>
      <c r="AE27" s="627"/>
      <c r="AF27" s="627"/>
      <c r="AG27" s="627"/>
      <c r="AH27" s="627"/>
      <c r="AI27" s="627"/>
      <c r="AJ27" s="627"/>
      <c r="AK27" s="627"/>
      <c r="AL27" s="628" t="s">
        <v>132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5213420</v>
      </c>
      <c r="BH27" s="624"/>
      <c r="BI27" s="624"/>
      <c r="BJ27" s="624"/>
      <c r="BK27" s="624"/>
      <c r="BL27" s="624"/>
      <c r="BM27" s="624"/>
      <c r="BN27" s="625"/>
      <c r="BO27" s="626">
        <v>100</v>
      </c>
      <c r="BP27" s="626"/>
      <c r="BQ27" s="626"/>
      <c r="BR27" s="626"/>
      <c r="BS27" s="627">
        <v>44731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3910874</v>
      </c>
      <c r="CS27" s="655"/>
      <c r="CT27" s="655"/>
      <c r="CU27" s="655"/>
      <c r="CV27" s="655"/>
      <c r="CW27" s="655"/>
      <c r="CX27" s="655"/>
      <c r="CY27" s="656"/>
      <c r="CZ27" s="628">
        <v>15</v>
      </c>
      <c r="DA27" s="653"/>
      <c r="DB27" s="653"/>
      <c r="DC27" s="657"/>
      <c r="DD27" s="632">
        <v>695178</v>
      </c>
      <c r="DE27" s="655"/>
      <c r="DF27" s="655"/>
      <c r="DG27" s="655"/>
      <c r="DH27" s="655"/>
      <c r="DI27" s="655"/>
      <c r="DJ27" s="655"/>
      <c r="DK27" s="656"/>
      <c r="DL27" s="632">
        <v>653852</v>
      </c>
      <c r="DM27" s="655"/>
      <c r="DN27" s="655"/>
      <c r="DO27" s="655"/>
      <c r="DP27" s="655"/>
      <c r="DQ27" s="655"/>
      <c r="DR27" s="655"/>
      <c r="DS27" s="655"/>
      <c r="DT27" s="655"/>
      <c r="DU27" s="655"/>
      <c r="DV27" s="656"/>
      <c r="DW27" s="628">
        <v>6.1</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101131</v>
      </c>
      <c r="S28" s="624"/>
      <c r="T28" s="624"/>
      <c r="U28" s="624"/>
      <c r="V28" s="624"/>
      <c r="W28" s="624"/>
      <c r="X28" s="624"/>
      <c r="Y28" s="625"/>
      <c r="Z28" s="626">
        <v>0.4</v>
      </c>
      <c r="AA28" s="626"/>
      <c r="AB28" s="626"/>
      <c r="AC28" s="626"/>
      <c r="AD28" s="627" t="s">
        <v>132</v>
      </c>
      <c r="AE28" s="627"/>
      <c r="AF28" s="627"/>
      <c r="AG28" s="627"/>
      <c r="AH28" s="627"/>
      <c r="AI28" s="627"/>
      <c r="AJ28" s="627"/>
      <c r="AK28" s="627"/>
      <c r="AL28" s="628" t="s">
        <v>132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1565040</v>
      </c>
      <c r="CS28" s="624"/>
      <c r="CT28" s="624"/>
      <c r="CU28" s="624"/>
      <c r="CV28" s="624"/>
      <c r="CW28" s="624"/>
      <c r="CX28" s="624"/>
      <c r="CY28" s="625"/>
      <c r="CZ28" s="628">
        <v>6</v>
      </c>
      <c r="DA28" s="653"/>
      <c r="DB28" s="653"/>
      <c r="DC28" s="657"/>
      <c r="DD28" s="632">
        <v>1535684</v>
      </c>
      <c r="DE28" s="624"/>
      <c r="DF28" s="624"/>
      <c r="DG28" s="624"/>
      <c r="DH28" s="624"/>
      <c r="DI28" s="624"/>
      <c r="DJ28" s="624"/>
      <c r="DK28" s="625"/>
      <c r="DL28" s="632">
        <v>1535684</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22518</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1565040</v>
      </c>
      <c r="CS29" s="655"/>
      <c r="CT29" s="655"/>
      <c r="CU29" s="655"/>
      <c r="CV29" s="655"/>
      <c r="CW29" s="655"/>
      <c r="CX29" s="655"/>
      <c r="CY29" s="656"/>
      <c r="CZ29" s="628">
        <v>6</v>
      </c>
      <c r="DA29" s="653"/>
      <c r="DB29" s="653"/>
      <c r="DC29" s="657"/>
      <c r="DD29" s="632">
        <v>1535684</v>
      </c>
      <c r="DE29" s="655"/>
      <c r="DF29" s="655"/>
      <c r="DG29" s="655"/>
      <c r="DH29" s="655"/>
      <c r="DI29" s="655"/>
      <c r="DJ29" s="655"/>
      <c r="DK29" s="656"/>
      <c r="DL29" s="632">
        <v>1535684</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3723415</v>
      </c>
      <c r="S30" s="624"/>
      <c r="T30" s="624"/>
      <c r="U30" s="624"/>
      <c r="V30" s="624"/>
      <c r="W30" s="624"/>
      <c r="X30" s="624"/>
      <c r="Y30" s="625"/>
      <c r="Z30" s="626">
        <v>13.7</v>
      </c>
      <c r="AA30" s="626"/>
      <c r="AB30" s="626"/>
      <c r="AC30" s="626"/>
      <c r="AD30" s="627" t="s">
        <v>237</v>
      </c>
      <c r="AE30" s="627"/>
      <c r="AF30" s="627"/>
      <c r="AG30" s="627"/>
      <c r="AH30" s="627"/>
      <c r="AI30" s="627"/>
      <c r="AJ30" s="627"/>
      <c r="AK30" s="627"/>
      <c r="AL30" s="628" t="s">
        <v>132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1490144</v>
      </c>
      <c r="CS30" s="624"/>
      <c r="CT30" s="624"/>
      <c r="CU30" s="624"/>
      <c r="CV30" s="624"/>
      <c r="CW30" s="624"/>
      <c r="CX30" s="624"/>
      <c r="CY30" s="625"/>
      <c r="CZ30" s="628">
        <v>5.7</v>
      </c>
      <c r="DA30" s="653"/>
      <c r="DB30" s="653"/>
      <c r="DC30" s="657"/>
      <c r="DD30" s="632">
        <v>1461224</v>
      </c>
      <c r="DE30" s="624"/>
      <c r="DF30" s="624"/>
      <c r="DG30" s="624"/>
      <c r="DH30" s="624"/>
      <c r="DI30" s="624"/>
      <c r="DJ30" s="624"/>
      <c r="DK30" s="625"/>
      <c r="DL30" s="632">
        <v>1461224</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237</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99.1</v>
      </c>
      <c r="BH31" s="667"/>
      <c r="BI31" s="667"/>
      <c r="BJ31" s="667"/>
      <c r="BK31" s="667"/>
      <c r="BL31" s="667"/>
      <c r="BM31" s="618">
        <v>95.9</v>
      </c>
      <c r="BN31" s="667"/>
      <c r="BO31" s="667"/>
      <c r="BP31" s="667"/>
      <c r="BQ31" s="668"/>
      <c r="BR31" s="679">
        <v>99.1</v>
      </c>
      <c r="BS31" s="667"/>
      <c r="BT31" s="667"/>
      <c r="BU31" s="667"/>
      <c r="BV31" s="667"/>
      <c r="BW31" s="667"/>
      <c r="BX31" s="618">
        <v>95.6</v>
      </c>
      <c r="BY31" s="667"/>
      <c r="BZ31" s="667"/>
      <c r="CA31" s="667"/>
      <c r="CB31" s="668"/>
      <c r="CD31" s="661"/>
      <c r="CE31" s="662"/>
      <c r="CF31" s="620" t="s">
        <v>315</v>
      </c>
      <c r="CG31" s="621"/>
      <c r="CH31" s="621"/>
      <c r="CI31" s="621"/>
      <c r="CJ31" s="621"/>
      <c r="CK31" s="621"/>
      <c r="CL31" s="621"/>
      <c r="CM31" s="621"/>
      <c r="CN31" s="621"/>
      <c r="CO31" s="621"/>
      <c r="CP31" s="621"/>
      <c r="CQ31" s="622"/>
      <c r="CR31" s="623">
        <v>74896</v>
      </c>
      <c r="CS31" s="655"/>
      <c r="CT31" s="655"/>
      <c r="CU31" s="655"/>
      <c r="CV31" s="655"/>
      <c r="CW31" s="655"/>
      <c r="CX31" s="655"/>
      <c r="CY31" s="656"/>
      <c r="CZ31" s="628">
        <v>0.3</v>
      </c>
      <c r="DA31" s="653"/>
      <c r="DB31" s="653"/>
      <c r="DC31" s="657"/>
      <c r="DD31" s="632">
        <v>74460</v>
      </c>
      <c r="DE31" s="655"/>
      <c r="DF31" s="655"/>
      <c r="DG31" s="655"/>
      <c r="DH31" s="655"/>
      <c r="DI31" s="655"/>
      <c r="DJ31" s="655"/>
      <c r="DK31" s="656"/>
      <c r="DL31" s="632">
        <v>74460</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1740684</v>
      </c>
      <c r="S32" s="624"/>
      <c r="T32" s="624"/>
      <c r="U32" s="624"/>
      <c r="V32" s="624"/>
      <c r="W32" s="624"/>
      <c r="X32" s="624"/>
      <c r="Y32" s="625"/>
      <c r="Z32" s="626">
        <v>6.4</v>
      </c>
      <c r="AA32" s="626"/>
      <c r="AB32" s="626"/>
      <c r="AC32" s="626"/>
      <c r="AD32" s="627" t="s">
        <v>237</v>
      </c>
      <c r="AE32" s="627"/>
      <c r="AF32" s="627"/>
      <c r="AG32" s="627"/>
      <c r="AH32" s="627"/>
      <c r="AI32" s="627"/>
      <c r="AJ32" s="627"/>
      <c r="AK32" s="627"/>
      <c r="AL32" s="628" t="s">
        <v>132</v>
      </c>
      <c r="AM32" s="629"/>
      <c r="AN32" s="629"/>
      <c r="AO32" s="630"/>
      <c r="AP32" s="671"/>
      <c r="AQ32" s="672"/>
      <c r="AR32" s="672"/>
      <c r="AS32" s="672"/>
      <c r="AT32" s="676"/>
      <c r="AU32" s="214" t="s">
        <v>317</v>
      </c>
      <c r="AX32" s="620" t="s">
        <v>318</v>
      </c>
      <c r="AY32" s="621"/>
      <c r="AZ32" s="621"/>
      <c r="BA32" s="621"/>
      <c r="BB32" s="621"/>
      <c r="BC32" s="621"/>
      <c r="BD32" s="621"/>
      <c r="BE32" s="621"/>
      <c r="BF32" s="622"/>
      <c r="BG32" s="680">
        <v>99.2</v>
      </c>
      <c r="BH32" s="655"/>
      <c r="BI32" s="655"/>
      <c r="BJ32" s="655"/>
      <c r="BK32" s="655"/>
      <c r="BL32" s="655"/>
      <c r="BM32" s="629">
        <v>96.4</v>
      </c>
      <c r="BN32" s="655"/>
      <c r="BO32" s="655"/>
      <c r="BP32" s="655"/>
      <c r="BQ32" s="678"/>
      <c r="BR32" s="680">
        <v>99.1</v>
      </c>
      <c r="BS32" s="655"/>
      <c r="BT32" s="655"/>
      <c r="BU32" s="655"/>
      <c r="BV32" s="655"/>
      <c r="BW32" s="655"/>
      <c r="BX32" s="629">
        <v>96.3</v>
      </c>
      <c r="BY32" s="655"/>
      <c r="BZ32" s="655"/>
      <c r="CA32" s="655"/>
      <c r="CB32" s="678"/>
      <c r="CD32" s="663"/>
      <c r="CE32" s="664"/>
      <c r="CF32" s="620" t="s">
        <v>319</v>
      </c>
      <c r="CG32" s="621"/>
      <c r="CH32" s="621"/>
      <c r="CI32" s="621"/>
      <c r="CJ32" s="621"/>
      <c r="CK32" s="621"/>
      <c r="CL32" s="621"/>
      <c r="CM32" s="621"/>
      <c r="CN32" s="621"/>
      <c r="CO32" s="621"/>
      <c r="CP32" s="621"/>
      <c r="CQ32" s="622"/>
      <c r="CR32" s="623" t="s">
        <v>237</v>
      </c>
      <c r="CS32" s="624"/>
      <c r="CT32" s="624"/>
      <c r="CU32" s="624"/>
      <c r="CV32" s="624"/>
      <c r="CW32" s="624"/>
      <c r="CX32" s="624"/>
      <c r="CY32" s="625"/>
      <c r="CZ32" s="628" t="s">
        <v>132</v>
      </c>
      <c r="DA32" s="653"/>
      <c r="DB32" s="653"/>
      <c r="DC32" s="657"/>
      <c r="DD32" s="632" t="s">
        <v>132</v>
      </c>
      <c r="DE32" s="624"/>
      <c r="DF32" s="624"/>
      <c r="DG32" s="624"/>
      <c r="DH32" s="624"/>
      <c r="DI32" s="624"/>
      <c r="DJ32" s="624"/>
      <c r="DK32" s="625"/>
      <c r="DL32" s="632" t="s">
        <v>237</v>
      </c>
      <c r="DM32" s="624"/>
      <c r="DN32" s="624"/>
      <c r="DO32" s="624"/>
      <c r="DP32" s="624"/>
      <c r="DQ32" s="624"/>
      <c r="DR32" s="624"/>
      <c r="DS32" s="624"/>
      <c r="DT32" s="624"/>
      <c r="DU32" s="624"/>
      <c r="DV32" s="625"/>
      <c r="DW32" s="628" t="s">
        <v>132</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43101</v>
      </c>
      <c r="S33" s="624"/>
      <c r="T33" s="624"/>
      <c r="U33" s="624"/>
      <c r="V33" s="624"/>
      <c r="W33" s="624"/>
      <c r="X33" s="624"/>
      <c r="Y33" s="625"/>
      <c r="Z33" s="626">
        <v>0.2</v>
      </c>
      <c r="AA33" s="626"/>
      <c r="AB33" s="626"/>
      <c r="AC33" s="626"/>
      <c r="AD33" s="627" t="s">
        <v>237</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98.8</v>
      </c>
      <c r="BH33" s="682"/>
      <c r="BI33" s="682"/>
      <c r="BJ33" s="682"/>
      <c r="BK33" s="682"/>
      <c r="BL33" s="682"/>
      <c r="BM33" s="683">
        <v>94.6</v>
      </c>
      <c r="BN33" s="682"/>
      <c r="BO33" s="682"/>
      <c r="BP33" s="682"/>
      <c r="BQ33" s="684"/>
      <c r="BR33" s="681">
        <v>98.9</v>
      </c>
      <c r="BS33" s="682"/>
      <c r="BT33" s="682"/>
      <c r="BU33" s="682"/>
      <c r="BV33" s="682"/>
      <c r="BW33" s="682"/>
      <c r="BX33" s="683">
        <v>94.3</v>
      </c>
      <c r="BY33" s="682"/>
      <c r="BZ33" s="682"/>
      <c r="CA33" s="682"/>
      <c r="CB33" s="684"/>
      <c r="CD33" s="620" t="s">
        <v>322</v>
      </c>
      <c r="CE33" s="621"/>
      <c r="CF33" s="621"/>
      <c r="CG33" s="621"/>
      <c r="CH33" s="621"/>
      <c r="CI33" s="621"/>
      <c r="CJ33" s="621"/>
      <c r="CK33" s="621"/>
      <c r="CL33" s="621"/>
      <c r="CM33" s="621"/>
      <c r="CN33" s="621"/>
      <c r="CO33" s="621"/>
      <c r="CP33" s="621"/>
      <c r="CQ33" s="622"/>
      <c r="CR33" s="623">
        <v>14484550</v>
      </c>
      <c r="CS33" s="655"/>
      <c r="CT33" s="655"/>
      <c r="CU33" s="655"/>
      <c r="CV33" s="655"/>
      <c r="CW33" s="655"/>
      <c r="CX33" s="655"/>
      <c r="CY33" s="656"/>
      <c r="CZ33" s="628">
        <v>55.5</v>
      </c>
      <c r="DA33" s="653"/>
      <c r="DB33" s="653"/>
      <c r="DC33" s="657"/>
      <c r="DD33" s="632">
        <v>5959351</v>
      </c>
      <c r="DE33" s="655"/>
      <c r="DF33" s="655"/>
      <c r="DG33" s="655"/>
      <c r="DH33" s="655"/>
      <c r="DI33" s="655"/>
      <c r="DJ33" s="655"/>
      <c r="DK33" s="656"/>
      <c r="DL33" s="632">
        <v>4213841</v>
      </c>
      <c r="DM33" s="655"/>
      <c r="DN33" s="655"/>
      <c r="DO33" s="655"/>
      <c r="DP33" s="655"/>
      <c r="DQ33" s="655"/>
      <c r="DR33" s="655"/>
      <c r="DS33" s="655"/>
      <c r="DT33" s="655"/>
      <c r="DU33" s="655"/>
      <c r="DV33" s="656"/>
      <c r="DW33" s="628">
        <v>39.6</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4167029</v>
      </c>
      <c r="S34" s="624"/>
      <c r="T34" s="624"/>
      <c r="U34" s="624"/>
      <c r="V34" s="624"/>
      <c r="W34" s="624"/>
      <c r="X34" s="624"/>
      <c r="Y34" s="625"/>
      <c r="Z34" s="626">
        <v>15.4</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3306038</v>
      </c>
      <c r="CS34" s="624"/>
      <c r="CT34" s="624"/>
      <c r="CU34" s="624"/>
      <c r="CV34" s="624"/>
      <c r="CW34" s="624"/>
      <c r="CX34" s="624"/>
      <c r="CY34" s="625"/>
      <c r="CZ34" s="628">
        <v>12.7</v>
      </c>
      <c r="DA34" s="653"/>
      <c r="DB34" s="653"/>
      <c r="DC34" s="657"/>
      <c r="DD34" s="632">
        <v>1267373</v>
      </c>
      <c r="DE34" s="624"/>
      <c r="DF34" s="624"/>
      <c r="DG34" s="624"/>
      <c r="DH34" s="624"/>
      <c r="DI34" s="624"/>
      <c r="DJ34" s="624"/>
      <c r="DK34" s="625"/>
      <c r="DL34" s="632">
        <v>780623</v>
      </c>
      <c r="DM34" s="624"/>
      <c r="DN34" s="624"/>
      <c r="DO34" s="624"/>
      <c r="DP34" s="624"/>
      <c r="DQ34" s="624"/>
      <c r="DR34" s="624"/>
      <c r="DS34" s="624"/>
      <c r="DT34" s="624"/>
      <c r="DU34" s="624"/>
      <c r="DV34" s="625"/>
      <c r="DW34" s="628">
        <v>7.3</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2640993</v>
      </c>
      <c r="S35" s="624"/>
      <c r="T35" s="624"/>
      <c r="U35" s="624"/>
      <c r="V35" s="624"/>
      <c r="W35" s="624"/>
      <c r="X35" s="624"/>
      <c r="Y35" s="625"/>
      <c r="Z35" s="626">
        <v>9.6999999999999993</v>
      </c>
      <c r="AA35" s="626"/>
      <c r="AB35" s="626"/>
      <c r="AC35" s="626"/>
      <c r="AD35" s="627" t="s">
        <v>132</v>
      </c>
      <c r="AE35" s="627"/>
      <c r="AF35" s="627"/>
      <c r="AG35" s="627"/>
      <c r="AH35" s="627"/>
      <c r="AI35" s="627"/>
      <c r="AJ35" s="627"/>
      <c r="AK35" s="627"/>
      <c r="AL35" s="628" t="s">
        <v>132</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308742</v>
      </c>
      <c r="CS35" s="655"/>
      <c r="CT35" s="655"/>
      <c r="CU35" s="655"/>
      <c r="CV35" s="655"/>
      <c r="CW35" s="655"/>
      <c r="CX35" s="655"/>
      <c r="CY35" s="656"/>
      <c r="CZ35" s="628">
        <v>1.2</v>
      </c>
      <c r="DA35" s="653"/>
      <c r="DB35" s="653"/>
      <c r="DC35" s="657"/>
      <c r="DD35" s="632">
        <v>250715</v>
      </c>
      <c r="DE35" s="655"/>
      <c r="DF35" s="655"/>
      <c r="DG35" s="655"/>
      <c r="DH35" s="655"/>
      <c r="DI35" s="655"/>
      <c r="DJ35" s="655"/>
      <c r="DK35" s="656"/>
      <c r="DL35" s="632">
        <v>211617</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533968</v>
      </c>
      <c r="S36" s="624"/>
      <c r="T36" s="624"/>
      <c r="U36" s="624"/>
      <c r="V36" s="624"/>
      <c r="W36" s="624"/>
      <c r="X36" s="624"/>
      <c r="Y36" s="625"/>
      <c r="Z36" s="626">
        <v>2</v>
      </c>
      <c r="AA36" s="626"/>
      <c r="AB36" s="626"/>
      <c r="AC36" s="626"/>
      <c r="AD36" s="627" t="s">
        <v>132</v>
      </c>
      <c r="AE36" s="627"/>
      <c r="AF36" s="627"/>
      <c r="AG36" s="627"/>
      <c r="AH36" s="627"/>
      <c r="AI36" s="627"/>
      <c r="AJ36" s="627"/>
      <c r="AK36" s="627"/>
      <c r="AL36" s="628" t="s">
        <v>237</v>
      </c>
      <c r="AM36" s="629"/>
      <c r="AN36" s="629"/>
      <c r="AO36" s="630"/>
      <c r="AP36" s="222"/>
      <c r="AQ36" s="689" t="s">
        <v>330</v>
      </c>
      <c r="AR36" s="690"/>
      <c r="AS36" s="690"/>
      <c r="AT36" s="690"/>
      <c r="AU36" s="690"/>
      <c r="AV36" s="690"/>
      <c r="AW36" s="690"/>
      <c r="AX36" s="690"/>
      <c r="AY36" s="691"/>
      <c r="AZ36" s="612">
        <v>2597318</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67180</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5211973</v>
      </c>
      <c r="CS36" s="624"/>
      <c r="CT36" s="624"/>
      <c r="CU36" s="624"/>
      <c r="CV36" s="624"/>
      <c r="CW36" s="624"/>
      <c r="CX36" s="624"/>
      <c r="CY36" s="625"/>
      <c r="CZ36" s="628">
        <v>20</v>
      </c>
      <c r="DA36" s="653"/>
      <c r="DB36" s="653"/>
      <c r="DC36" s="657"/>
      <c r="DD36" s="632">
        <v>2834816</v>
      </c>
      <c r="DE36" s="624"/>
      <c r="DF36" s="624"/>
      <c r="DG36" s="624"/>
      <c r="DH36" s="624"/>
      <c r="DI36" s="624"/>
      <c r="DJ36" s="624"/>
      <c r="DK36" s="625"/>
      <c r="DL36" s="632">
        <v>2013016</v>
      </c>
      <c r="DM36" s="624"/>
      <c r="DN36" s="624"/>
      <c r="DO36" s="624"/>
      <c r="DP36" s="624"/>
      <c r="DQ36" s="624"/>
      <c r="DR36" s="624"/>
      <c r="DS36" s="624"/>
      <c r="DT36" s="624"/>
      <c r="DU36" s="624"/>
      <c r="DV36" s="625"/>
      <c r="DW36" s="628">
        <v>18.899999999999999</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1357447</v>
      </c>
      <c r="S37" s="624"/>
      <c r="T37" s="624"/>
      <c r="U37" s="624"/>
      <c r="V37" s="624"/>
      <c r="W37" s="624"/>
      <c r="X37" s="624"/>
      <c r="Y37" s="625"/>
      <c r="Z37" s="626">
        <v>5</v>
      </c>
      <c r="AA37" s="626"/>
      <c r="AB37" s="626"/>
      <c r="AC37" s="626"/>
      <c r="AD37" s="627">
        <v>212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533930</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36714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992779</v>
      </c>
      <c r="CS37" s="655"/>
      <c r="CT37" s="655"/>
      <c r="CU37" s="655"/>
      <c r="CV37" s="655"/>
      <c r="CW37" s="655"/>
      <c r="CX37" s="655"/>
      <c r="CY37" s="656"/>
      <c r="CZ37" s="628">
        <v>3.8</v>
      </c>
      <c r="DA37" s="653"/>
      <c r="DB37" s="653"/>
      <c r="DC37" s="657"/>
      <c r="DD37" s="632">
        <v>992779</v>
      </c>
      <c r="DE37" s="655"/>
      <c r="DF37" s="655"/>
      <c r="DG37" s="655"/>
      <c r="DH37" s="655"/>
      <c r="DI37" s="655"/>
      <c r="DJ37" s="655"/>
      <c r="DK37" s="656"/>
      <c r="DL37" s="632">
        <v>982924</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1317500</v>
      </c>
      <c r="S38" s="624"/>
      <c r="T38" s="624"/>
      <c r="U38" s="624"/>
      <c r="V38" s="624"/>
      <c r="W38" s="624"/>
      <c r="X38" s="624"/>
      <c r="Y38" s="625"/>
      <c r="Z38" s="626">
        <v>4.9000000000000004</v>
      </c>
      <c r="AA38" s="626"/>
      <c r="AB38" s="626"/>
      <c r="AC38" s="626"/>
      <c r="AD38" s="627" t="s">
        <v>132</v>
      </c>
      <c r="AE38" s="627"/>
      <c r="AF38" s="627"/>
      <c r="AG38" s="627"/>
      <c r="AH38" s="627"/>
      <c r="AI38" s="627"/>
      <c r="AJ38" s="627"/>
      <c r="AK38" s="627"/>
      <c r="AL38" s="628" t="s">
        <v>237</v>
      </c>
      <c r="AM38" s="629"/>
      <c r="AN38" s="629"/>
      <c r="AO38" s="630"/>
      <c r="AQ38" s="686" t="s">
        <v>338</v>
      </c>
      <c r="AR38" s="687"/>
      <c r="AS38" s="687"/>
      <c r="AT38" s="687"/>
      <c r="AU38" s="687"/>
      <c r="AV38" s="687"/>
      <c r="AW38" s="687"/>
      <c r="AX38" s="687"/>
      <c r="AY38" s="688"/>
      <c r="AZ38" s="623">
        <v>460000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4577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1495297</v>
      </c>
      <c r="CS38" s="624"/>
      <c r="CT38" s="624"/>
      <c r="CU38" s="624"/>
      <c r="CV38" s="624"/>
      <c r="CW38" s="624"/>
      <c r="CX38" s="624"/>
      <c r="CY38" s="625"/>
      <c r="CZ38" s="628">
        <v>5.7</v>
      </c>
      <c r="DA38" s="653"/>
      <c r="DB38" s="653"/>
      <c r="DC38" s="657"/>
      <c r="DD38" s="632">
        <v>1226817</v>
      </c>
      <c r="DE38" s="624"/>
      <c r="DF38" s="624"/>
      <c r="DG38" s="624"/>
      <c r="DH38" s="624"/>
      <c r="DI38" s="624"/>
      <c r="DJ38" s="624"/>
      <c r="DK38" s="625"/>
      <c r="DL38" s="632">
        <v>1208585</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342</v>
      </c>
      <c r="AR39" s="687"/>
      <c r="AS39" s="687"/>
      <c r="AT39" s="687"/>
      <c r="AU39" s="687"/>
      <c r="AV39" s="687"/>
      <c r="AW39" s="687"/>
      <c r="AX39" s="687"/>
      <c r="AY39" s="688"/>
      <c r="AZ39" s="623">
        <v>108091</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7211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2923200</v>
      </c>
      <c r="CS39" s="655"/>
      <c r="CT39" s="655"/>
      <c r="CU39" s="655"/>
      <c r="CV39" s="655"/>
      <c r="CW39" s="655"/>
      <c r="CX39" s="655"/>
      <c r="CY39" s="656"/>
      <c r="CZ39" s="628">
        <v>11.2</v>
      </c>
      <c r="DA39" s="653"/>
      <c r="DB39" s="653"/>
      <c r="DC39" s="657"/>
      <c r="DD39" s="632">
        <v>379630</v>
      </c>
      <c r="DE39" s="655"/>
      <c r="DF39" s="655"/>
      <c r="DG39" s="655"/>
      <c r="DH39" s="655"/>
      <c r="DI39" s="655"/>
      <c r="DJ39" s="655"/>
      <c r="DK39" s="656"/>
      <c r="DL39" s="632" t="s">
        <v>237</v>
      </c>
      <c r="DM39" s="655"/>
      <c r="DN39" s="655"/>
      <c r="DO39" s="655"/>
      <c r="DP39" s="655"/>
      <c r="DQ39" s="655"/>
      <c r="DR39" s="655"/>
      <c r="DS39" s="655"/>
      <c r="DT39" s="655"/>
      <c r="DU39" s="655"/>
      <c r="DV39" s="656"/>
      <c r="DW39" s="628" t="s">
        <v>132</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177900</v>
      </c>
      <c r="S40" s="624"/>
      <c r="T40" s="624"/>
      <c r="U40" s="624"/>
      <c r="V40" s="624"/>
      <c r="W40" s="624"/>
      <c r="X40" s="624"/>
      <c r="Y40" s="625"/>
      <c r="Z40" s="626">
        <v>0.7</v>
      </c>
      <c r="AA40" s="626"/>
      <c r="AB40" s="626"/>
      <c r="AC40" s="626"/>
      <c r="AD40" s="627" t="s">
        <v>237</v>
      </c>
      <c r="AE40" s="627"/>
      <c r="AF40" s="627"/>
      <c r="AG40" s="627"/>
      <c r="AH40" s="627"/>
      <c r="AI40" s="627"/>
      <c r="AJ40" s="627"/>
      <c r="AK40" s="627"/>
      <c r="AL40" s="628" t="s">
        <v>132</v>
      </c>
      <c r="AM40" s="629"/>
      <c r="AN40" s="629"/>
      <c r="AO40" s="630"/>
      <c r="AQ40" s="686" t="s">
        <v>346</v>
      </c>
      <c r="AR40" s="687"/>
      <c r="AS40" s="687"/>
      <c r="AT40" s="687"/>
      <c r="AU40" s="687"/>
      <c r="AV40" s="687"/>
      <c r="AW40" s="687"/>
      <c r="AX40" s="687"/>
      <c r="AY40" s="688"/>
      <c r="AZ40" s="623" t="s">
        <v>132</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98</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1239300</v>
      </c>
      <c r="CS40" s="624"/>
      <c r="CT40" s="624"/>
      <c r="CU40" s="624"/>
      <c r="CV40" s="624"/>
      <c r="CW40" s="624"/>
      <c r="CX40" s="624"/>
      <c r="CY40" s="625"/>
      <c r="CZ40" s="628">
        <v>4.8</v>
      </c>
      <c r="DA40" s="653"/>
      <c r="DB40" s="653"/>
      <c r="DC40" s="657"/>
      <c r="DD40" s="632" t="s">
        <v>237</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27090552</v>
      </c>
      <c r="S41" s="696"/>
      <c r="T41" s="696"/>
      <c r="U41" s="696"/>
      <c r="V41" s="696"/>
      <c r="W41" s="696"/>
      <c r="X41" s="696"/>
      <c r="Y41" s="700"/>
      <c r="Z41" s="701">
        <v>100</v>
      </c>
      <c r="AA41" s="701"/>
      <c r="AB41" s="701"/>
      <c r="AC41" s="701"/>
      <c r="AD41" s="702">
        <v>10460783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281495</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132</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132</v>
      </c>
      <c r="CS41" s="655"/>
      <c r="CT41" s="655"/>
      <c r="CU41" s="655"/>
      <c r="CV41" s="655"/>
      <c r="CW41" s="655"/>
      <c r="CX41" s="655"/>
      <c r="CY41" s="656"/>
      <c r="CZ41" s="628" t="s">
        <v>237</v>
      </c>
      <c r="DA41" s="653"/>
      <c r="DB41" s="653"/>
      <c r="DC41" s="657"/>
      <c r="DD41" s="632" t="s">
        <v>132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1213802</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393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3425022</v>
      </c>
      <c r="CS42" s="655"/>
      <c r="CT42" s="655"/>
      <c r="CU42" s="655"/>
      <c r="CV42" s="655"/>
      <c r="CW42" s="655"/>
      <c r="CX42" s="655"/>
      <c r="CY42" s="656"/>
      <c r="CZ42" s="628">
        <v>13.1</v>
      </c>
      <c r="DA42" s="653"/>
      <c r="DB42" s="653"/>
      <c r="DC42" s="657"/>
      <c r="DD42" s="632">
        <v>900016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108170</v>
      </c>
      <c r="CS43" s="655"/>
      <c r="CT43" s="655"/>
      <c r="CU43" s="655"/>
      <c r="CV43" s="655"/>
      <c r="CW43" s="655"/>
      <c r="CX43" s="655"/>
      <c r="CY43" s="656"/>
      <c r="CZ43" s="628">
        <v>0.4</v>
      </c>
      <c r="DA43" s="653"/>
      <c r="DB43" s="653"/>
      <c r="DC43" s="657"/>
      <c r="DD43" s="632">
        <v>108170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3396080</v>
      </c>
      <c r="CS44" s="624"/>
      <c r="CT44" s="624"/>
      <c r="CU44" s="624"/>
      <c r="CV44" s="624"/>
      <c r="CW44" s="624"/>
      <c r="CX44" s="624"/>
      <c r="CY44" s="625"/>
      <c r="CZ44" s="628">
        <v>13</v>
      </c>
      <c r="DA44" s="629"/>
      <c r="DB44" s="629"/>
      <c r="DC44" s="635"/>
      <c r="DD44" s="632">
        <v>878767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2030233</v>
      </c>
      <c r="CS45" s="655"/>
      <c r="CT45" s="655"/>
      <c r="CU45" s="655"/>
      <c r="CV45" s="655"/>
      <c r="CW45" s="655"/>
      <c r="CX45" s="655"/>
      <c r="CY45" s="656"/>
      <c r="CZ45" s="628">
        <v>7.8</v>
      </c>
      <c r="DA45" s="653"/>
      <c r="DB45" s="653"/>
      <c r="DC45" s="657"/>
      <c r="DD45" s="632">
        <v>451389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1341884</v>
      </c>
      <c r="CS46" s="624"/>
      <c r="CT46" s="624"/>
      <c r="CU46" s="624"/>
      <c r="CV46" s="624"/>
      <c r="CW46" s="624"/>
      <c r="CX46" s="624"/>
      <c r="CY46" s="625"/>
      <c r="CZ46" s="628">
        <v>5.0999999999999996</v>
      </c>
      <c r="DA46" s="629"/>
      <c r="DB46" s="629"/>
      <c r="DC46" s="635"/>
      <c r="DD46" s="632">
        <v>424415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28942</v>
      </c>
      <c r="CS47" s="655"/>
      <c r="CT47" s="655"/>
      <c r="CU47" s="655"/>
      <c r="CV47" s="655"/>
      <c r="CW47" s="655"/>
      <c r="CX47" s="655"/>
      <c r="CY47" s="656"/>
      <c r="CZ47" s="628">
        <v>0.1</v>
      </c>
      <c r="DA47" s="653"/>
      <c r="DB47" s="653"/>
      <c r="DC47" s="657"/>
      <c r="DD47" s="632">
        <v>21249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26089986</v>
      </c>
      <c r="CS49" s="682"/>
      <c r="CT49" s="682"/>
      <c r="CU49" s="682"/>
      <c r="CV49" s="682"/>
      <c r="CW49" s="682"/>
      <c r="CX49" s="682"/>
      <c r="CY49" s="711"/>
      <c r="CZ49" s="703">
        <v>100</v>
      </c>
      <c r="DA49" s="712"/>
      <c r="DB49" s="712"/>
      <c r="DC49" s="713"/>
      <c r="DD49" s="714">
        <v>11606921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6GnDWd5F/L2BNEWKmfkRhB/d61Jp3LPWaANOfDI+D39ZKr26kMnJAhLM2xcpc+3i+/VMGUvh8AMUGeezIpp7A==" saltValue="aYO8WHC0wdoMFACi2M/j2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27091</v>
      </c>
      <c r="R7" s="753"/>
      <c r="S7" s="753"/>
      <c r="T7" s="753"/>
      <c r="U7" s="753"/>
      <c r="V7" s="753">
        <v>26090</v>
      </c>
      <c r="W7" s="753"/>
      <c r="X7" s="753"/>
      <c r="Y7" s="753"/>
      <c r="Z7" s="753"/>
      <c r="AA7" s="753">
        <v>1001</v>
      </c>
      <c r="AB7" s="753"/>
      <c r="AC7" s="753"/>
      <c r="AD7" s="753"/>
      <c r="AE7" s="754"/>
      <c r="AF7" s="755">
        <v>927</v>
      </c>
      <c r="AG7" s="756"/>
      <c r="AH7" s="756"/>
      <c r="AI7" s="756"/>
      <c r="AJ7" s="757"/>
      <c r="AK7" s="758">
        <v>2641</v>
      </c>
      <c r="AL7" s="759"/>
      <c r="AM7" s="759"/>
      <c r="AN7" s="759"/>
      <c r="AO7" s="759"/>
      <c r="AP7" s="759">
        <v>15755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597</v>
      </c>
      <c r="BS7" s="746" t="s">
        <v>589</v>
      </c>
      <c r="BT7" s="747"/>
      <c r="BU7" s="747"/>
      <c r="BV7" s="747"/>
      <c r="BW7" s="747"/>
      <c r="BX7" s="747"/>
      <c r="BY7" s="747"/>
      <c r="BZ7" s="747"/>
      <c r="CA7" s="747"/>
      <c r="CB7" s="747"/>
      <c r="CC7" s="747"/>
      <c r="CD7" s="747"/>
      <c r="CE7" s="747"/>
      <c r="CF7" s="747"/>
      <c r="CG7" s="762"/>
      <c r="CH7" s="743">
        <v>-11</v>
      </c>
      <c r="CI7" s="744"/>
      <c r="CJ7" s="744"/>
      <c r="CK7" s="744"/>
      <c r="CL7" s="745"/>
      <c r="CM7" s="743">
        <v>804</v>
      </c>
      <c r="CN7" s="744"/>
      <c r="CO7" s="744"/>
      <c r="CP7" s="744"/>
      <c r="CQ7" s="745"/>
      <c r="CR7" s="743">
        <v>5</v>
      </c>
      <c r="CS7" s="744"/>
      <c r="CT7" s="744"/>
      <c r="CU7" s="744"/>
      <c r="CV7" s="745"/>
      <c r="CW7" s="743" t="s">
        <v>518</v>
      </c>
      <c r="CX7" s="744"/>
      <c r="CY7" s="744"/>
      <c r="CZ7" s="744"/>
      <c r="DA7" s="745"/>
      <c r="DB7" s="743" t="s">
        <v>518</v>
      </c>
      <c r="DC7" s="744"/>
      <c r="DD7" s="744"/>
      <c r="DE7" s="744"/>
      <c r="DF7" s="745"/>
      <c r="DG7" s="743">
        <v>440</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27091</v>
      </c>
      <c r="R23" s="793"/>
      <c r="S23" s="793"/>
      <c r="T23" s="793"/>
      <c r="U23" s="793"/>
      <c r="V23" s="793">
        <v>26090</v>
      </c>
      <c r="W23" s="793"/>
      <c r="X23" s="793"/>
      <c r="Y23" s="793"/>
      <c r="Z23" s="793"/>
      <c r="AA23" s="793">
        <v>1001</v>
      </c>
      <c r="AB23" s="793"/>
      <c r="AC23" s="793"/>
      <c r="AD23" s="793"/>
      <c r="AE23" s="794"/>
      <c r="AF23" s="795">
        <v>927</v>
      </c>
      <c r="AG23" s="793"/>
      <c r="AH23" s="793"/>
      <c r="AI23" s="793"/>
      <c r="AJ23" s="796"/>
      <c r="AK23" s="797"/>
      <c r="AL23" s="798"/>
      <c r="AM23" s="798"/>
      <c r="AN23" s="798"/>
      <c r="AO23" s="798"/>
      <c r="AP23" s="793">
        <v>15755</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4114</v>
      </c>
      <c r="R28" s="823"/>
      <c r="S28" s="823"/>
      <c r="T28" s="823"/>
      <c r="U28" s="823"/>
      <c r="V28" s="823">
        <v>4047</v>
      </c>
      <c r="W28" s="823"/>
      <c r="X28" s="823"/>
      <c r="Y28" s="823"/>
      <c r="Z28" s="823"/>
      <c r="AA28" s="823">
        <v>67</v>
      </c>
      <c r="AB28" s="823"/>
      <c r="AC28" s="823"/>
      <c r="AD28" s="823"/>
      <c r="AE28" s="824"/>
      <c r="AF28" s="825">
        <v>67</v>
      </c>
      <c r="AG28" s="823"/>
      <c r="AH28" s="823"/>
      <c r="AI28" s="823"/>
      <c r="AJ28" s="826"/>
      <c r="AK28" s="827">
        <v>281</v>
      </c>
      <c r="AL28" s="828"/>
      <c r="AM28" s="828"/>
      <c r="AN28" s="828"/>
      <c r="AO28" s="828"/>
      <c r="AP28" s="828" t="s">
        <v>518</v>
      </c>
      <c r="AQ28" s="828"/>
      <c r="AR28" s="828"/>
      <c r="AS28" s="828"/>
      <c r="AT28" s="828"/>
      <c r="AU28" s="828" t="s">
        <v>518</v>
      </c>
      <c r="AV28" s="828"/>
      <c r="AW28" s="828"/>
      <c r="AX28" s="828"/>
      <c r="AY28" s="828"/>
      <c r="AZ28" s="828" t="s">
        <v>518</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4606</v>
      </c>
      <c r="R29" s="784"/>
      <c r="S29" s="784"/>
      <c r="T29" s="784"/>
      <c r="U29" s="784"/>
      <c r="V29" s="784">
        <v>4422</v>
      </c>
      <c r="W29" s="784"/>
      <c r="X29" s="784"/>
      <c r="Y29" s="784"/>
      <c r="Z29" s="784"/>
      <c r="AA29" s="784">
        <v>184</v>
      </c>
      <c r="AB29" s="784"/>
      <c r="AC29" s="784"/>
      <c r="AD29" s="784"/>
      <c r="AE29" s="785"/>
      <c r="AF29" s="786">
        <v>184</v>
      </c>
      <c r="AG29" s="787"/>
      <c r="AH29" s="787"/>
      <c r="AI29" s="787"/>
      <c r="AJ29" s="788"/>
      <c r="AK29" s="832">
        <v>638</v>
      </c>
      <c r="AL29" s="829"/>
      <c r="AM29" s="829"/>
      <c r="AN29" s="829"/>
      <c r="AO29" s="829"/>
      <c r="AP29" s="829" t="s">
        <v>518</v>
      </c>
      <c r="AQ29" s="829"/>
      <c r="AR29" s="829"/>
      <c r="AS29" s="829"/>
      <c r="AT29" s="829"/>
      <c r="AU29" s="829" t="s">
        <v>518</v>
      </c>
      <c r="AV29" s="829"/>
      <c r="AW29" s="829"/>
      <c r="AX29" s="829"/>
      <c r="AY29" s="829"/>
      <c r="AZ29" s="829" t="s">
        <v>518</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26</v>
      </c>
      <c r="R30" s="784"/>
      <c r="S30" s="784"/>
      <c r="T30" s="784"/>
      <c r="U30" s="784"/>
      <c r="V30" s="784">
        <v>20</v>
      </c>
      <c r="W30" s="784"/>
      <c r="X30" s="784"/>
      <c r="Y30" s="784"/>
      <c r="Z30" s="784"/>
      <c r="AA30" s="784">
        <v>6</v>
      </c>
      <c r="AB30" s="784"/>
      <c r="AC30" s="784"/>
      <c r="AD30" s="784"/>
      <c r="AE30" s="785"/>
      <c r="AF30" s="786">
        <v>6</v>
      </c>
      <c r="AG30" s="787"/>
      <c r="AH30" s="787"/>
      <c r="AI30" s="787"/>
      <c r="AJ30" s="788"/>
      <c r="AK30" s="832" t="s">
        <v>595</v>
      </c>
      <c r="AL30" s="829"/>
      <c r="AM30" s="829"/>
      <c r="AN30" s="829"/>
      <c r="AO30" s="829"/>
      <c r="AP30" s="829" t="s">
        <v>518</v>
      </c>
      <c r="AQ30" s="829"/>
      <c r="AR30" s="829"/>
      <c r="AS30" s="829"/>
      <c r="AT30" s="829"/>
      <c r="AU30" s="829" t="s">
        <v>518</v>
      </c>
      <c r="AV30" s="829"/>
      <c r="AW30" s="829"/>
      <c r="AX30" s="829"/>
      <c r="AY30" s="829"/>
      <c r="AZ30" s="829" t="s">
        <v>518</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562</v>
      </c>
      <c r="R31" s="784"/>
      <c r="S31" s="784"/>
      <c r="T31" s="784"/>
      <c r="U31" s="784"/>
      <c r="V31" s="784">
        <v>550</v>
      </c>
      <c r="W31" s="784"/>
      <c r="X31" s="784"/>
      <c r="Y31" s="784"/>
      <c r="Z31" s="784"/>
      <c r="AA31" s="784">
        <v>11</v>
      </c>
      <c r="AB31" s="784"/>
      <c r="AC31" s="784"/>
      <c r="AD31" s="784"/>
      <c r="AE31" s="785"/>
      <c r="AF31" s="786">
        <v>11</v>
      </c>
      <c r="AG31" s="787"/>
      <c r="AH31" s="787"/>
      <c r="AI31" s="787"/>
      <c r="AJ31" s="788"/>
      <c r="AK31" s="832">
        <v>140</v>
      </c>
      <c r="AL31" s="829"/>
      <c r="AM31" s="829"/>
      <c r="AN31" s="829"/>
      <c r="AO31" s="829"/>
      <c r="AP31" s="829" t="s">
        <v>518</v>
      </c>
      <c r="AQ31" s="829"/>
      <c r="AR31" s="829"/>
      <c r="AS31" s="829"/>
      <c r="AT31" s="829"/>
      <c r="AU31" s="829" t="s">
        <v>518</v>
      </c>
      <c r="AV31" s="829"/>
      <c r="AW31" s="829"/>
      <c r="AX31" s="829"/>
      <c r="AY31" s="829"/>
      <c r="AZ31" s="829" t="s">
        <v>518</v>
      </c>
      <c r="BA31" s="829"/>
      <c r="BB31" s="829"/>
      <c r="BC31" s="829"/>
      <c r="BD31" s="829"/>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997</v>
      </c>
      <c r="R32" s="784"/>
      <c r="S32" s="784"/>
      <c r="T32" s="784"/>
      <c r="U32" s="784"/>
      <c r="V32" s="784">
        <v>922</v>
      </c>
      <c r="W32" s="784"/>
      <c r="X32" s="784"/>
      <c r="Y32" s="784"/>
      <c r="Z32" s="784"/>
      <c r="AA32" s="784">
        <v>75</v>
      </c>
      <c r="AB32" s="784"/>
      <c r="AC32" s="784"/>
      <c r="AD32" s="784"/>
      <c r="AE32" s="785"/>
      <c r="AF32" s="786">
        <v>948</v>
      </c>
      <c r="AG32" s="787"/>
      <c r="AH32" s="787"/>
      <c r="AI32" s="787"/>
      <c r="AJ32" s="788"/>
      <c r="AK32" s="832">
        <v>108</v>
      </c>
      <c r="AL32" s="829"/>
      <c r="AM32" s="829"/>
      <c r="AN32" s="829"/>
      <c r="AO32" s="829"/>
      <c r="AP32" s="829">
        <v>1153</v>
      </c>
      <c r="AQ32" s="829"/>
      <c r="AR32" s="829"/>
      <c r="AS32" s="829"/>
      <c r="AT32" s="829"/>
      <c r="AU32" s="829">
        <v>56</v>
      </c>
      <c r="AV32" s="829"/>
      <c r="AW32" s="829"/>
      <c r="AX32" s="829"/>
      <c r="AY32" s="829"/>
      <c r="AZ32" s="829" t="s">
        <v>518</v>
      </c>
      <c r="BA32" s="829"/>
      <c r="BB32" s="829"/>
      <c r="BC32" s="829"/>
      <c r="BD32" s="829"/>
      <c r="BE32" s="830" t="s">
        <v>409</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1465</v>
      </c>
      <c r="R33" s="784"/>
      <c r="S33" s="784"/>
      <c r="T33" s="784"/>
      <c r="U33" s="784"/>
      <c r="V33" s="784">
        <v>1388</v>
      </c>
      <c r="W33" s="784"/>
      <c r="X33" s="784"/>
      <c r="Y33" s="784"/>
      <c r="Z33" s="784"/>
      <c r="AA33" s="784">
        <v>77</v>
      </c>
      <c r="AB33" s="784"/>
      <c r="AC33" s="784"/>
      <c r="AD33" s="784"/>
      <c r="AE33" s="785"/>
      <c r="AF33" s="786">
        <v>172</v>
      </c>
      <c r="AG33" s="787"/>
      <c r="AH33" s="787"/>
      <c r="AI33" s="787"/>
      <c r="AJ33" s="788"/>
      <c r="AK33" s="832">
        <v>534</v>
      </c>
      <c r="AL33" s="829"/>
      <c r="AM33" s="829"/>
      <c r="AN33" s="829"/>
      <c r="AO33" s="829"/>
      <c r="AP33" s="829">
        <v>8457</v>
      </c>
      <c r="AQ33" s="829"/>
      <c r="AR33" s="829"/>
      <c r="AS33" s="829"/>
      <c r="AT33" s="829"/>
      <c r="AU33" s="829">
        <v>5497</v>
      </c>
      <c r="AV33" s="829"/>
      <c r="AW33" s="829"/>
      <c r="AX33" s="829"/>
      <c r="AY33" s="829"/>
      <c r="AZ33" s="829" t="s">
        <v>518</v>
      </c>
      <c r="BA33" s="829"/>
      <c r="BB33" s="829"/>
      <c r="BC33" s="829"/>
      <c r="BD33" s="829"/>
      <c r="BE33" s="830" t="s">
        <v>411</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2030</v>
      </c>
      <c r="R34" s="784"/>
      <c r="S34" s="784"/>
      <c r="T34" s="784"/>
      <c r="U34" s="784"/>
      <c r="V34" s="784">
        <v>1991</v>
      </c>
      <c r="W34" s="784"/>
      <c r="X34" s="784"/>
      <c r="Y34" s="784"/>
      <c r="Z34" s="784"/>
      <c r="AA34" s="784">
        <v>39</v>
      </c>
      <c r="AB34" s="784"/>
      <c r="AC34" s="784"/>
      <c r="AD34" s="784"/>
      <c r="AE34" s="785"/>
      <c r="AF34" s="786">
        <v>338</v>
      </c>
      <c r="AG34" s="787"/>
      <c r="AH34" s="787"/>
      <c r="AI34" s="787"/>
      <c r="AJ34" s="788"/>
      <c r="AK34" s="832">
        <v>460</v>
      </c>
      <c r="AL34" s="829"/>
      <c r="AM34" s="829"/>
      <c r="AN34" s="829"/>
      <c r="AO34" s="829"/>
      <c r="AP34" s="829">
        <v>326</v>
      </c>
      <c r="AQ34" s="829"/>
      <c r="AR34" s="829"/>
      <c r="AS34" s="829"/>
      <c r="AT34" s="829"/>
      <c r="AU34" s="829">
        <v>208</v>
      </c>
      <c r="AV34" s="829"/>
      <c r="AW34" s="829"/>
      <c r="AX34" s="829"/>
      <c r="AY34" s="829"/>
      <c r="AZ34" s="829" t="s">
        <v>518</v>
      </c>
      <c r="BA34" s="829"/>
      <c r="BB34" s="829"/>
      <c r="BC34" s="829"/>
      <c r="BD34" s="829"/>
      <c r="BE34" s="830" t="s">
        <v>409</v>
      </c>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1726</v>
      </c>
      <c r="AG63" s="843"/>
      <c r="AH63" s="843"/>
      <c r="AI63" s="843"/>
      <c r="AJ63" s="844"/>
      <c r="AK63" s="845"/>
      <c r="AL63" s="840"/>
      <c r="AM63" s="840"/>
      <c r="AN63" s="840"/>
      <c r="AO63" s="840"/>
      <c r="AP63" s="843">
        <v>9936</v>
      </c>
      <c r="AQ63" s="843"/>
      <c r="AR63" s="843"/>
      <c r="AS63" s="843"/>
      <c r="AT63" s="843"/>
      <c r="AU63" s="843">
        <v>5761</v>
      </c>
      <c r="AV63" s="843"/>
      <c r="AW63" s="843"/>
      <c r="AX63" s="843"/>
      <c r="AY63" s="843"/>
      <c r="AZ63" s="847"/>
      <c r="BA63" s="847"/>
      <c r="BB63" s="847"/>
      <c r="BC63" s="847"/>
      <c r="BD63" s="847"/>
      <c r="BE63" s="848"/>
      <c r="BF63" s="848"/>
      <c r="BG63" s="848"/>
      <c r="BH63" s="848"/>
      <c r="BI63" s="849"/>
      <c r="BJ63" s="850" t="s">
        <v>132</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397</v>
      </c>
      <c r="W66" s="734"/>
      <c r="X66" s="734"/>
      <c r="Y66" s="734"/>
      <c r="Z66" s="735"/>
      <c r="AA66" s="733" t="s">
        <v>418</v>
      </c>
      <c r="AB66" s="734"/>
      <c r="AC66" s="734"/>
      <c r="AD66" s="734"/>
      <c r="AE66" s="735"/>
      <c r="AF66" s="853" t="s">
        <v>419</v>
      </c>
      <c r="AG66" s="815"/>
      <c r="AH66" s="815"/>
      <c r="AI66" s="815"/>
      <c r="AJ66" s="854"/>
      <c r="AK66" s="733" t="s">
        <v>400</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584</v>
      </c>
      <c r="C68" s="869"/>
      <c r="D68" s="869"/>
      <c r="E68" s="869"/>
      <c r="F68" s="869"/>
      <c r="G68" s="869"/>
      <c r="H68" s="869"/>
      <c r="I68" s="869"/>
      <c r="J68" s="869"/>
      <c r="K68" s="869"/>
      <c r="L68" s="869"/>
      <c r="M68" s="869"/>
      <c r="N68" s="869"/>
      <c r="O68" s="869"/>
      <c r="P68" s="870"/>
      <c r="Q68" s="871">
        <v>1108</v>
      </c>
      <c r="R68" s="865"/>
      <c r="S68" s="865"/>
      <c r="T68" s="865"/>
      <c r="U68" s="865"/>
      <c r="V68" s="865">
        <v>1104</v>
      </c>
      <c r="W68" s="865"/>
      <c r="X68" s="865"/>
      <c r="Y68" s="865"/>
      <c r="Z68" s="865"/>
      <c r="AA68" s="865">
        <v>3</v>
      </c>
      <c r="AB68" s="865"/>
      <c r="AC68" s="865"/>
      <c r="AD68" s="865"/>
      <c r="AE68" s="865"/>
      <c r="AF68" s="865">
        <v>3</v>
      </c>
      <c r="AG68" s="865"/>
      <c r="AH68" s="865"/>
      <c r="AI68" s="865"/>
      <c r="AJ68" s="865"/>
      <c r="AK68" s="865" t="s">
        <v>518</v>
      </c>
      <c r="AL68" s="865"/>
      <c r="AM68" s="865"/>
      <c r="AN68" s="865"/>
      <c r="AO68" s="865"/>
      <c r="AP68" s="865" t="s">
        <v>518</v>
      </c>
      <c r="AQ68" s="865"/>
      <c r="AR68" s="865"/>
      <c r="AS68" s="865"/>
      <c r="AT68" s="865"/>
      <c r="AU68" s="865" t="s">
        <v>518</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585</v>
      </c>
      <c r="C69" s="873"/>
      <c r="D69" s="873"/>
      <c r="E69" s="873"/>
      <c r="F69" s="873"/>
      <c r="G69" s="873"/>
      <c r="H69" s="873"/>
      <c r="I69" s="873"/>
      <c r="J69" s="873"/>
      <c r="K69" s="873"/>
      <c r="L69" s="873"/>
      <c r="M69" s="873"/>
      <c r="N69" s="873"/>
      <c r="O69" s="873"/>
      <c r="P69" s="874"/>
      <c r="Q69" s="875">
        <v>85</v>
      </c>
      <c r="R69" s="829"/>
      <c r="S69" s="829"/>
      <c r="T69" s="829"/>
      <c r="U69" s="829"/>
      <c r="V69" s="829">
        <v>71</v>
      </c>
      <c r="W69" s="829"/>
      <c r="X69" s="829"/>
      <c r="Y69" s="829"/>
      <c r="Z69" s="829"/>
      <c r="AA69" s="829">
        <v>14</v>
      </c>
      <c r="AB69" s="829"/>
      <c r="AC69" s="829"/>
      <c r="AD69" s="829"/>
      <c r="AE69" s="829"/>
      <c r="AF69" s="829">
        <v>14</v>
      </c>
      <c r="AG69" s="829"/>
      <c r="AH69" s="829"/>
      <c r="AI69" s="829"/>
      <c r="AJ69" s="829"/>
      <c r="AK69" s="829" t="s">
        <v>518</v>
      </c>
      <c r="AL69" s="829"/>
      <c r="AM69" s="829"/>
      <c r="AN69" s="829"/>
      <c r="AO69" s="829"/>
      <c r="AP69" s="829" t="s">
        <v>518</v>
      </c>
      <c r="AQ69" s="829"/>
      <c r="AR69" s="829"/>
      <c r="AS69" s="829"/>
      <c r="AT69" s="829"/>
      <c r="AU69" s="829" t="s">
        <v>518</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596</v>
      </c>
      <c r="C70" s="873"/>
      <c r="D70" s="873"/>
      <c r="E70" s="873"/>
      <c r="F70" s="873"/>
      <c r="G70" s="873"/>
      <c r="H70" s="873"/>
      <c r="I70" s="873"/>
      <c r="J70" s="873"/>
      <c r="K70" s="873"/>
      <c r="L70" s="873"/>
      <c r="M70" s="873"/>
      <c r="N70" s="873"/>
      <c r="O70" s="873"/>
      <c r="P70" s="874"/>
      <c r="Q70" s="875">
        <v>6733</v>
      </c>
      <c r="R70" s="829"/>
      <c r="S70" s="829"/>
      <c r="T70" s="829"/>
      <c r="U70" s="829"/>
      <c r="V70" s="829">
        <v>6652</v>
      </c>
      <c r="W70" s="829"/>
      <c r="X70" s="829"/>
      <c r="Y70" s="829"/>
      <c r="Z70" s="829"/>
      <c r="AA70" s="829">
        <v>82</v>
      </c>
      <c r="AB70" s="829"/>
      <c r="AC70" s="829"/>
      <c r="AD70" s="829"/>
      <c r="AE70" s="829"/>
      <c r="AF70" s="829">
        <v>82</v>
      </c>
      <c r="AG70" s="829"/>
      <c r="AH70" s="829"/>
      <c r="AI70" s="829"/>
      <c r="AJ70" s="829"/>
      <c r="AK70" s="829" t="s">
        <v>518</v>
      </c>
      <c r="AL70" s="829"/>
      <c r="AM70" s="829"/>
      <c r="AN70" s="829"/>
      <c r="AO70" s="829"/>
      <c r="AP70" s="829" t="s">
        <v>518</v>
      </c>
      <c r="AQ70" s="829"/>
      <c r="AR70" s="829"/>
      <c r="AS70" s="829"/>
      <c r="AT70" s="829"/>
      <c r="AU70" s="829" t="s">
        <v>518</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586</v>
      </c>
      <c r="C71" s="873"/>
      <c r="D71" s="873"/>
      <c r="E71" s="873"/>
      <c r="F71" s="873"/>
      <c r="G71" s="873"/>
      <c r="H71" s="873"/>
      <c r="I71" s="873"/>
      <c r="J71" s="873"/>
      <c r="K71" s="873"/>
      <c r="L71" s="873"/>
      <c r="M71" s="873"/>
      <c r="N71" s="873"/>
      <c r="O71" s="873"/>
      <c r="P71" s="874"/>
      <c r="Q71" s="875">
        <v>2595</v>
      </c>
      <c r="R71" s="829"/>
      <c r="S71" s="829"/>
      <c r="T71" s="829"/>
      <c r="U71" s="829"/>
      <c r="V71" s="829">
        <v>2568</v>
      </c>
      <c r="W71" s="829"/>
      <c r="X71" s="829"/>
      <c r="Y71" s="829"/>
      <c r="Z71" s="829"/>
      <c r="AA71" s="829">
        <v>27</v>
      </c>
      <c r="AB71" s="829"/>
      <c r="AC71" s="829"/>
      <c r="AD71" s="829"/>
      <c r="AE71" s="829"/>
      <c r="AF71" s="829">
        <v>27</v>
      </c>
      <c r="AG71" s="829"/>
      <c r="AH71" s="829"/>
      <c r="AI71" s="829"/>
      <c r="AJ71" s="829"/>
      <c r="AK71" s="829">
        <v>63</v>
      </c>
      <c r="AL71" s="829"/>
      <c r="AM71" s="829"/>
      <c r="AN71" s="829"/>
      <c r="AO71" s="829"/>
      <c r="AP71" s="829">
        <v>1501</v>
      </c>
      <c r="AQ71" s="829"/>
      <c r="AR71" s="829"/>
      <c r="AS71" s="829"/>
      <c r="AT71" s="829"/>
      <c r="AU71" s="829">
        <v>1334</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587</v>
      </c>
      <c r="C72" s="873"/>
      <c r="D72" s="873"/>
      <c r="E72" s="873"/>
      <c r="F72" s="873"/>
      <c r="G72" s="873"/>
      <c r="H72" s="873"/>
      <c r="I72" s="873"/>
      <c r="J72" s="873"/>
      <c r="K72" s="873"/>
      <c r="L72" s="873"/>
      <c r="M72" s="873"/>
      <c r="N72" s="873"/>
      <c r="O72" s="873"/>
      <c r="P72" s="874"/>
      <c r="Q72" s="875">
        <v>259</v>
      </c>
      <c r="R72" s="829"/>
      <c r="S72" s="829"/>
      <c r="T72" s="829"/>
      <c r="U72" s="829"/>
      <c r="V72" s="829">
        <v>167</v>
      </c>
      <c r="W72" s="829"/>
      <c r="X72" s="829"/>
      <c r="Y72" s="829"/>
      <c r="Z72" s="829"/>
      <c r="AA72" s="829">
        <v>92</v>
      </c>
      <c r="AB72" s="829"/>
      <c r="AC72" s="829"/>
      <c r="AD72" s="829"/>
      <c r="AE72" s="829"/>
      <c r="AF72" s="829">
        <v>92</v>
      </c>
      <c r="AG72" s="829"/>
      <c r="AH72" s="829"/>
      <c r="AI72" s="829"/>
      <c r="AJ72" s="829"/>
      <c r="AK72" s="829" t="s">
        <v>518</v>
      </c>
      <c r="AL72" s="829"/>
      <c r="AM72" s="829"/>
      <c r="AN72" s="829"/>
      <c r="AO72" s="829"/>
      <c r="AP72" s="829" t="s">
        <v>518</v>
      </c>
      <c r="AQ72" s="829"/>
      <c r="AR72" s="829"/>
      <c r="AS72" s="829"/>
      <c r="AT72" s="829"/>
      <c r="AU72" s="829" t="s">
        <v>518</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t="s">
        <v>588</v>
      </c>
      <c r="C73" s="873"/>
      <c r="D73" s="873"/>
      <c r="E73" s="873"/>
      <c r="F73" s="873"/>
      <c r="G73" s="873"/>
      <c r="H73" s="873"/>
      <c r="I73" s="873"/>
      <c r="J73" s="873"/>
      <c r="K73" s="873"/>
      <c r="L73" s="873"/>
      <c r="M73" s="873"/>
      <c r="N73" s="873"/>
      <c r="O73" s="873"/>
      <c r="P73" s="874"/>
      <c r="Q73" s="875">
        <v>157883</v>
      </c>
      <c r="R73" s="829"/>
      <c r="S73" s="829"/>
      <c r="T73" s="829"/>
      <c r="U73" s="829"/>
      <c r="V73" s="829">
        <v>155213</v>
      </c>
      <c r="W73" s="829"/>
      <c r="X73" s="829"/>
      <c r="Y73" s="829"/>
      <c r="Z73" s="829"/>
      <c r="AA73" s="829">
        <v>2669</v>
      </c>
      <c r="AB73" s="829"/>
      <c r="AC73" s="829"/>
      <c r="AD73" s="829"/>
      <c r="AE73" s="829"/>
      <c r="AF73" s="829">
        <v>2669</v>
      </c>
      <c r="AG73" s="829"/>
      <c r="AH73" s="829"/>
      <c r="AI73" s="829"/>
      <c r="AJ73" s="829"/>
      <c r="AK73" s="829">
        <v>1728</v>
      </c>
      <c r="AL73" s="829"/>
      <c r="AM73" s="829"/>
      <c r="AN73" s="829"/>
      <c r="AO73" s="829"/>
      <c r="AP73" s="829" t="s">
        <v>583</v>
      </c>
      <c r="AQ73" s="829"/>
      <c r="AR73" s="829"/>
      <c r="AS73" s="829"/>
      <c r="AT73" s="829"/>
      <c r="AU73" s="829" t="s">
        <v>583</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391</v>
      </c>
      <c r="B88" s="789" t="s">
        <v>422</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2887</v>
      </c>
      <c r="AG88" s="843"/>
      <c r="AH88" s="843"/>
      <c r="AI88" s="843"/>
      <c r="AJ88" s="843"/>
      <c r="AK88" s="840"/>
      <c r="AL88" s="840"/>
      <c r="AM88" s="840"/>
      <c r="AN88" s="840"/>
      <c r="AO88" s="840"/>
      <c r="AP88" s="843">
        <v>1501</v>
      </c>
      <c r="AQ88" s="843"/>
      <c r="AR88" s="843"/>
      <c r="AS88" s="843"/>
      <c r="AT88" s="843"/>
      <c r="AU88" s="843">
        <v>1334</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423</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428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430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431</v>
      </c>
      <c r="AB109" s="892"/>
      <c r="AC109" s="892"/>
      <c r="AD109" s="892"/>
      <c r="AE109" s="893"/>
      <c r="AF109" s="891" t="s">
        <v>432</v>
      </c>
      <c r="AG109" s="892"/>
      <c r="AH109" s="892"/>
      <c r="AI109" s="892"/>
      <c r="AJ109" s="893"/>
      <c r="AK109" s="891" t="s">
        <v>309</v>
      </c>
      <c r="AL109" s="892"/>
      <c r="AM109" s="892"/>
      <c r="AN109" s="892"/>
      <c r="AO109" s="893"/>
      <c r="AP109" s="891" t="s">
        <v>433</v>
      </c>
      <c r="AQ109" s="892"/>
      <c r="AR109" s="892"/>
      <c r="AS109" s="892"/>
      <c r="AT109" s="894"/>
      <c r="AU109" s="911" t="s">
        <v>430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431</v>
      </c>
      <c r="BR109" s="892"/>
      <c r="BS109" s="892"/>
      <c r="BT109" s="892"/>
      <c r="BU109" s="893"/>
      <c r="BV109" s="891" t="s">
        <v>432</v>
      </c>
      <c r="BW109" s="892"/>
      <c r="BX109" s="892"/>
      <c r="BY109" s="892"/>
      <c r="BZ109" s="893"/>
      <c r="CA109" s="891" t="s">
        <v>309</v>
      </c>
      <c r="CB109" s="892"/>
      <c r="CC109" s="892"/>
      <c r="CD109" s="892"/>
      <c r="CE109" s="893"/>
      <c r="CF109" s="912" t="s">
        <v>433</v>
      </c>
      <c r="CG109" s="912"/>
      <c r="CH109" s="912"/>
      <c r="CI109" s="912"/>
      <c r="CJ109" s="912"/>
      <c r="CK109" s="891" t="s">
        <v>434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431</v>
      </c>
      <c r="DH109" s="892"/>
      <c r="DI109" s="892"/>
      <c r="DJ109" s="892"/>
      <c r="DK109" s="893"/>
      <c r="DL109" s="891" t="s">
        <v>432</v>
      </c>
      <c r="DM109" s="892"/>
      <c r="DN109" s="892"/>
      <c r="DO109" s="892"/>
      <c r="DP109" s="893"/>
      <c r="DQ109" s="891" t="s">
        <v>309</v>
      </c>
      <c r="DR109" s="892"/>
      <c r="DS109" s="892"/>
      <c r="DT109" s="892"/>
      <c r="DU109" s="893"/>
      <c r="DV109" s="891" t="s">
        <v>433</v>
      </c>
      <c r="DW109" s="892"/>
      <c r="DX109" s="892"/>
      <c r="DY109" s="892"/>
      <c r="DZ109" s="894"/>
    </row>
    <row r="110" spans="1:131" s="230" customFormat="1" ht="26.25" customHeight="1" x14ac:dyDescent="0.2">
      <c r="A110" s="895" t="s">
        <v>435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1618296</v>
      </c>
      <c r="AB110" s="899"/>
      <c r="AC110" s="899"/>
      <c r="AD110" s="899"/>
      <c r="AE110" s="900"/>
      <c r="AF110" s="901">
        <v>1627463</v>
      </c>
      <c r="AG110" s="899"/>
      <c r="AH110" s="899"/>
      <c r="AI110" s="899"/>
      <c r="AJ110" s="900"/>
      <c r="AK110" s="901">
        <v>1565040</v>
      </c>
      <c r="AL110" s="899"/>
      <c r="AM110" s="899"/>
      <c r="AN110" s="899"/>
      <c r="AO110" s="900"/>
      <c r="AP110" s="902">
        <v>17</v>
      </c>
      <c r="AQ110" s="903"/>
      <c r="AR110" s="903"/>
      <c r="AS110" s="903"/>
      <c r="AT110" s="904"/>
      <c r="AU110" s="905" t="s">
        <v>75</v>
      </c>
      <c r="AV110" s="906"/>
      <c r="AW110" s="906"/>
      <c r="AX110" s="906"/>
      <c r="AY110" s="906"/>
      <c r="AZ110" s="928" t="s">
        <v>436</v>
      </c>
      <c r="BA110" s="896"/>
      <c r="BB110" s="896"/>
      <c r="BC110" s="896"/>
      <c r="BD110" s="896"/>
      <c r="BE110" s="896"/>
      <c r="BF110" s="896"/>
      <c r="BG110" s="896"/>
      <c r="BH110" s="896"/>
      <c r="BI110" s="896"/>
      <c r="BJ110" s="896"/>
      <c r="BK110" s="896"/>
      <c r="BL110" s="896"/>
      <c r="BM110" s="896"/>
      <c r="BN110" s="896"/>
      <c r="BO110" s="896"/>
      <c r="BP110" s="897"/>
      <c r="BQ110" s="929">
        <v>16142675</v>
      </c>
      <c r="BR110" s="930"/>
      <c r="BS110" s="930"/>
      <c r="BT110" s="930"/>
      <c r="BU110" s="930"/>
      <c r="BV110" s="930">
        <v>15928091</v>
      </c>
      <c r="BW110" s="930"/>
      <c r="BX110" s="930"/>
      <c r="BY110" s="930"/>
      <c r="BZ110" s="930"/>
      <c r="CA110" s="930">
        <v>15755447</v>
      </c>
      <c r="CB110" s="930"/>
      <c r="CC110" s="930"/>
      <c r="CD110" s="930"/>
      <c r="CE110" s="930"/>
      <c r="CF110" s="943">
        <v>171.1</v>
      </c>
      <c r="CG110" s="944"/>
      <c r="CH110" s="944"/>
      <c r="CI110" s="944"/>
      <c r="CJ110" s="944"/>
      <c r="CK110" s="945" t="s">
        <v>437</v>
      </c>
      <c r="CL110" s="946"/>
      <c r="CM110" s="928" t="s">
        <v>438</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v>500000</v>
      </c>
      <c r="DH110" s="930"/>
      <c r="DI110" s="930"/>
      <c r="DJ110" s="930"/>
      <c r="DK110" s="930"/>
      <c r="DL110" s="930" t="s">
        <v>439</v>
      </c>
      <c r="DM110" s="930"/>
      <c r="DN110" s="930"/>
      <c r="DO110" s="930"/>
      <c r="DP110" s="930"/>
      <c r="DQ110" s="930" t="s">
        <v>439</v>
      </c>
      <c r="DR110" s="930"/>
      <c r="DS110" s="930"/>
      <c r="DT110" s="930"/>
      <c r="DU110" s="930"/>
      <c r="DV110" s="931" t="s">
        <v>440</v>
      </c>
      <c r="DW110" s="931"/>
      <c r="DX110" s="931"/>
      <c r="DY110" s="931"/>
      <c r="DZ110" s="932"/>
    </row>
    <row r="111" spans="1:131" s="230" customFormat="1" ht="26.25" customHeight="1" x14ac:dyDescent="0.2">
      <c r="A111" s="933" t="s">
        <v>441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442</v>
      </c>
      <c r="AB111" s="937"/>
      <c r="AC111" s="937"/>
      <c r="AD111" s="937"/>
      <c r="AE111" s="938"/>
      <c r="AF111" s="939" t="s">
        <v>442</v>
      </c>
      <c r="AG111" s="937"/>
      <c r="AH111" s="937"/>
      <c r="AI111" s="937"/>
      <c r="AJ111" s="938"/>
      <c r="AK111" s="939" t="s">
        <v>442</v>
      </c>
      <c r="AL111" s="937"/>
      <c r="AM111" s="937"/>
      <c r="AN111" s="937"/>
      <c r="AO111" s="938"/>
      <c r="AP111" s="940" t="s">
        <v>442</v>
      </c>
      <c r="AQ111" s="941"/>
      <c r="AR111" s="941"/>
      <c r="AS111" s="941"/>
      <c r="AT111" s="942"/>
      <c r="AU111" s="907"/>
      <c r="AV111" s="908"/>
      <c r="AW111" s="908"/>
      <c r="AX111" s="908"/>
      <c r="AY111" s="908"/>
      <c r="AZ111" s="921" t="s">
        <v>443</v>
      </c>
      <c r="BA111" s="922"/>
      <c r="BB111" s="922"/>
      <c r="BC111" s="922"/>
      <c r="BD111" s="922"/>
      <c r="BE111" s="922"/>
      <c r="BF111" s="922"/>
      <c r="BG111" s="922"/>
      <c r="BH111" s="922"/>
      <c r="BI111" s="922"/>
      <c r="BJ111" s="922"/>
      <c r="BK111" s="922"/>
      <c r="BL111" s="922"/>
      <c r="BM111" s="922"/>
      <c r="BN111" s="922"/>
      <c r="BO111" s="922"/>
      <c r="BP111" s="923"/>
      <c r="BQ111" s="924">
        <v>675500</v>
      </c>
      <c r="BR111" s="925"/>
      <c r="BS111" s="925"/>
      <c r="BT111" s="925"/>
      <c r="BU111" s="925"/>
      <c r="BV111" s="925">
        <v>141875</v>
      </c>
      <c r="BW111" s="925"/>
      <c r="BX111" s="925"/>
      <c r="BY111" s="925"/>
      <c r="BZ111" s="925"/>
      <c r="CA111" s="925">
        <v>174500</v>
      </c>
      <c r="CB111" s="925"/>
      <c r="CC111" s="925"/>
      <c r="CD111" s="925"/>
      <c r="CE111" s="925"/>
      <c r="CF111" s="919">
        <v>1.9</v>
      </c>
      <c r="CG111" s="920"/>
      <c r="CH111" s="920"/>
      <c r="CI111" s="920"/>
      <c r="CJ111" s="920"/>
      <c r="CK111" s="947"/>
      <c r="CL111" s="948"/>
      <c r="CM111" s="921" t="s">
        <v>444</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132</v>
      </c>
      <c r="DH111" s="925"/>
      <c r="DI111" s="925"/>
      <c r="DJ111" s="925"/>
      <c r="DK111" s="925"/>
      <c r="DL111" s="925" t="s">
        <v>132</v>
      </c>
      <c r="DM111" s="925"/>
      <c r="DN111" s="925"/>
      <c r="DO111" s="925"/>
      <c r="DP111" s="925"/>
      <c r="DQ111" s="925" t="s">
        <v>132</v>
      </c>
      <c r="DR111" s="925"/>
      <c r="DS111" s="925"/>
      <c r="DT111" s="925"/>
      <c r="DU111" s="925"/>
      <c r="DV111" s="926" t="s">
        <v>132</v>
      </c>
      <c r="DW111" s="926"/>
      <c r="DX111" s="926"/>
      <c r="DY111" s="926"/>
      <c r="DZ111" s="927"/>
    </row>
    <row r="112" spans="1:131" s="230" customFormat="1" ht="26.25" customHeight="1" x14ac:dyDescent="0.2">
      <c r="A112" s="951" t="s">
        <v>445</v>
      </c>
      <c r="B112" s="952"/>
      <c r="C112" s="922" t="s">
        <v>446</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447</v>
      </c>
      <c r="AB112" s="958"/>
      <c r="AC112" s="958"/>
      <c r="AD112" s="958"/>
      <c r="AE112" s="959"/>
      <c r="AF112" s="960" t="s">
        <v>132</v>
      </c>
      <c r="AG112" s="958"/>
      <c r="AH112" s="958"/>
      <c r="AI112" s="958"/>
      <c r="AJ112" s="959"/>
      <c r="AK112" s="960" t="s">
        <v>132</v>
      </c>
      <c r="AL112" s="958"/>
      <c r="AM112" s="958"/>
      <c r="AN112" s="958"/>
      <c r="AO112" s="959"/>
      <c r="AP112" s="961" t="s">
        <v>393</v>
      </c>
      <c r="AQ112" s="962"/>
      <c r="AR112" s="962"/>
      <c r="AS112" s="962"/>
      <c r="AT112" s="963"/>
      <c r="AU112" s="907"/>
      <c r="AV112" s="908"/>
      <c r="AW112" s="908"/>
      <c r="AX112" s="908"/>
      <c r="AY112" s="908"/>
      <c r="AZ112" s="921" t="s">
        <v>448</v>
      </c>
      <c r="BA112" s="922"/>
      <c r="BB112" s="922"/>
      <c r="BC112" s="922"/>
      <c r="BD112" s="922"/>
      <c r="BE112" s="922"/>
      <c r="BF112" s="922"/>
      <c r="BG112" s="922"/>
      <c r="BH112" s="922"/>
      <c r="BI112" s="922"/>
      <c r="BJ112" s="922"/>
      <c r="BK112" s="922"/>
      <c r="BL112" s="922"/>
      <c r="BM112" s="922"/>
      <c r="BN112" s="922"/>
      <c r="BO112" s="922"/>
      <c r="BP112" s="923"/>
      <c r="BQ112" s="924">
        <v>5926588</v>
      </c>
      <c r="BR112" s="925"/>
      <c r="BS112" s="925"/>
      <c r="BT112" s="925"/>
      <c r="BU112" s="925"/>
      <c r="BV112" s="925">
        <v>5945172</v>
      </c>
      <c r="BW112" s="925"/>
      <c r="BX112" s="925"/>
      <c r="BY112" s="925"/>
      <c r="BZ112" s="925"/>
      <c r="CA112" s="925">
        <v>5761796</v>
      </c>
      <c r="CB112" s="925"/>
      <c r="CC112" s="925"/>
      <c r="CD112" s="925"/>
      <c r="CE112" s="925"/>
      <c r="CF112" s="919">
        <v>62.6</v>
      </c>
      <c r="CG112" s="920"/>
      <c r="CH112" s="920"/>
      <c r="CI112" s="920"/>
      <c r="CJ112" s="920"/>
      <c r="CK112" s="947"/>
      <c r="CL112" s="948"/>
      <c r="CM112" s="921" t="s">
        <v>449</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393</v>
      </c>
      <c r="DH112" s="925"/>
      <c r="DI112" s="925"/>
      <c r="DJ112" s="925"/>
      <c r="DK112" s="925"/>
      <c r="DL112" s="925" t="s">
        <v>450</v>
      </c>
      <c r="DM112" s="925"/>
      <c r="DN112" s="925"/>
      <c r="DO112" s="925"/>
      <c r="DP112" s="925"/>
      <c r="DQ112" s="925" t="s">
        <v>393</v>
      </c>
      <c r="DR112" s="925"/>
      <c r="DS112" s="925"/>
      <c r="DT112" s="925"/>
      <c r="DU112" s="925"/>
      <c r="DV112" s="926" t="s">
        <v>132</v>
      </c>
      <c r="DW112" s="926"/>
      <c r="DX112" s="926"/>
      <c r="DY112" s="926"/>
      <c r="DZ112" s="927"/>
    </row>
    <row r="113" spans="1:130" s="230" customFormat="1" ht="26.25" customHeight="1" x14ac:dyDescent="0.2">
      <c r="A113" s="953"/>
      <c r="B113" s="954"/>
      <c r="C113" s="922" t="s">
        <v>451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539358</v>
      </c>
      <c r="AB113" s="937"/>
      <c r="AC113" s="937"/>
      <c r="AD113" s="937"/>
      <c r="AE113" s="938"/>
      <c r="AF113" s="939">
        <v>543778</v>
      </c>
      <c r="AG113" s="937"/>
      <c r="AH113" s="937"/>
      <c r="AI113" s="937"/>
      <c r="AJ113" s="938"/>
      <c r="AK113" s="939">
        <v>538822</v>
      </c>
      <c r="AL113" s="937"/>
      <c r="AM113" s="937"/>
      <c r="AN113" s="937"/>
      <c r="AO113" s="938"/>
      <c r="AP113" s="940">
        <v>5.9</v>
      </c>
      <c r="AQ113" s="941"/>
      <c r="AR113" s="941"/>
      <c r="AS113" s="941"/>
      <c r="AT113" s="942"/>
      <c r="AU113" s="907"/>
      <c r="AV113" s="908"/>
      <c r="AW113" s="908"/>
      <c r="AX113" s="908"/>
      <c r="AY113" s="908"/>
      <c r="AZ113" s="921" t="s">
        <v>452</v>
      </c>
      <c r="BA113" s="922"/>
      <c r="BB113" s="922"/>
      <c r="BC113" s="922"/>
      <c r="BD113" s="922"/>
      <c r="BE113" s="922"/>
      <c r="BF113" s="922"/>
      <c r="BG113" s="922"/>
      <c r="BH113" s="922"/>
      <c r="BI113" s="922"/>
      <c r="BJ113" s="922"/>
      <c r="BK113" s="922"/>
      <c r="BL113" s="922"/>
      <c r="BM113" s="922"/>
      <c r="BN113" s="922"/>
      <c r="BO113" s="922"/>
      <c r="BP113" s="923"/>
      <c r="BQ113" s="924">
        <v>1641229</v>
      </c>
      <c r="BR113" s="925"/>
      <c r="BS113" s="925"/>
      <c r="BT113" s="925"/>
      <c r="BU113" s="925"/>
      <c r="BV113" s="925">
        <v>1485046</v>
      </c>
      <c r="BW113" s="925"/>
      <c r="BX113" s="925"/>
      <c r="BY113" s="925"/>
      <c r="BZ113" s="925"/>
      <c r="CA113" s="925">
        <v>1333953</v>
      </c>
      <c r="CB113" s="925"/>
      <c r="CC113" s="925"/>
      <c r="CD113" s="925"/>
      <c r="CE113" s="925"/>
      <c r="CF113" s="919">
        <v>14.5</v>
      </c>
      <c r="CG113" s="920"/>
      <c r="CH113" s="920"/>
      <c r="CI113" s="920"/>
      <c r="CJ113" s="920"/>
      <c r="CK113" s="947"/>
      <c r="CL113" s="948"/>
      <c r="CM113" s="921" t="s">
        <v>453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132</v>
      </c>
      <c r="DH113" s="958"/>
      <c r="DI113" s="958"/>
      <c r="DJ113" s="958"/>
      <c r="DK113" s="959"/>
      <c r="DL113" s="960" t="s">
        <v>454</v>
      </c>
      <c r="DM113" s="958"/>
      <c r="DN113" s="958"/>
      <c r="DO113" s="958"/>
      <c r="DP113" s="959"/>
      <c r="DQ113" s="960" t="s">
        <v>393</v>
      </c>
      <c r="DR113" s="958"/>
      <c r="DS113" s="958"/>
      <c r="DT113" s="958"/>
      <c r="DU113" s="959"/>
      <c r="DV113" s="961" t="s">
        <v>455</v>
      </c>
      <c r="DW113" s="962"/>
      <c r="DX113" s="962"/>
      <c r="DY113" s="962"/>
      <c r="DZ113" s="963"/>
    </row>
    <row r="114" spans="1:130" s="230" customFormat="1" ht="26.25" customHeight="1" x14ac:dyDescent="0.2">
      <c r="A114" s="953"/>
      <c r="B114" s="954"/>
      <c r="C114" s="922" t="s">
        <v>456</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188499</v>
      </c>
      <c r="AB114" s="958"/>
      <c r="AC114" s="958"/>
      <c r="AD114" s="958"/>
      <c r="AE114" s="959"/>
      <c r="AF114" s="960">
        <v>200206</v>
      </c>
      <c r="AG114" s="958"/>
      <c r="AH114" s="958"/>
      <c r="AI114" s="958"/>
      <c r="AJ114" s="959"/>
      <c r="AK114" s="960">
        <v>217143</v>
      </c>
      <c r="AL114" s="958"/>
      <c r="AM114" s="958"/>
      <c r="AN114" s="958"/>
      <c r="AO114" s="959"/>
      <c r="AP114" s="961">
        <v>2.4</v>
      </c>
      <c r="AQ114" s="962"/>
      <c r="AR114" s="962"/>
      <c r="AS114" s="962"/>
      <c r="AT114" s="963"/>
      <c r="AU114" s="907"/>
      <c r="AV114" s="908"/>
      <c r="AW114" s="908"/>
      <c r="AX114" s="908"/>
      <c r="AY114" s="908"/>
      <c r="AZ114" s="921" t="s">
        <v>457</v>
      </c>
      <c r="BA114" s="922"/>
      <c r="BB114" s="922"/>
      <c r="BC114" s="922"/>
      <c r="BD114" s="922"/>
      <c r="BE114" s="922"/>
      <c r="BF114" s="922"/>
      <c r="BG114" s="922"/>
      <c r="BH114" s="922"/>
      <c r="BI114" s="922"/>
      <c r="BJ114" s="922"/>
      <c r="BK114" s="922"/>
      <c r="BL114" s="922"/>
      <c r="BM114" s="922"/>
      <c r="BN114" s="922"/>
      <c r="BO114" s="922"/>
      <c r="BP114" s="923"/>
      <c r="BQ114" s="924">
        <v>1490377</v>
      </c>
      <c r="BR114" s="925"/>
      <c r="BS114" s="925"/>
      <c r="BT114" s="925"/>
      <c r="BU114" s="925"/>
      <c r="BV114" s="925">
        <v>1401507</v>
      </c>
      <c r="BW114" s="925"/>
      <c r="BX114" s="925"/>
      <c r="BY114" s="925"/>
      <c r="BZ114" s="925"/>
      <c r="CA114" s="925">
        <v>1412413</v>
      </c>
      <c r="CB114" s="925"/>
      <c r="CC114" s="925"/>
      <c r="CD114" s="925"/>
      <c r="CE114" s="925"/>
      <c r="CF114" s="919">
        <v>15.3</v>
      </c>
      <c r="CG114" s="920"/>
      <c r="CH114" s="920"/>
      <c r="CI114" s="920"/>
      <c r="CJ114" s="920"/>
      <c r="CK114" s="947"/>
      <c r="CL114" s="948"/>
      <c r="CM114" s="921" t="s">
        <v>458</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132</v>
      </c>
      <c r="DH114" s="958"/>
      <c r="DI114" s="958"/>
      <c r="DJ114" s="958"/>
      <c r="DK114" s="959"/>
      <c r="DL114" s="960" t="s">
        <v>132</v>
      </c>
      <c r="DM114" s="958"/>
      <c r="DN114" s="958"/>
      <c r="DO114" s="958"/>
      <c r="DP114" s="959"/>
      <c r="DQ114" s="960" t="s">
        <v>132</v>
      </c>
      <c r="DR114" s="958"/>
      <c r="DS114" s="958"/>
      <c r="DT114" s="958"/>
      <c r="DU114" s="959"/>
      <c r="DV114" s="961" t="s">
        <v>132</v>
      </c>
      <c r="DW114" s="962"/>
      <c r="DX114" s="962"/>
      <c r="DY114" s="962"/>
      <c r="DZ114" s="963"/>
    </row>
    <row r="115" spans="1:130" s="230" customFormat="1" ht="26.25" customHeight="1" x14ac:dyDescent="0.2">
      <c r="A115" s="953"/>
      <c r="B115" s="954"/>
      <c r="C115" s="922" t="s">
        <v>459</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32784</v>
      </c>
      <c r="AB115" s="937"/>
      <c r="AC115" s="937"/>
      <c r="AD115" s="937"/>
      <c r="AE115" s="938"/>
      <c r="AF115" s="939">
        <v>33982</v>
      </c>
      <c r="AG115" s="937"/>
      <c r="AH115" s="937"/>
      <c r="AI115" s="937"/>
      <c r="AJ115" s="938"/>
      <c r="AK115" s="939">
        <v>27386</v>
      </c>
      <c r="AL115" s="937"/>
      <c r="AM115" s="937"/>
      <c r="AN115" s="937"/>
      <c r="AO115" s="938"/>
      <c r="AP115" s="940">
        <v>0.3</v>
      </c>
      <c r="AQ115" s="941"/>
      <c r="AR115" s="941"/>
      <c r="AS115" s="941"/>
      <c r="AT115" s="942"/>
      <c r="AU115" s="907"/>
      <c r="AV115" s="908"/>
      <c r="AW115" s="908"/>
      <c r="AX115" s="908"/>
      <c r="AY115" s="908"/>
      <c r="AZ115" s="921" t="s">
        <v>460</v>
      </c>
      <c r="BA115" s="922"/>
      <c r="BB115" s="922"/>
      <c r="BC115" s="922"/>
      <c r="BD115" s="922"/>
      <c r="BE115" s="922"/>
      <c r="BF115" s="922"/>
      <c r="BG115" s="922"/>
      <c r="BH115" s="922"/>
      <c r="BI115" s="922"/>
      <c r="BJ115" s="922"/>
      <c r="BK115" s="922"/>
      <c r="BL115" s="922"/>
      <c r="BM115" s="922"/>
      <c r="BN115" s="922"/>
      <c r="BO115" s="922"/>
      <c r="BP115" s="923"/>
      <c r="BQ115" s="924" t="s">
        <v>132</v>
      </c>
      <c r="BR115" s="925"/>
      <c r="BS115" s="925"/>
      <c r="BT115" s="925"/>
      <c r="BU115" s="925"/>
      <c r="BV115" s="925" t="s">
        <v>132</v>
      </c>
      <c r="BW115" s="925"/>
      <c r="BX115" s="925"/>
      <c r="BY115" s="925"/>
      <c r="BZ115" s="925"/>
      <c r="CA115" s="925" t="s">
        <v>450</v>
      </c>
      <c r="CB115" s="925"/>
      <c r="CC115" s="925"/>
      <c r="CD115" s="925"/>
      <c r="CE115" s="925"/>
      <c r="CF115" s="919" t="s">
        <v>393</v>
      </c>
      <c r="CG115" s="920"/>
      <c r="CH115" s="920"/>
      <c r="CI115" s="920"/>
      <c r="CJ115" s="920"/>
      <c r="CK115" s="947"/>
      <c r="CL115" s="948"/>
      <c r="CM115" s="921" t="s">
        <v>461</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132</v>
      </c>
      <c r="DH115" s="958"/>
      <c r="DI115" s="958"/>
      <c r="DJ115" s="958"/>
      <c r="DK115" s="959"/>
      <c r="DL115" s="960" t="s">
        <v>447</v>
      </c>
      <c r="DM115" s="958"/>
      <c r="DN115" s="958"/>
      <c r="DO115" s="958"/>
      <c r="DP115" s="959"/>
      <c r="DQ115" s="960" t="s">
        <v>132</v>
      </c>
      <c r="DR115" s="958"/>
      <c r="DS115" s="958"/>
      <c r="DT115" s="958"/>
      <c r="DU115" s="959"/>
      <c r="DV115" s="961" t="s">
        <v>132</v>
      </c>
      <c r="DW115" s="962"/>
      <c r="DX115" s="962"/>
      <c r="DY115" s="962"/>
      <c r="DZ115" s="963"/>
    </row>
    <row r="116" spans="1:130" s="230" customFormat="1" ht="26.25" customHeight="1" x14ac:dyDescent="0.2">
      <c r="A116" s="955"/>
      <c r="B116" s="956"/>
      <c r="C116" s="964" t="s">
        <v>462</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132</v>
      </c>
      <c r="AB116" s="958"/>
      <c r="AC116" s="958"/>
      <c r="AD116" s="958"/>
      <c r="AE116" s="959"/>
      <c r="AF116" s="960" t="s">
        <v>132</v>
      </c>
      <c r="AG116" s="958"/>
      <c r="AH116" s="958"/>
      <c r="AI116" s="958"/>
      <c r="AJ116" s="959"/>
      <c r="AK116" s="960" t="s">
        <v>393</v>
      </c>
      <c r="AL116" s="958"/>
      <c r="AM116" s="958"/>
      <c r="AN116" s="958"/>
      <c r="AO116" s="959"/>
      <c r="AP116" s="961" t="s">
        <v>132</v>
      </c>
      <c r="AQ116" s="962"/>
      <c r="AR116" s="962"/>
      <c r="AS116" s="962"/>
      <c r="AT116" s="963"/>
      <c r="AU116" s="907"/>
      <c r="AV116" s="908"/>
      <c r="AW116" s="908"/>
      <c r="AX116" s="908"/>
      <c r="AY116" s="908"/>
      <c r="AZ116" s="966" t="s">
        <v>463</v>
      </c>
      <c r="BA116" s="967"/>
      <c r="BB116" s="967"/>
      <c r="BC116" s="967"/>
      <c r="BD116" s="967"/>
      <c r="BE116" s="967"/>
      <c r="BF116" s="967"/>
      <c r="BG116" s="967"/>
      <c r="BH116" s="967"/>
      <c r="BI116" s="967"/>
      <c r="BJ116" s="967"/>
      <c r="BK116" s="967"/>
      <c r="BL116" s="967"/>
      <c r="BM116" s="967"/>
      <c r="BN116" s="967"/>
      <c r="BO116" s="967"/>
      <c r="BP116" s="968"/>
      <c r="BQ116" s="924" t="s">
        <v>447</v>
      </c>
      <c r="BR116" s="925"/>
      <c r="BS116" s="925"/>
      <c r="BT116" s="925"/>
      <c r="BU116" s="925"/>
      <c r="BV116" s="925" t="s">
        <v>393</v>
      </c>
      <c r="BW116" s="925"/>
      <c r="BX116" s="925"/>
      <c r="BY116" s="925"/>
      <c r="BZ116" s="925"/>
      <c r="CA116" s="925" t="s">
        <v>132</v>
      </c>
      <c r="CB116" s="925"/>
      <c r="CC116" s="925"/>
      <c r="CD116" s="925"/>
      <c r="CE116" s="925"/>
      <c r="CF116" s="919" t="s">
        <v>132</v>
      </c>
      <c r="CG116" s="920"/>
      <c r="CH116" s="920"/>
      <c r="CI116" s="920"/>
      <c r="CJ116" s="920"/>
      <c r="CK116" s="947"/>
      <c r="CL116" s="948"/>
      <c r="CM116" s="921" t="s">
        <v>464</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175500</v>
      </c>
      <c r="DH116" s="958"/>
      <c r="DI116" s="958"/>
      <c r="DJ116" s="958"/>
      <c r="DK116" s="959"/>
      <c r="DL116" s="960">
        <v>141875</v>
      </c>
      <c r="DM116" s="958"/>
      <c r="DN116" s="958"/>
      <c r="DO116" s="958"/>
      <c r="DP116" s="959"/>
      <c r="DQ116" s="960">
        <v>174500</v>
      </c>
      <c r="DR116" s="958"/>
      <c r="DS116" s="958"/>
      <c r="DT116" s="958"/>
      <c r="DU116" s="959"/>
      <c r="DV116" s="961">
        <v>1.9</v>
      </c>
      <c r="DW116" s="962"/>
      <c r="DX116" s="962"/>
      <c r="DY116" s="962"/>
      <c r="DZ116" s="963"/>
    </row>
    <row r="117" spans="1:130" s="230" customFormat="1" ht="26.25" customHeight="1" x14ac:dyDescent="0.2">
      <c r="A117" s="91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465</v>
      </c>
      <c r="Z117" s="893"/>
      <c r="AA117" s="977">
        <v>2378937</v>
      </c>
      <c r="AB117" s="978"/>
      <c r="AC117" s="978"/>
      <c r="AD117" s="978"/>
      <c r="AE117" s="979"/>
      <c r="AF117" s="980">
        <v>2405429</v>
      </c>
      <c r="AG117" s="978"/>
      <c r="AH117" s="978"/>
      <c r="AI117" s="978"/>
      <c r="AJ117" s="979"/>
      <c r="AK117" s="980">
        <v>2348391</v>
      </c>
      <c r="AL117" s="978"/>
      <c r="AM117" s="978"/>
      <c r="AN117" s="978"/>
      <c r="AO117" s="979"/>
      <c r="AP117" s="981"/>
      <c r="AQ117" s="982"/>
      <c r="AR117" s="982"/>
      <c r="AS117" s="982"/>
      <c r="AT117" s="983"/>
      <c r="AU117" s="907"/>
      <c r="AV117" s="908"/>
      <c r="AW117" s="908"/>
      <c r="AX117" s="908"/>
      <c r="AY117" s="908"/>
      <c r="AZ117" s="973" t="s">
        <v>466</v>
      </c>
      <c r="BA117" s="974"/>
      <c r="BB117" s="974"/>
      <c r="BC117" s="974"/>
      <c r="BD117" s="974"/>
      <c r="BE117" s="974"/>
      <c r="BF117" s="974"/>
      <c r="BG117" s="974"/>
      <c r="BH117" s="974"/>
      <c r="BI117" s="974"/>
      <c r="BJ117" s="974"/>
      <c r="BK117" s="974"/>
      <c r="BL117" s="974"/>
      <c r="BM117" s="974"/>
      <c r="BN117" s="974"/>
      <c r="BO117" s="974"/>
      <c r="BP117" s="975"/>
      <c r="BQ117" s="924" t="s">
        <v>393</v>
      </c>
      <c r="BR117" s="925"/>
      <c r="BS117" s="925"/>
      <c r="BT117" s="925"/>
      <c r="BU117" s="925"/>
      <c r="BV117" s="925" t="s">
        <v>132</v>
      </c>
      <c r="BW117" s="925"/>
      <c r="BX117" s="925"/>
      <c r="BY117" s="925"/>
      <c r="BZ117" s="925"/>
      <c r="CA117" s="925" t="s">
        <v>393</v>
      </c>
      <c r="CB117" s="925"/>
      <c r="CC117" s="925"/>
      <c r="CD117" s="925"/>
      <c r="CE117" s="925"/>
      <c r="CF117" s="919" t="s">
        <v>393</v>
      </c>
      <c r="CG117" s="920"/>
      <c r="CH117" s="920"/>
      <c r="CI117" s="920"/>
      <c r="CJ117" s="920"/>
      <c r="CK117" s="947"/>
      <c r="CL117" s="948"/>
      <c r="CM117" s="921" t="s">
        <v>467</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454</v>
      </c>
      <c r="DH117" s="958"/>
      <c r="DI117" s="958"/>
      <c r="DJ117" s="958"/>
      <c r="DK117" s="959"/>
      <c r="DL117" s="960" t="s">
        <v>393</v>
      </c>
      <c r="DM117" s="958"/>
      <c r="DN117" s="958"/>
      <c r="DO117" s="958"/>
      <c r="DP117" s="959"/>
      <c r="DQ117" s="960" t="s">
        <v>132</v>
      </c>
      <c r="DR117" s="958"/>
      <c r="DS117" s="958"/>
      <c r="DT117" s="958"/>
      <c r="DU117" s="959"/>
      <c r="DV117" s="961" t="s">
        <v>393</v>
      </c>
      <c r="DW117" s="962"/>
      <c r="DX117" s="962"/>
      <c r="DY117" s="962"/>
      <c r="DZ117" s="963"/>
    </row>
    <row r="118" spans="1:130" s="230" customFormat="1" ht="26.25" customHeight="1" x14ac:dyDescent="0.2">
      <c r="A118" s="911" t="s">
        <v>434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431</v>
      </c>
      <c r="AB118" s="892"/>
      <c r="AC118" s="892"/>
      <c r="AD118" s="892"/>
      <c r="AE118" s="893"/>
      <c r="AF118" s="891" t="s">
        <v>432</v>
      </c>
      <c r="AG118" s="892"/>
      <c r="AH118" s="892"/>
      <c r="AI118" s="892"/>
      <c r="AJ118" s="893"/>
      <c r="AK118" s="891" t="s">
        <v>309</v>
      </c>
      <c r="AL118" s="892"/>
      <c r="AM118" s="892"/>
      <c r="AN118" s="892"/>
      <c r="AO118" s="893"/>
      <c r="AP118" s="969" t="s">
        <v>433</v>
      </c>
      <c r="AQ118" s="970"/>
      <c r="AR118" s="970"/>
      <c r="AS118" s="970"/>
      <c r="AT118" s="971"/>
      <c r="AU118" s="907"/>
      <c r="AV118" s="908"/>
      <c r="AW118" s="908"/>
      <c r="AX118" s="908"/>
      <c r="AY118" s="908"/>
      <c r="AZ118" s="972" t="s">
        <v>468</v>
      </c>
      <c r="BA118" s="964"/>
      <c r="BB118" s="964"/>
      <c r="BC118" s="964"/>
      <c r="BD118" s="964"/>
      <c r="BE118" s="964"/>
      <c r="BF118" s="964"/>
      <c r="BG118" s="964"/>
      <c r="BH118" s="964"/>
      <c r="BI118" s="964"/>
      <c r="BJ118" s="964"/>
      <c r="BK118" s="964"/>
      <c r="BL118" s="964"/>
      <c r="BM118" s="964"/>
      <c r="BN118" s="964"/>
      <c r="BO118" s="964"/>
      <c r="BP118" s="965"/>
      <c r="BQ118" s="998" t="s">
        <v>454</v>
      </c>
      <c r="BR118" s="999"/>
      <c r="BS118" s="999"/>
      <c r="BT118" s="999"/>
      <c r="BU118" s="999"/>
      <c r="BV118" s="999" t="s">
        <v>393</v>
      </c>
      <c r="BW118" s="999"/>
      <c r="BX118" s="999"/>
      <c r="BY118" s="999"/>
      <c r="BZ118" s="999"/>
      <c r="CA118" s="999" t="s">
        <v>132</v>
      </c>
      <c r="CB118" s="999"/>
      <c r="CC118" s="999"/>
      <c r="CD118" s="999"/>
      <c r="CE118" s="999"/>
      <c r="CF118" s="919" t="s">
        <v>132</v>
      </c>
      <c r="CG118" s="920"/>
      <c r="CH118" s="920"/>
      <c r="CI118" s="920"/>
      <c r="CJ118" s="920"/>
      <c r="CK118" s="947"/>
      <c r="CL118" s="948"/>
      <c r="CM118" s="921" t="s">
        <v>469</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393</v>
      </c>
      <c r="DH118" s="958"/>
      <c r="DI118" s="958"/>
      <c r="DJ118" s="958"/>
      <c r="DK118" s="959"/>
      <c r="DL118" s="960" t="s">
        <v>132</v>
      </c>
      <c r="DM118" s="958"/>
      <c r="DN118" s="958"/>
      <c r="DO118" s="958"/>
      <c r="DP118" s="959"/>
      <c r="DQ118" s="960" t="s">
        <v>132</v>
      </c>
      <c r="DR118" s="958"/>
      <c r="DS118" s="958"/>
      <c r="DT118" s="958"/>
      <c r="DU118" s="959"/>
      <c r="DV118" s="961" t="s">
        <v>393</v>
      </c>
      <c r="DW118" s="962"/>
      <c r="DX118" s="962"/>
      <c r="DY118" s="962"/>
      <c r="DZ118" s="963"/>
    </row>
    <row r="119" spans="1:130" s="230" customFormat="1" ht="26.25" customHeight="1" x14ac:dyDescent="0.2">
      <c r="A119" s="1055" t="s">
        <v>437</v>
      </c>
      <c r="B119" s="946"/>
      <c r="C119" s="928" t="s">
        <v>438</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455</v>
      </c>
      <c r="AB119" s="899"/>
      <c r="AC119" s="899"/>
      <c r="AD119" s="899"/>
      <c r="AE119" s="900"/>
      <c r="AF119" s="901" t="s">
        <v>132</v>
      </c>
      <c r="AG119" s="899"/>
      <c r="AH119" s="899"/>
      <c r="AI119" s="899"/>
      <c r="AJ119" s="900"/>
      <c r="AK119" s="901" t="s">
        <v>132</v>
      </c>
      <c r="AL119" s="899"/>
      <c r="AM119" s="899"/>
      <c r="AN119" s="899"/>
      <c r="AO119" s="900"/>
      <c r="AP119" s="902" t="s">
        <v>393</v>
      </c>
      <c r="AQ119" s="903"/>
      <c r="AR119" s="903"/>
      <c r="AS119" s="903"/>
      <c r="AT119" s="904"/>
      <c r="AU119" s="909"/>
      <c r="AV119" s="910"/>
      <c r="AW119" s="910"/>
      <c r="AX119" s="910"/>
      <c r="AY119" s="910"/>
      <c r="AZ119" s="251" t="s">
        <v>189</v>
      </c>
      <c r="BA119" s="251"/>
      <c r="BB119" s="251"/>
      <c r="BC119" s="251"/>
      <c r="BD119" s="251"/>
      <c r="BE119" s="251"/>
      <c r="BF119" s="251"/>
      <c r="BG119" s="251"/>
      <c r="BH119" s="251"/>
      <c r="BI119" s="251"/>
      <c r="BJ119" s="251"/>
      <c r="BK119" s="251"/>
      <c r="BL119" s="251"/>
      <c r="BM119" s="251"/>
      <c r="BN119" s="251"/>
      <c r="BO119" s="976" t="s">
        <v>470</v>
      </c>
      <c r="BP119" s="1004"/>
      <c r="BQ119" s="998">
        <v>25876369</v>
      </c>
      <c r="BR119" s="999"/>
      <c r="BS119" s="999"/>
      <c r="BT119" s="999"/>
      <c r="BU119" s="999"/>
      <c r="BV119" s="999">
        <v>24901691</v>
      </c>
      <c r="BW119" s="999"/>
      <c r="BX119" s="999"/>
      <c r="BY119" s="999"/>
      <c r="BZ119" s="999"/>
      <c r="CA119" s="999">
        <v>24438109</v>
      </c>
      <c r="CB119" s="999"/>
      <c r="CC119" s="999"/>
      <c r="CD119" s="999"/>
      <c r="CE119" s="999"/>
      <c r="CF119" s="1000"/>
      <c r="CG119" s="1001"/>
      <c r="CH119" s="1001"/>
      <c r="CI119" s="1001"/>
      <c r="CJ119" s="1002"/>
      <c r="CK119" s="949"/>
      <c r="CL119" s="950"/>
      <c r="CM119" s="972" t="s">
        <v>471</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132</v>
      </c>
      <c r="DH119" s="985"/>
      <c r="DI119" s="985"/>
      <c r="DJ119" s="985"/>
      <c r="DK119" s="986"/>
      <c r="DL119" s="984" t="s">
        <v>393</v>
      </c>
      <c r="DM119" s="985"/>
      <c r="DN119" s="985"/>
      <c r="DO119" s="985"/>
      <c r="DP119" s="986"/>
      <c r="DQ119" s="984" t="s">
        <v>132</v>
      </c>
      <c r="DR119" s="985"/>
      <c r="DS119" s="985"/>
      <c r="DT119" s="985"/>
      <c r="DU119" s="986"/>
      <c r="DV119" s="987" t="s">
        <v>447</v>
      </c>
      <c r="DW119" s="988"/>
      <c r="DX119" s="988"/>
      <c r="DY119" s="988"/>
      <c r="DZ119" s="989"/>
    </row>
    <row r="120" spans="1:130" s="230" customFormat="1" ht="26.25" customHeight="1" x14ac:dyDescent="0.2">
      <c r="A120" s="1056"/>
      <c r="B120" s="948"/>
      <c r="C120" s="921" t="s">
        <v>444</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393</v>
      </c>
      <c r="AB120" s="958"/>
      <c r="AC120" s="958"/>
      <c r="AD120" s="958"/>
      <c r="AE120" s="959"/>
      <c r="AF120" s="960" t="s">
        <v>132</v>
      </c>
      <c r="AG120" s="958"/>
      <c r="AH120" s="958"/>
      <c r="AI120" s="958"/>
      <c r="AJ120" s="959"/>
      <c r="AK120" s="960" t="s">
        <v>450</v>
      </c>
      <c r="AL120" s="958"/>
      <c r="AM120" s="958"/>
      <c r="AN120" s="958"/>
      <c r="AO120" s="959"/>
      <c r="AP120" s="961" t="s">
        <v>132</v>
      </c>
      <c r="AQ120" s="962"/>
      <c r="AR120" s="962"/>
      <c r="AS120" s="962"/>
      <c r="AT120" s="963"/>
      <c r="AU120" s="990" t="s">
        <v>472</v>
      </c>
      <c r="AV120" s="991"/>
      <c r="AW120" s="991"/>
      <c r="AX120" s="991"/>
      <c r="AY120" s="992"/>
      <c r="AZ120" s="928" t="s">
        <v>473</v>
      </c>
      <c r="BA120" s="896"/>
      <c r="BB120" s="896"/>
      <c r="BC120" s="896"/>
      <c r="BD120" s="896"/>
      <c r="BE120" s="896"/>
      <c r="BF120" s="896"/>
      <c r="BG120" s="896"/>
      <c r="BH120" s="896"/>
      <c r="BI120" s="896"/>
      <c r="BJ120" s="896"/>
      <c r="BK120" s="896"/>
      <c r="BL120" s="896"/>
      <c r="BM120" s="896"/>
      <c r="BN120" s="896"/>
      <c r="BO120" s="896"/>
      <c r="BP120" s="897"/>
      <c r="BQ120" s="929">
        <v>6971064</v>
      </c>
      <c r="BR120" s="930"/>
      <c r="BS120" s="930"/>
      <c r="BT120" s="930"/>
      <c r="BU120" s="930"/>
      <c r="BV120" s="930">
        <v>7438523</v>
      </c>
      <c r="BW120" s="930"/>
      <c r="BX120" s="930"/>
      <c r="BY120" s="930"/>
      <c r="BZ120" s="930"/>
      <c r="CA120" s="930">
        <v>8346898</v>
      </c>
      <c r="CB120" s="930"/>
      <c r="CC120" s="930"/>
      <c r="CD120" s="930"/>
      <c r="CE120" s="930"/>
      <c r="CF120" s="943">
        <v>90.7</v>
      </c>
      <c r="CG120" s="944"/>
      <c r="CH120" s="944"/>
      <c r="CI120" s="944"/>
      <c r="CJ120" s="944"/>
      <c r="CK120" s="1005" t="s">
        <v>474</v>
      </c>
      <c r="CL120" s="1006"/>
      <c r="CM120" s="1006"/>
      <c r="CN120" s="1006"/>
      <c r="CO120" s="1007"/>
      <c r="CP120" s="1013" t="s">
        <v>410</v>
      </c>
      <c r="CQ120" s="1014"/>
      <c r="CR120" s="1014"/>
      <c r="CS120" s="1014"/>
      <c r="CT120" s="1014"/>
      <c r="CU120" s="1014"/>
      <c r="CV120" s="1014"/>
      <c r="CW120" s="1014"/>
      <c r="CX120" s="1014"/>
      <c r="CY120" s="1014"/>
      <c r="CZ120" s="1014"/>
      <c r="DA120" s="1014"/>
      <c r="DB120" s="1014"/>
      <c r="DC120" s="1014"/>
      <c r="DD120" s="1014"/>
      <c r="DE120" s="1014"/>
      <c r="DF120" s="1015"/>
      <c r="DG120" s="929">
        <v>5622611</v>
      </c>
      <c r="DH120" s="930"/>
      <c r="DI120" s="930"/>
      <c r="DJ120" s="930"/>
      <c r="DK120" s="930"/>
      <c r="DL120" s="930">
        <v>5723480</v>
      </c>
      <c r="DM120" s="930"/>
      <c r="DN120" s="930"/>
      <c r="DO120" s="930"/>
      <c r="DP120" s="930"/>
      <c r="DQ120" s="930">
        <v>5497063</v>
      </c>
      <c r="DR120" s="930"/>
      <c r="DS120" s="930"/>
      <c r="DT120" s="930"/>
      <c r="DU120" s="930"/>
      <c r="DV120" s="931">
        <v>59.7</v>
      </c>
      <c r="DW120" s="931"/>
      <c r="DX120" s="931"/>
      <c r="DY120" s="931"/>
      <c r="DZ120" s="932"/>
    </row>
    <row r="121" spans="1:130" s="230" customFormat="1" ht="26.25" customHeight="1" x14ac:dyDescent="0.2">
      <c r="A121" s="1056"/>
      <c r="B121" s="948"/>
      <c r="C121" s="973" t="s">
        <v>475</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132</v>
      </c>
      <c r="AB121" s="958"/>
      <c r="AC121" s="958"/>
      <c r="AD121" s="958"/>
      <c r="AE121" s="959"/>
      <c r="AF121" s="960" t="s">
        <v>132</v>
      </c>
      <c r="AG121" s="958"/>
      <c r="AH121" s="958"/>
      <c r="AI121" s="958"/>
      <c r="AJ121" s="959"/>
      <c r="AK121" s="960" t="s">
        <v>132</v>
      </c>
      <c r="AL121" s="958"/>
      <c r="AM121" s="958"/>
      <c r="AN121" s="958"/>
      <c r="AO121" s="959"/>
      <c r="AP121" s="961" t="s">
        <v>393</v>
      </c>
      <c r="AQ121" s="962"/>
      <c r="AR121" s="962"/>
      <c r="AS121" s="962"/>
      <c r="AT121" s="963"/>
      <c r="AU121" s="993"/>
      <c r="AV121" s="994"/>
      <c r="AW121" s="994"/>
      <c r="AX121" s="994"/>
      <c r="AY121" s="995"/>
      <c r="AZ121" s="921" t="s">
        <v>476</v>
      </c>
      <c r="BA121" s="922"/>
      <c r="BB121" s="922"/>
      <c r="BC121" s="922"/>
      <c r="BD121" s="922"/>
      <c r="BE121" s="922"/>
      <c r="BF121" s="922"/>
      <c r="BG121" s="922"/>
      <c r="BH121" s="922"/>
      <c r="BI121" s="922"/>
      <c r="BJ121" s="922"/>
      <c r="BK121" s="922"/>
      <c r="BL121" s="922"/>
      <c r="BM121" s="922"/>
      <c r="BN121" s="922"/>
      <c r="BO121" s="922"/>
      <c r="BP121" s="923"/>
      <c r="BQ121" s="924">
        <v>2902807</v>
      </c>
      <c r="BR121" s="925"/>
      <c r="BS121" s="925"/>
      <c r="BT121" s="925"/>
      <c r="BU121" s="925"/>
      <c r="BV121" s="925">
        <v>2722028</v>
      </c>
      <c r="BW121" s="925"/>
      <c r="BX121" s="925"/>
      <c r="BY121" s="925"/>
      <c r="BZ121" s="925"/>
      <c r="CA121" s="925">
        <v>2588944</v>
      </c>
      <c r="CB121" s="925"/>
      <c r="CC121" s="925"/>
      <c r="CD121" s="925"/>
      <c r="CE121" s="925"/>
      <c r="CF121" s="919">
        <v>28.1</v>
      </c>
      <c r="CG121" s="920"/>
      <c r="CH121" s="920"/>
      <c r="CI121" s="920"/>
      <c r="CJ121" s="920"/>
      <c r="CK121" s="1008"/>
      <c r="CL121" s="1009"/>
      <c r="CM121" s="1009"/>
      <c r="CN121" s="1009"/>
      <c r="CO121" s="1010"/>
      <c r="CP121" s="1018" t="s">
        <v>412</v>
      </c>
      <c r="CQ121" s="1019"/>
      <c r="CR121" s="1019"/>
      <c r="CS121" s="1019"/>
      <c r="CT121" s="1019"/>
      <c r="CU121" s="1019"/>
      <c r="CV121" s="1019"/>
      <c r="CW121" s="1019"/>
      <c r="CX121" s="1019"/>
      <c r="CY121" s="1019"/>
      <c r="CZ121" s="1019"/>
      <c r="DA121" s="1019"/>
      <c r="DB121" s="1019"/>
      <c r="DC121" s="1019"/>
      <c r="DD121" s="1019"/>
      <c r="DE121" s="1019"/>
      <c r="DF121" s="1020"/>
      <c r="DG121" s="924">
        <v>302776</v>
      </c>
      <c r="DH121" s="925"/>
      <c r="DI121" s="925"/>
      <c r="DJ121" s="925"/>
      <c r="DK121" s="925"/>
      <c r="DL121" s="925">
        <v>220500</v>
      </c>
      <c r="DM121" s="925"/>
      <c r="DN121" s="925"/>
      <c r="DO121" s="925"/>
      <c r="DP121" s="925"/>
      <c r="DQ121" s="925">
        <v>208254</v>
      </c>
      <c r="DR121" s="925"/>
      <c r="DS121" s="925"/>
      <c r="DT121" s="925"/>
      <c r="DU121" s="925"/>
      <c r="DV121" s="926">
        <v>2.2999999999999998</v>
      </c>
      <c r="DW121" s="926"/>
      <c r="DX121" s="926"/>
      <c r="DY121" s="926"/>
      <c r="DZ121" s="927"/>
    </row>
    <row r="122" spans="1:130" s="230" customFormat="1" ht="26.25" customHeight="1" x14ac:dyDescent="0.2">
      <c r="A122" s="1056"/>
      <c r="B122" s="948"/>
      <c r="C122" s="921" t="s">
        <v>458</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455</v>
      </c>
      <c r="AB122" s="958"/>
      <c r="AC122" s="958"/>
      <c r="AD122" s="958"/>
      <c r="AE122" s="959"/>
      <c r="AF122" s="960" t="s">
        <v>447</v>
      </c>
      <c r="AG122" s="958"/>
      <c r="AH122" s="958"/>
      <c r="AI122" s="958"/>
      <c r="AJ122" s="959"/>
      <c r="AK122" s="960" t="s">
        <v>393</v>
      </c>
      <c r="AL122" s="958"/>
      <c r="AM122" s="958"/>
      <c r="AN122" s="958"/>
      <c r="AO122" s="959"/>
      <c r="AP122" s="961" t="s">
        <v>132</v>
      </c>
      <c r="AQ122" s="962"/>
      <c r="AR122" s="962"/>
      <c r="AS122" s="962"/>
      <c r="AT122" s="963"/>
      <c r="AU122" s="993"/>
      <c r="AV122" s="994"/>
      <c r="AW122" s="994"/>
      <c r="AX122" s="994"/>
      <c r="AY122" s="995"/>
      <c r="AZ122" s="972" t="s">
        <v>477</v>
      </c>
      <c r="BA122" s="964"/>
      <c r="BB122" s="964"/>
      <c r="BC122" s="964"/>
      <c r="BD122" s="964"/>
      <c r="BE122" s="964"/>
      <c r="BF122" s="964"/>
      <c r="BG122" s="964"/>
      <c r="BH122" s="964"/>
      <c r="BI122" s="964"/>
      <c r="BJ122" s="964"/>
      <c r="BK122" s="964"/>
      <c r="BL122" s="964"/>
      <c r="BM122" s="964"/>
      <c r="BN122" s="964"/>
      <c r="BO122" s="964"/>
      <c r="BP122" s="965"/>
      <c r="BQ122" s="998">
        <v>15244905</v>
      </c>
      <c r="BR122" s="999"/>
      <c r="BS122" s="999"/>
      <c r="BT122" s="999"/>
      <c r="BU122" s="999"/>
      <c r="BV122" s="999">
        <v>14980375</v>
      </c>
      <c r="BW122" s="999"/>
      <c r="BX122" s="999"/>
      <c r="BY122" s="999"/>
      <c r="BZ122" s="999"/>
      <c r="CA122" s="999">
        <v>14710323</v>
      </c>
      <c r="CB122" s="999"/>
      <c r="CC122" s="999"/>
      <c r="CD122" s="999"/>
      <c r="CE122" s="999"/>
      <c r="CF122" s="1016">
        <v>159.80000000000001</v>
      </c>
      <c r="CG122" s="1017"/>
      <c r="CH122" s="1017"/>
      <c r="CI122" s="1017"/>
      <c r="CJ122" s="1017"/>
      <c r="CK122" s="1008"/>
      <c r="CL122" s="1009"/>
      <c r="CM122" s="1009"/>
      <c r="CN122" s="1009"/>
      <c r="CO122" s="1010"/>
      <c r="CP122" s="1018" t="s">
        <v>408</v>
      </c>
      <c r="CQ122" s="1019"/>
      <c r="CR122" s="1019"/>
      <c r="CS122" s="1019"/>
      <c r="CT122" s="1019"/>
      <c r="CU122" s="1019"/>
      <c r="CV122" s="1019"/>
      <c r="CW122" s="1019"/>
      <c r="CX122" s="1019"/>
      <c r="CY122" s="1019"/>
      <c r="CZ122" s="1019"/>
      <c r="DA122" s="1019"/>
      <c r="DB122" s="1019"/>
      <c r="DC122" s="1019"/>
      <c r="DD122" s="1019"/>
      <c r="DE122" s="1019"/>
      <c r="DF122" s="1020"/>
      <c r="DG122" s="924">
        <v>1201</v>
      </c>
      <c r="DH122" s="925"/>
      <c r="DI122" s="925"/>
      <c r="DJ122" s="925"/>
      <c r="DK122" s="925"/>
      <c r="DL122" s="925">
        <v>1192</v>
      </c>
      <c r="DM122" s="925"/>
      <c r="DN122" s="925"/>
      <c r="DO122" s="925"/>
      <c r="DP122" s="925"/>
      <c r="DQ122" s="925">
        <v>56479</v>
      </c>
      <c r="DR122" s="925"/>
      <c r="DS122" s="925"/>
      <c r="DT122" s="925"/>
      <c r="DU122" s="925"/>
      <c r="DV122" s="926">
        <v>0.6</v>
      </c>
      <c r="DW122" s="926"/>
      <c r="DX122" s="926"/>
      <c r="DY122" s="926"/>
      <c r="DZ122" s="927"/>
    </row>
    <row r="123" spans="1:130" s="230" customFormat="1" ht="26.25" customHeight="1" x14ac:dyDescent="0.2">
      <c r="A123" s="1056"/>
      <c r="B123" s="948"/>
      <c r="C123" s="921" t="s">
        <v>464</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v>30737</v>
      </c>
      <c r="AB123" s="958"/>
      <c r="AC123" s="958"/>
      <c r="AD123" s="958"/>
      <c r="AE123" s="959"/>
      <c r="AF123" s="960">
        <v>33687</v>
      </c>
      <c r="AG123" s="958"/>
      <c r="AH123" s="958"/>
      <c r="AI123" s="958"/>
      <c r="AJ123" s="959"/>
      <c r="AK123" s="960">
        <v>27256</v>
      </c>
      <c r="AL123" s="958"/>
      <c r="AM123" s="958"/>
      <c r="AN123" s="958"/>
      <c r="AO123" s="959"/>
      <c r="AP123" s="961">
        <v>0.3</v>
      </c>
      <c r="AQ123" s="962"/>
      <c r="AR123" s="962"/>
      <c r="AS123" s="962"/>
      <c r="AT123" s="963"/>
      <c r="AU123" s="996"/>
      <c r="AV123" s="997"/>
      <c r="AW123" s="997"/>
      <c r="AX123" s="997"/>
      <c r="AY123" s="997"/>
      <c r="AZ123" s="251" t="s">
        <v>189</v>
      </c>
      <c r="BA123" s="251"/>
      <c r="BB123" s="251"/>
      <c r="BC123" s="251"/>
      <c r="BD123" s="251"/>
      <c r="BE123" s="251"/>
      <c r="BF123" s="251"/>
      <c r="BG123" s="251"/>
      <c r="BH123" s="251"/>
      <c r="BI123" s="251"/>
      <c r="BJ123" s="251"/>
      <c r="BK123" s="251"/>
      <c r="BL123" s="251"/>
      <c r="BM123" s="251"/>
      <c r="BN123" s="251"/>
      <c r="BO123" s="976" t="s">
        <v>478</v>
      </c>
      <c r="BP123" s="1004"/>
      <c r="BQ123" s="1062">
        <v>25118776</v>
      </c>
      <c r="BR123" s="1063"/>
      <c r="BS123" s="1063"/>
      <c r="BT123" s="1063"/>
      <c r="BU123" s="1063"/>
      <c r="BV123" s="1063">
        <v>25140926</v>
      </c>
      <c r="BW123" s="1063"/>
      <c r="BX123" s="1063"/>
      <c r="BY123" s="1063"/>
      <c r="BZ123" s="1063"/>
      <c r="CA123" s="1063">
        <v>25646165</v>
      </c>
      <c r="CB123" s="1063"/>
      <c r="CC123" s="1063"/>
      <c r="CD123" s="1063"/>
      <c r="CE123" s="1063"/>
      <c r="CF123" s="1000"/>
      <c r="CG123" s="1001"/>
      <c r="CH123" s="1001"/>
      <c r="CI123" s="1001"/>
      <c r="CJ123" s="1002"/>
      <c r="CK123" s="1008"/>
      <c r="CL123" s="1009"/>
      <c r="CM123" s="1009"/>
      <c r="CN123" s="1009"/>
      <c r="CO123" s="1010"/>
      <c r="CP123" s="1018" t="s">
        <v>479</v>
      </c>
      <c r="CQ123" s="1019"/>
      <c r="CR123" s="1019"/>
      <c r="CS123" s="1019"/>
      <c r="CT123" s="1019"/>
      <c r="CU123" s="1019"/>
      <c r="CV123" s="1019"/>
      <c r="CW123" s="1019"/>
      <c r="CX123" s="1019"/>
      <c r="CY123" s="1019"/>
      <c r="CZ123" s="1019"/>
      <c r="DA123" s="1019"/>
      <c r="DB123" s="1019"/>
      <c r="DC123" s="1019"/>
      <c r="DD123" s="1019"/>
      <c r="DE123" s="1019"/>
      <c r="DF123" s="1020"/>
      <c r="DG123" s="957" t="s">
        <v>132</v>
      </c>
      <c r="DH123" s="958"/>
      <c r="DI123" s="958"/>
      <c r="DJ123" s="958"/>
      <c r="DK123" s="959"/>
      <c r="DL123" s="960" t="s">
        <v>480</v>
      </c>
      <c r="DM123" s="958"/>
      <c r="DN123" s="958"/>
      <c r="DO123" s="958"/>
      <c r="DP123" s="959"/>
      <c r="DQ123" s="960" t="s">
        <v>132</v>
      </c>
      <c r="DR123" s="958"/>
      <c r="DS123" s="958"/>
      <c r="DT123" s="958"/>
      <c r="DU123" s="959"/>
      <c r="DV123" s="961" t="s">
        <v>132</v>
      </c>
      <c r="DW123" s="962"/>
      <c r="DX123" s="962"/>
      <c r="DY123" s="962"/>
      <c r="DZ123" s="963"/>
    </row>
    <row r="124" spans="1:130" s="230" customFormat="1" ht="26.25" customHeight="1" thickBot="1" x14ac:dyDescent="0.25">
      <c r="A124" s="1056"/>
      <c r="B124" s="948"/>
      <c r="C124" s="921" t="s">
        <v>467</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393</v>
      </c>
      <c r="AB124" s="958"/>
      <c r="AC124" s="958"/>
      <c r="AD124" s="958"/>
      <c r="AE124" s="959"/>
      <c r="AF124" s="960" t="s">
        <v>455</v>
      </c>
      <c r="AG124" s="958"/>
      <c r="AH124" s="958"/>
      <c r="AI124" s="958"/>
      <c r="AJ124" s="959"/>
      <c r="AK124" s="960" t="s">
        <v>132</v>
      </c>
      <c r="AL124" s="958"/>
      <c r="AM124" s="958"/>
      <c r="AN124" s="958"/>
      <c r="AO124" s="959"/>
      <c r="AP124" s="961" t="s">
        <v>132</v>
      </c>
      <c r="AQ124" s="962"/>
      <c r="AR124" s="962"/>
      <c r="AS124" s="962"/>
      <c r="AT124" s="963"/>
      <c r="AU124" s="1058" t="s">
        <v>481</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8.3000000000000007</v>
      </c>
      <c r="BR124" s="1026"/>
      <c r="BS124" s="1026"/>
      <c r="BT124" s="1026"/>
      <c r="BU124" s="1026"/>
      <c r="BV124" s="1026" t="s">
        <v>393</v>
      </c>
      <c r="BW124" s="1026"/>
      <c r="BX124" s="1026"/>
      <c r="BY124" s="1026"/>
      <c r="BZ124" s="1026"/>
      <c r="CA124" s="1026" t="s">
        <v>132</v>
      </c>
      <c r="CB124" s="1026"/>
      <c r="CC124" s="1026"/>
      <c r="CD124" s="1026"/>
      <c r="CE124" s="1026"/>
      <c r="CF124" s="1027"/>
      <c r="CG124" s="1028"/>
      <c r="CH124" s="1028"/>
      <c r="CI124" s="1028"/>
      <c r="CJ124" s="1029"/>
      <c r="CK124" s="1011"/>
      <c r="CL124" s="1011"/>
      <c r="CM124" s="1011"/>
      <c r="CN124" s="1011"/>
      <c r="CO124" s="1012"/>
      <c r="CP124" s="1018" t="s">
        <v>482</v>
      </c>
      <c r="CQ124" s="1019"/>
      <c r="CR124" s="1019"/>
      <c r="CS124" s="1019"/>
      <c r="CT124" s="1019"/>
      <c r="CU124" s="1019"/>
      <c r="CV124" s="1019"/>
      <c r="CW124" s="1019"/>
      <c r="CX124" s="1019"/>
      <c r="CY124" s="1019"/>
      <c r="CZ124" s="1019"/>
      <c r="DA124" s="1019"/>
      <c r="DB124" s="1019"/>
      <c r="DC124" s="1019"/>
      <c r="DD124" s="1019"/>
      <c r="DE124" s="1019"/>
      <c r="DF124" s="1020"/>
      <c r="DG124" s="1003" t="s">
        <v>132</v>
      </c>
      <c r="DH124" s="985"/>
      <c r="DI124" s="985"/>
      <c r="DJ124" s="985"/>
      <c r="DK124" s="986"/>
      <c r="DL124" s="984" t="s">
        <v>455</v>
      </c>
      <c r="DM124" s="985"/>
      <c r="DN124" s="985"/>
      <c r="DO124" s="985"/>
      <c r="DP124" s="986"/>
      <c r="DQ124" s="984" t="s">
        <v>132</v>
      </c>
      <c r="DR124" s="985"/>
      <c r="DS124" s="985"/>
      <c r="DT124" s="985"/>
      <c r="DU124" s="986"/>
      <c r="DV124" s="987" t="s">
        <v>132</v>
      </c>
      <c r="DW124" s="988"/>
      <c r="DX124" s="988"/>
      <c r="DY124" s="988"/>
      <c r="DZ124" s="989"/>
    </row>
    <row r="125" spans="1:130" s="230" customFormat="1" ht="26.25" customHeight="1" x14ac:dyDescent="0.2">
      <c r="A125" s="1056"/>
      <c r="B125" s="948"/>
      <c r="C125" s="921" t="s">
        <v>469</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132</v>
      </c>
      <c r="AB125" s="958"/>
      <c r="AC125" s="958"/>
      <c r="AD125" s="958"/>
      <c r="AE125" s="959"/>
      <c r="AF125" s="960" t="s">
        <v>455</v>
      </c>
      <c r="AG125" s="958"/>
      <c r="AH125" s="958"/>
      <c r="AI125" s="958"/>
      <c r="AJ125" s="959"/>
      <c r="AK125" s="960" t="s">
        <v>132</v>
      </c>
      <c r="AL125" s="958"/>
      <c r="AM125" s="958"/>
      <c r="AN125" s="958"/>
      <c r="AO125" s="959"/>
      <c r="AP125" s="961" t="s">
        <v>132</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483</v>
      </c>
      <c r="CL125" s="1006"/>
      <c r="CM125" s="1006"/>
      <c r="CN125" s="1006"/>
      <c r="CO125" s="1007"/>
      <c r="CP125" s="928" t="s">
        <v>484</v>
      </c>
      <c r="CQ125" s="896"/>
      <c r="CR125" s="896"/>
      <c r="CS125" s="896"/>
      <c r="CT125" s="896"/>
      <c r="CU125" s="896"/>
      <c r="CV125" s="896"/>
      <c r="CW125" s="896"/>
      <c r="CX125" s="896"/>
      <c r="CY125" s="896"/>
      <c r="CZ125" s="896"/>
      <c r="DA125" s="896"/>
      <c r="DB125" s="896"/>
      <c r="DC125" s="896"/>
      <c r="DD125" s="896"/>
      <c r="DE125" s="896"/>
      <c r="DF125" s="897"/>
      <c r="DG125" s="929" t="s">
        <v>455</v>
      </c>
      <c r="DH125" s="930"/>
      <c r="DI125" s="930"/>
      <c r="DJ125" s="930"/>
      <c r="DK125" s="930"/>
      <c r="DL125" s="930" t="s">
        <v>132</v>
      </c>
      <c r="DM125" s="930"/>
      <c r="DN125" s="930"/>
      <c r="DO125" s="930"/>
      <c r="DP125" s="930"/>
      <c r="DQ125" s="930" t="s">
        <v>454</v>
      </c>
      <c r="DR125" s="930"/>
      <c r="DS125" s="930"/>
      <c r="DT125" s="930"/>
      <c r="DU125" s="930"/>
      <c r="DV125" s="931" t="s">
        <v>393</v>
      </c>
      <c r="DW125" s="931"/>
      <c r="DX125" s="931"/>
      <c r="DY125" s="931"/>
      <c r="DZ125" s="932"/>
    </row>
    <row r="126" spans="1:130" s="230" customFormat="1" ht="26.25" customHeight="1" thickBot="1" x14ac:dyDescent="0.25">
      <c r="A126" s="1056"/>
      <c r="B126" s="948"/>
      <c r="C126" s="921" t="s">
        <v>471</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455</v>
      </c>
      <c r="AB126" s="958"/>
      <c r="AC126" s="958"/>
      <c r="AD126" s="958"/>
      <c r="AE126" s="959"/>
      <c r="AF126" s="960" t="s">
        <v>393</v>
      </c>
      <c r="AG126" s="958"/>
      <c r="AH126" s="958"/>
      <c r="AI126" s="958"/>
      <c r="AJ126" s="959"/>
      <c r="AK126" s="960" t="s">
        <v>393</v>
      </c>
      <c r="AL126" s="958"/>
      <c r="AM126" s="958"/>
      <c r="AN126" s="958"/>
      <c r="AO126" s="959"/>
      <c r="AP126" s="961" t="s">
        <v>132</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485</v>
      </c>
      <c r="CQ126" s="922"/>
      <c r="CR126" s="922"/>
      <c r="CS126" s="922"/>
      <c r="CT126" s="922"/>
      <c r="CU126" s="922"/>
      <c r="CV126" s="922"/>
      <c r="CW126" s="922"/>
      <c r="CX126" s="922"/>
      <c r="CY126" s="922"/>
      <c r="CZ126" s="922"/>
      <c r="DA126" s="922"/>
      <c r="DB126" s="922"/>
      <c r="DC126" s="922"/>
      <c r="DD126" s="922"/>
      <c r="DE126" s="922"/>
      <c r="DF126" s="923"/>
      <c r="DG126" s="924" t="s">
        <v>393</v>
      </c>
      <c r="DH126" s="925"/>
      <c r="DI126" s="925"/>
      <c r="DJ126" s="925"/>
      <c r="DK126" s="925"/>
      <c r="DL126" s="925" t="s">
        <v>132</v>
      </c>
      <c r="DM126" s="925"/>
      <c r="DN126" s="925"/>
      <c r="DO126" s="925"/>
      <c r="DP126" s="925"/>
      <c r="DQ126" s="925" t="s">
        <v>132</v>
      </c>
      <c r="DR126" s="925"/>
      <c r="DS126" s="925"/>
      <c r="DT126" s="925"/>
      <c r="DU126" s="925"/>
      <c r="DV126" s="926" t="s">
        <v>450</v>
      </c>
      <c r="DW126" s="926"/>
      <c r="DX126" s="926"/>
      <c r="DY126" s="926"/>
      <c r="DZ126" s="927"/>
    </row>
    <row r="127" spans="1:130" s="230" customFormat="1" ht="26.25" customHeight="1" x14ac:dyDescent="0.2">
      <c r="A127" s="1057"/>
      <c r="B127" s="950"/>
      <c r="C127" s="972" t="s">
        <v>486</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2047</v>
      </c>
      <c r="AB127" s="958"/>
      <c r="AC127" s="958"/>
      <c r="AD127" s="958"/>
      <c r="AE127" s="959"/>
      <c r="AF127" s="960">
        <v>295</v>
      </c>
      <c r="AG127" s="958"/>
      <c r="AH127" s="958"/>
      <c r="AI127" s="958"/>
      <c r="AJ127" s="959"/>
      <c r="AK127" s="960">
        <v>130</v>
      </c>
      <c r="AL127" s="958"/>
      <c r="AM127" s="958"/>
      <c r="AN127" s="958"/>
      <c r="AO127" s="959"/>
      <c r="AP127" s="961">
        <v>0</v>
      </c>
      <c r="AQ127" s="962"/>
      <c r="AR127" s="962"/>
      <c r="AS127" s="962"/>
      <c r="AT127" s="963"/>
      <c r="AU127" s="232"/>
      <c r="AV127" s="232"/>
      <c r="AW127" s="232"/>
      <c r="AX127" s="1030" t="s">
        <v>487</v>
      </c>
      <c r="AY127" s="1031"/>
      <c r="AZ127" s="1031"/>
      <c r="BA127" s="1031"/>
      <c r="BB127" s="1031"/>
      <c r="BC127" s="1031"/>
      <c r="BD127" s="1031"/>
      <c r="BE127" s="1032"/>
      <c r="BF127" s="1033" t="s">
        <v>488</v>
      </c>
      <c r="BG127" s="1031"/>
      <c r="BH127" s="1031"/>
      <c r="BI127" s="1031"/>
      <c r="BJ127" s="1031"/>
      <c r="BK127" s="1031"/>
      <c r="BL127" s="1032"/>
      <c r="BM127" s="1033" t="s">
        <v>489</v>
      </c>
      <c r="BN127" s="1031"/>
      <c r="BO127" s="1031"/>
      <c r="BP127" s="1031"/>
      <c r="BQ127" s="1031"/>
      <c r="BR127" s="1031"/>
      <c r="BS127" s="1032"/>
      <c r="BT127" s="1033" t="s">
        <v>490</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491</v>
      </c>
      <c r="CQ127" s="922"/>
      <c r="CR127" s="922"/>
      <c r="CS127" s="922"/>
      <c r="CT127" s="922"/>
      <c r="CU127" s="922"/>
      <c r="CV127" s="922"/>
      <c r="CW127" s="922"/>
      <c r="CX127" s="922"/>
      <c r="CY127" s="922"/>
      <c r="CZ127" s="922"/>
      <c r="DA127" s="922"/>
      <c r="DB127" s="922"/>
      <c r="DC127" s="922"/>
      <c r="DD127" s="922"/>
      <c r="DE127" s="922"/>
      <c r="DF127" s="923"/>
      <c r="DG127" s="924" t="s">
        <v>455</v>
      </c>
      <c r="DH127" s="925"/>
      <c r="DI127" s="925"/>
      <c r="DJ127" s="925"/>
      <c r="DK127" s="925"/>
      <c r="DL127" s="925" t="s">
        <v>393</v>
      </c>
      <c r="DM127" s="925"/>
      <c r="DN127" s="925"/>
      <c r="DO127" s="925"/>
      <c r="DP127" s="925"/>
      <c r="DQ127" s="925" t="s">
        <v>132</v>
      </c>
      <c r="DR127" s="925"/>
      <c r="DS127" s="925"/>
      <c r="DT127" s="925"/>
      <c r="DU127" s="925"/>
      <c r="DV127" s="926" t="s">
        <v>447</v>
      </c>
      <c r="DW127" s="926"/>
      <c r="DX127" s="926"/>
      <c r="DY127" s="926"/>
      <c r="DZ127" s="927"/>
    </row>
    <row r="128" spans="1:130" s="230" customFormat="1" ht="26.25" customHeight="1" thickBot="1" x14ac:dyDescent="0.25">
      <c r="A128" s="1040" t="s">
        <v>492</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493</v>
      </c>
      <c r="X128" s="1042"/>
      <c r="Y128" s="1042"/>
      <c r="Z128" s="1043"/>
      <c r="AA128" s="1044">
        <v>311000</v>
      </c>
      <c r="AB128" s="1045"/>
      <c r="AC128" s="1045"/>
      <c r="AD128" s="1045"/>
      <c r="AE128" s="1046"/>
      <c r="AF128" s="1047">
        <v>281589</v>
      </c>
      <c r="AG128" s="1045"/>
      <c r="AH128" s="1045"/>
      <c r="AI128" s="1045"/>
      <c r="AJ128" s="1046"/>
      <c r="AK128" s="1047">
        <v>323572</v>
      </c>
      <c r="AL128" s="1045"/>
      <c r="AM128" s="1045"/>
      <c r="AN128" s="1045"/>
      <c r="AO128" s="1046"/>
      <c r="AP128" s="1048"/>
      <c r="AQ128" s="1049"/>
      <c r="AR128" s="1049"/>
      <c r="AS128" s="1049"/>
      <c r="AT128" s="1050"/>
      <c r="AU128" s="232"/>
      <c r="AV128" s="232"/>
      <c r="AW128" s="232"/>
      <c r="AX128" s="895" t="s">
        <v>494</v>
      </c>
      <c r="AY128" s="896"/>
      <c r="AZ128" s="896"/>
      <c r="BA128" s="896"/>
      <c r="BB128" s="896"/>
      <c r="BC128" s="896"/>
      <c r="BD128" s="896"/>
      <c r="BE128" s="897"/>
      <c r="BF128" s="1051" t="s">
        <v>454</v>
      </c>
      <c r="BG128" s="1052"/>
      <c r="BH128" s="1052"/>
      <c r="BI128" s="1052"/>
      <c r="BJ128" s="1052"/>
      <c r="BK128" s="1052"/>
      <c r="BL128" s="1053"/>
      <c r="BM128" s="1051">
        <v>13.25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495</v>
      </c>
      <c r="CQ128" s="726"/>
      <c r="CR128" s="726"/>
      <c r="CS128" s="726"/>
      <c r="CT128" s="726"/>
      <c r="CU128" s="726"/>
      <c r="CV128" s="726"/>
      <c r="CW128" s="726"/>
      <c r="CX128" s="726"/>
      <c r="CY128" s="726"/>
      <c r="CZ128" s="726"/>
      <c r="DA128" s="726"/>
      <c r="DB128" s="726"/>
      <c r="DC128" s="726"/>
      <c r="DD128" s="726"/>
      <c r="DE128" s="726"/>
      <c r="DF128" s="1035"/>
      <c r="DG128" s="1036" t="s">
        <v>132</v>
      </c>
      <c r="DH128" s="1037"/>
      <c r="DI128" s="1037"/>
      <c r="DJ128" s="1037"/>
      <c r="DK128" s="1037"/>
      <c r="DL128" s="1037" t="s">
        <v>132</v>
      </c>
      <c r="DM128" s="1037"/>
      <c r="DN128" s="1037"/>
      <c r="DO128" s="1037"/>
      <c r="DP128" s="1037"/>
      <c r="DQ128" s="1037" t="s">
        <v>132</v>
      </c>
      <c r="DR128" s="1037"/>
      <c r="DS128" s="1037"/>
      <c r="DT128" s="1037"/>
      <c r="DU128" s="1037"/>
      <c r="DV128" s="1038" t="s">
        <v>455</v>
      </c>
      <c r="DW128" s="1038"/>
      <c r="DX128" s="1038"/>
      <c r="DY128" s="1038"/>
      <c r="DZ128" s="1039"/>
    </row>
    <row r="129" spans="1:131" s="230" customFormat="1" ht="26.25" customHeight="1" x14ac:dyDescent="0.2">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496</v>
      </c>
      <c r="X129" s="1070"/>
      <c r="Y129" s="1070"/>
      <c r="Z129" s="1071"/>
      <c r="AA129" s="957">
        <v>10457099</v>
      </c>
      <c r="AB129" s="958"/>
      <c r="AC129" s="958"/>
      <c r="AD129" s="958"/>
      <c r="AE129" s="959"/>
      <c r="AF129" s="960">
        <v>10802357</v>
      </c>
      <c r="AG129" s="958"/>
      <c r="AH129" s="958"/>
      <c r="AI129" s="958"/>
      <c r="AJ129" s="959"/>
      <c r="AK129" s="960">
        <v>10529750</v>
      </c>
      <c r="AL129" s="958"/>
      <c r="AM129" s="958"/>
      <c r="AN129" s="958"/>
      <c r="AO129" s="959"/>
      <c r="AP129" s="1072"/>
      <c r="AQ129" s="1073"/>
      <c r="AR129" s="1073"/>
      <c r="AS129" s="1073"/>
      <c r="AT129" s="1074"/>
      <c r="AU129" s="233"/>
      <c r="AV129" s="233"/>
      <c r="AW129" s="233"/>
      <c r="AX129" s="1064" t="s">
        <v>497</v>
      </c>
      <c r="AY129" s="922"/>
      <c r="AZ129" s="922"/>
      <c r="BA129" s="922"/>
      <c r="BB129" s="922"/>
      <c r="BC129" s="922"/>
      <c r="BD129" s="922"/>
      <c r="BE129" s="923"/>
      <c r="BF129" s="1065" t="s">
        <v>480</v>
      </c>
      <c r="BG129" s="1066"/>
      <c r="BH129" s="1066"/>
      <c r="BI129" s="1066"/>
      <c r="BJ129" s="1066"/>
      <c r="BK129" s="1066"/>
      <c r="BL129" s="1067"/>
      <c r="BM129" s="1065">
        <v>18.25</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498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499</v>
      </c>
      <c r="X130" s="1070"/>
      <c r="Y130" s="1070"/>
      <c r="Z130" s="1071"/>
      <c r="AA130" s="957">
        <v>1371918</v>
      </c>
      <c r="AB130" s="958"/>
      <c r="AC130" s="958"/>
      <c r="AD130" s="958"/>
      <c r="AE130" s="959"/>
      <c r="AF130" s="960">
        <v>1338256</v>
      </c>
      <c r="AG130" s="958"/>
      <c r="AH130" s="958"/>
      <c r="AI130" s="958"/>
      <c r="AJ130" s="959"/>
      <c r="AK130" s="960">
        <v>1322250</v>
      </c>
      <c r="AL130" s="958"/>
      <c r="AM130" s="958"/>
      <c r="AN130" s="958"/>
      <c r="AO130" s="959"/>
      <c r="AP130" s="1072"/>
      <c r="AQ130" s="1073"/>
      <c r="AR130" s="1073"/>
      <c r="AS130" s="1073"/>
      <c r="AT130" s="1074"/>
      <c r="AU130" s="233"/>
      <c r="AV130" s="233"/>
      <c r="AW130" s="233"/>
      <c r="AX130" s="1064" t="s">
        <v>500</v>
      </c>
      <c r="AY130" s="922"/>
      <c r="AZ130" s="922"/>
      <c r="BA130" s="922"/>
      <c r="BB130" s="922"/>
      <c r="BC130" s="922"/>
      <c r="BD130" s="922"/>
      <c r="BE130" s="923"/>
      <c r="BF130" s="1100">
        <v>7.8</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501</v>
      </c>
      <c r="X131" s="1107"/>
      <c r="Y131" s="1107"/>
      <c r="Z131" s="1108"/>
      <c r="AA131" s="1003">
        <v>9085181</v>
      </c>
      <c r="AB131" s="985"/>
      <c r="AC131" s="985"/>
      <c r="AD131" s="985"/>
      <c r="AE131" s="986"/>
      <c r="AF131" s="984">
        <v>9464101</v>
      </c>
      <c r="AG131" s="985"/>
      <c r="AH131" s="985"/>
      <c r="AI131" s="985"/>
      <c r="AJ131" s="986"/>
      <c r="AK131" s="984">
        <v>9207500</v>
      </c>
      <c r="AL131" s="985"/>
      <c r="AM131" s="985"/>
      <c r="AN131" s="985"/>
      <c r="AO131" s="986"/>
      <c r="AP131" s="1109"/>
      <c r="AQ131" s="1110"/>
      <c r="AR131" s="1110"/>
      <c r="AS131" s="1110"/>
      <c r="AT131" s="1111"/>
      <c r="AU131" s="233"/>
      <c r="AV131" s="233"/>
      <c r="AW131" s="233"/>
      <c r="AX131" s="1082" t="s">
        <v>502</v>
      </c>
      <c r="AY131" s="726"/>
      <c r="AZ131" s="726"/>
      <c r="BA131" s="726"/>
      <c r="BB131" s="726"/>
      <c r="BC131" s="726"/>
      <c r="BD131" s="726"/>
      <c r="BE131" s="1035"/>
      <c r="BF131" s="1083" t="s">
        <v>132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503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504</v>
      </c>
      <c r="W132" s="1093"/>
      <c r="X132" s="1093"/>
      <c r="Y132" s="1093"/>
      <c r="Z132" s="1094"/>
      <c r="AA132" s="1095">
        <v>7.6610382770000003</v>
      </c>
      <c r="AB132" s="1096"/>
      <c r="AC132" s="1096"/>
      <c r="AD132" s="1096"/>
      <c r="AE132" s="1097"/>
      <c r="AF132" s="1098">
        <v>8.3006704679999999</v>
      </c>
      <c r="AG132" s="1096"/>
      <c r="AH132" s="1096"/>
      <c r="AI132" s="1096"/>
      <c r="AJ132" s="1097"/>
      <c r="AK132" s="1098">
        <v>7.6303970080000001</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505</v>
      </c>
      <c r="W133" s="1076"/>
      <c r="X133" s="1076"/>
      <c r="Y133" s="1076"/>
      <c r="Z133" s="1077"/>
      <c r="AA133" s="1078">
        <v>7.5</v>
      </c>
      <c r="AB133" s="1079"/>
      <c r="AC133" s="1079"/>
      <c r="AD133" s="1079"/>
      <c r="AE133" s="1080"/>
      <c r="AF133" s="1078">
        <v>7.8</v>
      </c>
      <c r="AG133" s="1079"/>
      <c r="AH133" s="1079"/>
      <c r="AI133" s="1079"/>
      <c r="AJ133" s="1080"/>
      <c r="AK133" s="1078">
        <v>7.8</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6gy8HqnTX4r3+RaTNvk1S+3qabe3/lbj7NkYhXuvVmXDub6rILSRBmjOEd3vPX1h1Sbb4OSxvhCiFAXaYNQ+g==" saltValue="66VXT2h5lgApyLKpvk+R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25" right="0.25" top="0.75" bottom="0.75" header="0.3" footer="0.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74A5-7078-4D91-AAB1-54A7015475A8}">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PtZP0niPKIDZg8EowrOqlB7uy0B/Dsc14u94hjF1esEJ5IHqmLHNdKHG97r6HZqnNmujpr4RjQO2F2wJ/iRtg==" saltValue="/Ed5ss/PLjw/sBymSzPI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fZfNeG7SBbYs/MkHpWojWdKCmSzWOSP5U7IoMwjv4rkJKAVgt9+yQ0ES4qysk3SyylqTaIwp2SMj40KaNSUdg==" saltValue="30UKlwyEt043pFlNfQw2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514</v>
      </c>
      <c r="AL9" s="1116"/>
      <c r="AM9" s="1116"/>
      <c r="AN9" s="1117"/>
      <c r="AO9" s="281">
        <v>2704500</v>
      </c>
      <c r="AP9" s="281">
        <v>67467</v>
      </c>
      <c r="AQ9" s="282">
        <v>88339</v>
      </c>
      <c r="AR9" s="283">
        <v>-23.6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515</v>
      </c>
      <c r="AL10" s="1116"/>
      <c r="AM10" s="1116"/>
      <c r="AN10" s="1117"/>
      <c r="AO10" s="284">
        <v>551822</v>
      </c>
      <c r="AP10" s="284">
        <v>13766</v>
      </c>
      <c r="AQ10" s="285">
        <v>7842</v>
      </c>
      <c r="AR10" s="286">
        <v>75.5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516</v>
      </c>
      <c r="AL11" s="1116"/>
      <c r="AM11" s="1116"/>
      <c r="AN11" s="1117"/>
      <c r="AO11" s="284">
        <v>211346</v>
      </c>
      <c r="AP11" s="284">
        <v>5272</v>
      </c>
      <c r="AQ11" s="285">
        <v>2321</v>
      </c>
      <c r="AR11" s="286">
        <v>127.1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517</v>
      </c>
      <c r="AL12" s="1116"/>
      <c r="AM12" s="1116"/>
      <c r="AN12" s="1117"/>
      <c r="AO12" s="284" t="s">
        <v>518</v>
      </c>
      <c r="AP12" s="284" t="s">
        <v>518</v>
      </c>
      <c r="AQ12" s="285">
        <v>10</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519</v>
      </c>
      <c r="AL13" s="1116"/>
      <c r="AM13" s="1116"/>
      <c r="AN13" s="1117"/>
      <c r="AO13" s="284" t="s">
        <v>518</v>
      </c>
      <c r="AP13" s="284" t="s">
        <v>518</v>
      </c>
      <c r="AQ13" s="285">
        <v>2936</v>
      </c>
      <c r="AR13" s="286" t="s">
        <v>518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520</v>
      </c>
      <c r="AL14" s="1116"/>
      <c r="AM14" s="1116"/>
      <c r="AN14" s="1117"/>
      <c r="AO14" s="284">
        <v>108170</v>
      </c>
      <c r="AP14" s="284">
        <v>2698</v>
      </c>
      <c r="AQ14" s="285">
        <v>1649</v>
      </c>
      <c r="AR14" s="286">
        <v>63.6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521</v>
      </c>
      <c r="AL15" s="1119"/>
      <c r="AM15" s="1119"/>
      <c r="AN15" s="1120"/>
      <c r="AO15" s="284">
        <v>-190039</v>
      </c>
      <c r="AP15" s="284">
        <v>-4741</v>
      </c>
      <c r="AQ15" s="285">
        <v>-5997</v>
      </c>
      <c r="AR15" s="286">
        <v>-20.9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189</v>
      </c>
      <c r="AL16" s="1119"/>
      <c r="AM16" s="1119"/>
      <c r="AN16" s="1120"/>
      <c r="AO16" s="284">
        <v>3385799</v>
      </c>
      <c r="AP16" s="284">
        <v>84463</v>
      </c>
      <c r="AQ16" s="285">
        <v>97102</v>
      </c>
      <c r="AR16" s="286">
        <v>-13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526</v>
      </c>
      <c r="AL21" s="1122"/>
      <c r="AM21" s="1122"/>
      <c r="AN21" s="1123"/>
      <c r="AO21" s="297">
        <v>7.18</v>
      </c>
      <c r="AP21" s="298">
        <v>8.91</v>
      </c>
      <c r="AQ21" s="299">
        <v>-1.73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527</v>
      </c>
      <c r="AL22" s="1122"/>
      <c r="AM22" s="1122"/>
      <c r="AN22" s="1123"/>
      <c r="AO22" s="302">
        <v>98.6</v>
      </c>
      <c r="AP22" s="303">
        <v>97.5</v>
      </c>
      <c r="AQ22" s="304">
        <v>1.1000000000000001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528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531</v>
      </c>
      <c r="AL32" s="1130"/>
      <c r="AM32" s="1130"/>
      <c r="AN32" s="1131"/>
      <c r="AO32" s="312">
        <v>1565040</v>
      </c>
      <c r="AP32" s="312">
        <v>39042</v>
      </c>
      <c r="AQ32" s="313">
        <v>55264</v>
      </c>
      <c r="AR32" s="314">
        <v>-29.4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532</v>
      </c>
      <c r="AL33" s="1130"/>
      <c r="AM33" s="1130"/>
      <c r="AN33" s="1131"/>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533</v>
      </c>
      <c r="AL34" s="1130"/>
      <c r="AM34" s="1130"/>
      <c r="AN34" s="1131"/>
      <c r="AO34" s="312" t="s">
        <v>518</v>
      </c>
      <c r="AP34" s="312" t="s">
        <v>518</v>
      </c>
      <c r="AQ34" s="313">
        <v>19</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534</v>
      </c>
      <c r="AL35" s="1130"/>
      <c r="AM35" s="1130"/>
      <c r="AN35" s="1131"/>
      <c r="AO35" s="312">
        <v>538822</v>
      </c>
      <c r="AP35" s="312">
        <v>13442</v>
      </c>
      <c r="AQ35" s="313">
        <v>18522</v>
      </c>
      <c r="AR35" s="314">
        <v>-27.4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535</v>
      </c>
      <c r="AL36" s="1130"/>
      <c r="AM36" s="1130"/>
      <c r="AN36" s="1131"/>
      <c r="AO36" s="312">
        <v>217143</v>
      </c>
      <c r="AP36" s="312">
        <v>5417</v>
      </c>
      <c r="AQ36" s="313">
        <v>2744</v>
      </c>
      <c r="AR36" s="314">
        <v>97.4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536</v>
      </c>
      <c r="AL37" s="1130"/>
      <c r="AM37" s="1130"/>
      <c r="AN37" s="1131"/>
      <c r="AO37" s="312">
        <v>27386</v>
      </c>
      <c r="AP37" s="312">
        <v>683</v>
      </c>
      <c r="AQ37" s="313">
        <v>519</v>
      </c>
      <c r="AR37" s="314">
        <v>31.6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537</v>
      </c>
      <c r="AL38" s="1133"/>
      <c r="AM38" s="1133"/>
      <c r="AN38" s="1134"/>
      <c r="AO38" s="315" t="s">
        <v>518</v>
      </c>
      <c r="AP38" s="315" t="s">
        <v>518</v>
      </c>
      <c r="AQ38" s="316">
        <v>4</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538</v>
      </c>
      <c r="AL39" s="1133"/>
      <c r="AM39" s="1133"/>
      <c r="AN39" s="1134"/>
      <c r="AO39" s="312">
        <v>-323572</v>
      </c>
      <c r="AP39" s="312">
        <v>-8072</v>
      </c>
      <c r="AQ39" s="313">
        <v>-3996</v>
      </c>
      <c r="AR39" s="314">
        <v>102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539</v>
      </c>
      <c r="AL40" s="1130"/>
      <c r="AM40" s="1130"/>
      <c r="AN40" s="1131"/>
      <c r="AO40" s="312">
        <v>-1322250</v>
      </c>
      <c r="AP40" s="312">
        <v>-32985</v>
      </c>
      <c r="AQ40" s="313">
        <v>-50182</v>
      </c>
      <c r="AR40" s="314">
        <v>-34.299999999999997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702569</v>
      </c>
      <c r="AP41" s="312">
        <v>17527</v>
      </c>
      <c r="AQ41" s="313">
        <v>22892</v>
      </c>
      <c r="AR41" s="314">
        <v>-23.4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509</v>
      </c>
      <c r="AN49" s="1126" t="s">
        <v>543</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2414743</v>
      </c>
      <c r="AN51" s="334">
        <v>58580</v>
      </c>
      <c r="AO51" s="335">
        <v>38.4</v>
      </c>
      <c r="AP51" s="336">
        <v>85173</v>
      </c>
      <c r="AQ51" s="337">
        <v>-4.3</v>
      </c>
      <c r="AR51" s="338">
        <v>42.7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915515</v>
      </c>
      <c r="AN52" s="342">
        <v>22210</v>
      </c>
      <c r="AO52" s="343">
        <v>29.1</v>
      </c>
      <c r="AP52" s="344">
        <v>43913</v>
      </c>
      <c r="AQ52" s="345">
        <v>-3.4</v>
      </c>
      <c r="AR52" s="346">
        <v>32.5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2345643</v>
      </c>
      <c r="AN53" s="334">
        <v>57274</v>
      </c>
      <c r="AO53" s="335">
        <v>-2.2000000000000002</v>
      </c>
      <c r="AP53" s="336">
        <v>94081</v>
      </c>
      <c r="AQ53" s="337">
        <v>10.5</v>
      </c>
      <c r="AR53" s="338">
        <v>-12.7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1110692</v>
      </c>
      <c r="AN54" s="342">
        <v>27120</v>
      </c>
      <c r="AO54" s="343">
        <v>22.1</v>
      </c>
      <c r="AP54" s="344">
        <v>48949</v>
      </c>
      <c r="AQ54" s="345">
        <v>11.5</v>
      </c>
      <c r="AR54" s="346">
        <v>10.6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2624950</v>
      </c>
      <c r="AN55" s="334">
        <v>64465</v>
      </c>
      <c r="AO55" s="335">
        <v>12.6</v>
      </c>
      <c r="AP55" s="336">
        <v>92632</v>
      </c>
      <c r="AQ55" s="337">
        <v>-1.5</v>
      </c>
      <c r="AR55" s="338">
        <v>14.1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1321668</v>
      </c>
      <c r="AN56" s="342">
        <v>32458</v>
      </c>
      <c r="AO56" s="343">
        <v>19.7</v>
      </c>
      <c r="AP56" s="344">
        <v>47978</v>
      </c>
      <c r="AQ56" s="345">
        <v>-2</v>
      </c>
      <c r="AR56" s="346">
        <v>21.7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2697281</v>
      </c>
      <c r="AN57" s="334">
        <v>66679</v>
      </c>
      <c r="AO57" s="335">
        <v>3.4</v>
      </c>
      <c r="AP57" s="336">
        <v>69604</v>
      </c>
      <c r="AQ57" s="337">
        <v>-24.9</v>
      </c>
      <c r="AR57" s="338">
        <v>28.3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1231093</v>
      </c>
      <c r="AN58" s="342">
        <v>30433</v>
      </c>
      <c r="AO58" s="343">
        <v>-6.2</v>
      </c>
      <c r="AP58" s="344">
        <v>36247</v>
      </c>
      <c r="AQ58" s="345">
        <v>-24.5</v>
      </c>
      <c r="AR58" s="346">
        <v>18.3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3396080</v>
      </c>
      <c r="AN59" s="334">
        <v>84720</v>
      </c>
      <c r="AO59" s="335">
        <v>27.1</v>
      </c>
      <c r="AP59" s="336">
        <v>68410</v>
      </c>
      <c r="AQ59" s="337">
        <v>-1.7</v>
      </c>
      <c r="AR59" s="338">
        <v>28.8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1341884</v>
      </c>
      <c r="AN60" s="342">
        <v>33475</v>
      </c>
      <c r="AO60" s="343">
        <v>10</v>
      </c>
      <c r="AP60" s="344">
        <v>35086</v>
      </c>
      <c r="AQ60" s="345">
        <v>-3.2</v>
      </c>
      <c r="AR60" s="346">
        <v>13.2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2695739</v>
      </c>
      <c r="AN61" s="349">
        <v>66344</v>
      </c>
      <c r="AO61" s="350">
        <v>15.9</v>
      </c>
      <c r="AP61" s="351">
        <v>81980</v>
      </c>
      <c r="AQ61" s="352">
        <v>-4.4000000000000004</v>
      </c>
      <c r="AR61" s="338">
        <v>20.3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1184170</v>
      </c>
      <c r="AN62" s="342">
        <v>29139</v>
      </c>
      <c r="AO62" s="343">
        <v>14.9</v>
      </c>
      <c r="AP62" s="344">
        <v>42435</v>
      </c>
      <c r="AQ62" s="345">
        <v>-4.3</v>
      </c>
      <c r="AR62" s="346">
        <v>19.2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Jkxei7MPOxKj6Lr8hGB9U0kyFyOOuNBwZ7XRoIWziFI1KpzKkCCEtaWHo/mDcEw3Ndvu/ds5tcFdtcvFi2WAQ==" saltValue="uBy62jGsPEi41KoSK1FJ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lZyGZQbEDOSHGczMdBEOrWfyT+V5e98KvsowPt2va9pCJigpZTg5TvUTgOJorRc/fhoIklvMURRn30rsFlpOag==" saltValue="zeWv9guWjB/JT24SKcw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Sa7xvPG3juFbLEwOy8YMXp7wX4PL0jl45gIw4hOSBT6oEiKZfQx6IbsPx6xH0KCvmZLhbbeIClxNJJCylrMa5Q==" saltValue="WBq4Ftv/zJYWxTcj9Zxu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8" t="s">
        <v>3</v>
      </c>
      <c r="D47" s="1138"/>
      <c r="E47" s="1139"/>
      <c r="F47" s="11">
        <v>13.43</v>
      </c>
      <c r="G47" s="12">
        <v>13.54</v>
      </c>
      <c r="H47" s="12">
        <v>11.64</v>
      </c>
      <c r="I47" s="12">
        <v>10.76</v>
      </c>
      <c r="J47" s="13">
        <v>15.22</v>
      </c>
    </row>
    <row r="48" spans="2:10" ht="57.75" customHeight="1" x14ac:dyDescent="0.2">
      <c r="B48" s="14"/>
      <c r="C48" s="1140" t="s">
        <v>4</v>
      </c>
      <c r="D48" s="1140"/>
      <c r="E48" s="1141"/>
      <c r="F48" s="15">
        <v>5.77</v>
      </c>
      <c r="G48" s="16">
        <v>4.16</v>
      </c>
      <c r="H48" s="16">
        <v>7.45</v>
      </c>
      <c r="I48" s="16">
        <v>8.14</v>
      </c>
      <c r="J48" s="17">
        <v>8.8000000000000007</v>
      </c>
    </row>
    <row r="49" spans="2:10" ht="57.75" customHeight="1" thickBot="1" x14ac:dyDescent="0.25">
      <c r="B49" s="18"/>
      <c r="C49" s="1142" t="s">
        <v>5</v>
      </c>
      <c r="D49" s="1142"/>
      <c r="E49" s="1143"/>
      <c r="F49" s="19" t="s">
        <v>564</v>
      </c>
      <c r="G49" s="20" t="s">
        <v>565</v>
      </c>
      <c r="H49" s="20">
        <v>0.18</v>
      </c>
      <c r="I49" s="20" t="s">
        <v>566</v>
      </c>
      <c r="J49" s="21">
        <v>0.45</v>
      </c>
    </row>
    <row r="50" spans="2:10" ht="13.2" x14ac:dyDescent="0.2"/>
  </sheetData>
  <sheetProtection algorithmName="SHA-512" hashValue="HY0QQPYyf5ptSV62TLBjOVRWSSPfF78BOEdRN1lZ2r1151Gd1MS8uQc6V0ZJIqPY9EmbcyoY9Tiser6MstGwqg==" saltValue="R+Ed+I8eJKezOgzvO9Pw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2024-03-15T06:44:35Z</cp:lastPrinted>
  <dcterms:created xsi:type="dcterms:W3CDTF">2024-02-05T00:06:00Z</dcterms:created>
  <dcterms:modified xsi:type="dcterms:W3CDTF">2024-03-21T04:21:02Z</dcterms:modified>
  <cp:category/>
</cp:coreProperties>
</file>