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32760" windowWidth="10272" windowHeight="8088" tabRatio="888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10" sheetId="10" r:id="rId10"/>
    <sheet name="その11" sheetId="11" r:id="rId11"/>
    <sheet name="その12" sheetId="12" r:id="rId12"/>
  </sheets>
  <definedNames>
    <definedName name="_xlnm.Print_Area" localSheetId="0">'その１'!$A$1:$T$49</definedName>
    <definedName name="_xlnm.Print_Area" localSheetId="9">'その10'!$A$1:$T$49</definedName>
    <definedName name="_xlnm.Print_Area" localSheetId="10">'その11'!$A$1:$W$49</definedName>
    <definedName name="_xlnm.Print_Area" localSheetId="11">'その12'!$A$1:$P$49</definedName>
    <definedName name="_xlnm.Print_Area" localSheetId="1">'その２'!$A$1:$R$49</definedName>
    <definedName name="_xlnm.Print_Area" localSheetId="2">'その３'!$A$1:$W$49</definedName>
    <definedName name="_xlnm.Print_Area" localSheetId="3">'その４'!$A$1:$N$49</definedName>
    <definedName name="_xlnm.Print_Area" localSheetId="4">'その５'!$A$1:$W$49</definedName>
    <definedName name="_xlnm.Print_Area" localSheetId="5">'その６'!$A$1:$P$49</definedName>
    <definedName name="_xlnm.Print_Area" localSheetId="6">'その７'!$A$1:$W$49</definedName>
    <definedName name="_xlnm.Print_Area" localSheetId="7">'その８'!$A$1:$T$49</definedName>
    <definedName name="_xlnm.Print_Area" localSheetId="8">'その９'!$A$1:$W$49</definedName>
    <definedName name="_xlnm.Print_Titles" localSheetId="0">'その１'!$A:$B</definedName>
    <definedName name="_xlnm.Print_Titles" localSheetId="9">'その10'!$A:$B</definedName>
    <definedName name="_xlnm.Print_Titles" localSheetId="10">'その11'!$A:$B</definedName>
    <definedName name="_xlnm.Print_Titles" localSheetId="11">'その12'!$A:$B</definedName>
    <definedName name="_xlnm.Print_Titles" localSheetId="1">'その２'!$A:$B</definedName>
    <definedName name="_xlnm.Print_Titles" localSheetId="2">'その３'!$A:$B</definedName>
    <definedName name="_xlnm.Print_Titles" localSheetId="4">'その５'!$A:$B</definedName>
    <definedName name="_xlnm.Print_Titles" localSheetId="5">'その６'!$A:$B</definedName>
    <definedName name="_xlnm.Print_Titles" localSheetId="6">'その７'!$A:$B</definedName>
    <definedName name="_xlnm.Print_Titles" localSheetId="7">'その８'!$A:$B</definedName>
    <definedName name="_xlnm.Print_Titles" localSheetId="8">'その９'!$A:$B</definedName>
  </definedNames>
  <calcPr fullCalcOnLoad="1"/>
</workbook>
</file>

<file path=xl/sharedStrings.xml><?xml version="1.0" encoding="utf-8"?>
<sst xmlns="http://schemas.openxmlformats.org/spreadsheetml/2006/main" count="1344" uniqueCount="161">
  <si>
    <t>歯</t>
  </si>
  <si>
    <t>小</t>
  </si>
  <si>
    <t>番</t>
  </si>
  <si>
    <t>号</t>
  </si>
  <si>
    <t>保険者名</t>
  </si>
  <si>
    <t>件数</t>
  </si>
  <si>
    <t>日数</t>
  </si>
  <si>
    <t>費用額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</si>
  <si>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</si>
  <si>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</si>
  <si>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</si>
  <si>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</si>
  <si>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</si>
  <si>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</si>
  <si>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</si>
  <si>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</si>
  <si>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</si>
  <si>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</si>
  <si>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</si>
  <si>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</si>
  <si>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</si>
  <si>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</si>
  <si>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</si>
  <si>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</si>
  <si>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</si>
  <si>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</si>
  <si>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</si>
  <si>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</si>
  <si>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</si>
  <si>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</si>
  <si>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</si>
  <si>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</si>
  <si>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</si>
  <si>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</si>
  <si>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</si>
  <si>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</si>
  <si>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</si>
  <si>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</si>
  <si>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</si>
  <si>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</si>
  <si>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</si>
  <si>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</si>
  <si>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</si>
  <si>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</si>
  <si>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</si>
  <si>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</si>
  <si>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</si>
  <si>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</si>
  <si>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</si>
  <si>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</si>
  <si>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</si>
  <si>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</si>
  <si>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</si>
  <si>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</si>
  <si>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</si>
  <si>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</si>
  <si>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</si>
  <si>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</si>
  <si>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</si>
  <si>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</si>
  <si>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</si>
  <si>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</si>
  <si>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</si>
  <si>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</si>
  <si>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市町村計</t>
  </si>
  <si>
    <t>医師国保</t>
  </si>
  <si>
    <t>医</t>
  </si>
  <si>
    <t>歯科医師</t>
  </si>
  <si>
    <t>建設国保</t>
  </si>
  <si>
    <t>建</t>
  </si>
  <si>
    <t>組合　計</t>
  </si>
  <si>
    <t>県　総計</t>
  </si>
  <si>
    <t>形</t>
  </si>
  <si>
    <t>辺</t>
  </si>
  <si>
    <t>江</t>
  </si>
  <si>
    <t>石</t>
  </si>
  <si>
    <t>蔵</t>
  </si>
  <si>
    <t>入　　　　　　　院</t>
  </si>
  <si>
    <t>入　　　　　院　　　　　外</t>
  </si>
  <si>
    <t>計　</t>
  </si>
  <si>
    <t>食事療養</t>
  </si>
  <si>
    <t>歯　　　　　　　科</t>
  </si>
  <si>
    <t>小　　　　　　　計</t>
  </si>
  <si>
    <t>訪　　問　　看　　護</t>
  </si>
  <si>
    <t>（枚数）</t>
  </si>
  <si>
    <t>費　用　額</t>
  </si>
  <si>
    <t>（件数）</t>
  </si>
  <si>
    <t>薬 　剤 　の 　支   給</t>
  </si>
  <si>
    <t>診　　療　　費</t>
  </si>
  <si>
    <t>そ　　　の　　　他　</t>
  </si>
  <si>
    <t>小       計</t>
  </si>
  <si>
    <t>療　　　　　　　養　　　　　　　の　　　　　　　給　　　　　　　付　　　　　　　等</t>
  </si>
  <si>
    <t>（　単位　：　円　）</t>
  </si>
  <si>
    <t>療　　　　　　　養　　　　　　　の　　　　　　　給　　　　　　　付　　　　　　　等</t>
  </si>
  <si>
    <t>高　額　療　養　費</t>
  </si>
  <si>
    <t>保険者負担分</t>
  </si>
  <si>
    <t>一部負担金</t>
  </si>
  <si>
    <t>件数</t>
  </si>
  <si>
    <t>移　　　送　　　費</t>
  </si>
  <si>
    <t>療       養       費       等</t>
  </si>
  <si>
    <t>療　　養　　諸　　費　　合　　計</t>
  </si>
  <si>
    <t>療　養　の　給　付　等</t>
  </si>
  <si>
    <t>庄 内 町</t>
  </si>
  <si>
    <t>生活療養</t>
  </si>
  <si>
    <t>食　事　療　養　・　生　活　療　養</t>
  </si>
  <si>
    <t>（日数）</t>
  </si>
  <si>
    <t>（回数）</t>
  </si>
  <si>
    <t>最上地区</t>
  </si>
  <si>
    <t>補　装　具</t>
  </si>
  <si>
    <t>柔道整復師</t>
  </si>
  <si>
    <t>アンマ・マッサージ</t>
  </si>
  <si>
    <t>ハリ・キュウ</t>
  </si>
  <si>
    <t>第 ９ 表　　一般分保険給付状況（その１）</t>
  </si>
  <si>
    <t>第 ９ 表　　一般分保険給付状況（その２）</t>
  </si>
  <si>
    <t>療　　養　　費　　等</t>
  </si>
  <si>
    <t>第 ９ 表　　一般分保険給付状況（その３）</t>
  </si>
  <si>
    <t>他法負担分</t>
  </si>
  <si>
    <t>高額介護合算療養費</t>
  </si>
  <si>
    <t>給付額</t>
  </si>
  <si>
    <t>（　単位　：　円　）</t>
  </si>
  <si>
    <t xml:space="preserve">  療　養　諸　費　合　計</t>
  </si>
  <si>
    <t>療　　 養　　 費</t>
  </si>
  <si>
    <t>　　　　療       　　　　養       　　　　費</t>
  </si>
  <si>
    <t>　療       　　　　養       　　　　費</t>
  </si>
  <si>
    <t>第 ９ 表　　一般分保険給付状況（その４）</t>
  </si>
  <si>
    <t>出 産 育 児 給 付</t>
  </si>
  <si>
    <t>傷病手当金</t>
  </si>
  <si>
    <t>出産手当金</t>
  </si>
  <si>
    <t>計</t>
  </si>
  <si>
    <t>第 ９ 表　　一般分保険給付状況（その５）　－前期高齢者分再掲－　</t>
  </si>
  <si>
    <t>第 ９ 表　　一般分保険給付状況（その６）　－前期高齢者分再掲－　</t>
  </si>
  <si>
    <t>　療　養　の　給　付　等</t>
  </si>
  <si>
    <t>療 養 諸 費 合 計</t>
  </si>
  <si>
    <t>　食     事   　療　   養</t>
  </si>
  <si>
    <t>療養費</t>
  </si>
  <si>
    <t>移　送　費</t>
  </si>
  <si>
    <t>生活療養</t>
  </si>
  <si>
    <t>他法負坦分</t>
  </si>
  <si>
    <t>（日数）</t>
  </si>
  <si>
    <t>市</t>
  </si>
  <si>
    <t>町</t>
  </si>
  <si>
    <t>公</t>
  </si>
  <si>
    <t>組</t>
  </si>
  <si>
    <t>県</t>
  </si>
  <si>
    <t>第 ９ 表　　一般分保険給付状況（その７）　－７０歳以上一般分再掲－　</t>
  </si>
  <si>
    <t>第 ９ 表　　一般分保険給付状況（その８）　－７０歳以上一般分再掲－　</t>
  </si>
  <si>
    <t>療　養　諸　費　合　計</t>
  </si>
  <si>
    <t>食 事 療 養 ・ 生 活 療 養</t>
  </si>
  <si>
    <t>　　　　　　　　　　　療       　　　　養       　　　　費</t>
  </si>
  <si>
    <t>療養費</t>
  </si>
  <si>
    <t>他法負担分</t>
  </si>
  <si>
    <t>第 ９ 表　　一般分保険給付状況（その９）　－７０歳以上現役並み所得者分再掲－　</t>
  </si>
  <si>
    <t>第 ９ 表　　一般分保険給付状況（その１０）　－７０歳以上現役並み所得者分再掲－　</t>
  </si>
  <si>
    <t>（日数）</t>
  </si>
  <si>
    <t>（回数）</t>
  </si>
  <si>
    <t>第 ９ 表　　一般分保険給付状況（その１１）　－未就学児分再掲－　</t>
  </si>
  <si>
    <t>第 ９ 表　　一般分保険給付状況（その１２）　－未就学児分再掲－　</t>
  </si>
  <si>
    <t>療　養　費</t>
  </si>
  <si>
    <t>葬　祭　給　付</t>
  </si>
  <si>
    <t>そ　　の　　他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</si>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</sst>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12"/>
      <name val="ＭＳ ゴシック"/>
      <family val="3"/>
    </font>
    <font>
      <sz val="15.5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horizontal="left" vertical="center"/>
    </xf>
    <xf numFmtId="38" fontId="5" fillId="0" borderId="0" xfId="48" applyFont="1" applyFill="1" applyAlignment="1">
      <alignment horizontal="center" vertical="center"/>
    </xf>
    <xf numFmtId="38" fontId="4" fillId="0" borderId="0" xfId="48" applyFont="1" applyFill="1" applyAlignment="1" applyProtection="1">
      <alignment vertical="center"/>
      <protection locked="0"/>
    </xf>
    <xf numFmtId="38" fontId="4" fillId="0" borderId="0" xfId="48" applyFont="1" applyFill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38" fontId="4" fillId="0" borderId="27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4" fillId="0" borderId="13" xfId="48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 applyProtection="1">
      <alignment horizontal="center" vertical="center"/>
      <protection locked="0"/>
    </xf>
    <xf numFmtId="38" fontId="4" fillId="0" borderId="29" xfId="48" applyFont="1" applyFill="1" applyBorder="1" applyAlignment="1" applyProtection="1">
      <alignment horizontal="center" vertical="center"/>
      <protection locked="0"/>
    </xf>
    <xf numFmtId="38" fontId="4" fillId="0" borderId="30" xfId="48" applyFont="1" applyFill="1" applyBorder="1" applyAlignment="1" applyProtection="1">
      <alignment horizontal="center" vertical="center"/>
      <protection locked="0"/>
    </xf>
    <xf numFmtId="38" fontId="4" fillId="0" borderId="31" xfId="48" applyFont="1" applyFill="1" applyBorder="1" applyAlignment="1" applyProtection="1">
      <alignment horizontal="center" vertical="center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4" fillId="0" borderId="10" xfId="48" applyFont="1" applyFill="1" applyBorder="1" applyAlignment="1" applyProtection="1">
      <alignment vertical="center"/>
      <protection locked="0"/>
    </xf>
    <xf numFmtId="38" fontId="4" fillId="0" borderId="11" xfId="48" applyFont="1" applyFill="1" applyBorder="1" applyAlignment="1" applyProtection="1">
      <alignment horizontal="center" vertical="center"/>
      <protection locked="0"/>
    </xf>
    <xf numFmtId="38" fontId="4" fillId="0" borderId="13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vertical="center"/>
      <protection locked="0"/>
    </xf>
    <xf numFmtId="38" fontId="4" fillId="0" borderId="4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>
      <alignment vertical="center"/>
    </xf>
    <xf numFmtId="38" fontId="4" fillId="0" borderId="28" xfId="48" applyFont="1" applyFill="1" applyBorder="1" applyAlignment="1" applyProtection="1">
      <alignment vertical="center"/>
      <protection locked="0"/>
    </xf>
    <xf numFmtId="38" fontId="4" fillId="0" borderId="37" xfId="48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 applyProtection="1">
      <alignment vertical="center"/>
      <protection locked="0"/>
    </xf>
    <xf numFmtId="38" fontId="4" fillId="0" borderId="28" xfId="48" applyFont="1" applyFill="1" applyBorder="1" applyAlignment="1">
      <alignment vertical="center"/>
    </xf>
    <xf numFmtId="38" fontId="4" fillId="0" borderId="0" xfId="48" applyFont="1" applyFill="1" applyAlignment="1">
      <alignment horizontal="left" vertical="center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3" fillId="0" borderId="36" xfId="0" applyNumberFormat="1" applyFont="1" applyFill="1" applyBorder="1" applyAlignment="1">
      <alignment horizontal="right" vertical="center"/>
    </xf>
    <xf numFmtId="38" fontId="3" fillId="0" borderId="27" xfId="48" applyFont="1" applyFill="1" applyBorder="1" applyAlignment="1" applyProtection="1">
      <alignment vertical="center"/>
      <protection locked="0"/>
    </xf>
    <xf numFmtId="38" fontId="3" fillId="0" borderId="21" xfId="48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/>
      <protection locked="0"/>
    </xf>
    <xf numFmtId="178" fontId="3" fillId="0" borderId="27" xfId="61" applyNumberFormat="1" applyFont="1" applyFill="1" applyBorder="1" applyAlignment="1">
      <alignment vertical="center"/>
      <protection/>
    </xf>
    <xf numFmtId="178" fontId="3" fillId="0" borderId="18" xfId="61" applyNumberFormat="1" applyFont="1" applyFill="1" applyBorder="1" applyAlignment="1">
      <alignment vertical="center"/>
      <protection/>
    </xf>
    <xf numFmtId="178" fontId="3" fillId="0" borderId="36" xfId="61" applyNumberFormat="1" applyFont="1" applyFill="1" applyBorder="1" applyAlignment="1">
      <alignment vertical="center"/>
      <protection/>
    </xf>
    <xf numFmtId="178" fontId="3" fillId="0" borderId="30" xfId="61" applyNumberFormat="1" applyFont="1" applyFill="1" applyBorder="1" applyAlignment="1">
      <alignment vertical="center"/>
      <protection/>
    </xf>
    <xf numFmtId="178" fontId="3" fillId="0" borderId="19" xfId="61" applyNumberFormat="1" applyFont="1" applyFill="1" applyBorder="1" applyAlignment="1">
      <alignment horizontal="right" vertical="center"/>
      <protection/>
    </xf>
    <xf numFmtId="178" fontId="3" fillId="0" borderId="41" xfId="61" applyNumberFormat="1" applyFont="1" applyFill="1" applyBorder="1" applyAlignment="1">
      <alignment horizontal="right" vertical="center"/>
      <protection/>
    </xf>
    <xf numFmtId="178" fontId="3" fillId="0" borderId="27" xfId="61" applyNumberFormat="1" applyFont="1" applyFill="1" applyBorder="1" applyAlignment="1">
      <alignment horizontal="right" vertical="center"/>
      <protection/>
    </xf>
    <xf numFmtId="178" fontId="3" fillId="0" borderId="18" xfId="61" applyNumberFormat="1" applyFont="1" applyFill="1" applyBorder="1" applyAlignment="1">
      <alignment horizontal="right" vertical="center"/>
      <protection/>
    </xf>
    <xf numFmtId="178" fontId="3" fillId="0" borderId="36" xfId="61" applyNumberFormat="1" applyFont="1" applyFill="1" applyBorder="1" applyAlignment="1">
      <alignment horizontal="right" vertical="center"/>
      <protection/>
    </xf>
    <xf numFmtId="178" fontId="3" fillId="0" borderId="30" xfId="61" applyNumberFormat="1" applyFont="1" applyFill="1" applyBorder="1" applyAlignment="1">
      <alignment horizontal="right" vertical="center"/>
      <protection/>
    </xf>
    <xf numFmtId="38" fontId="3" fillId="0" borderId="18" xfId="48" applyFont="1" applyFill="1" applyBorder="1" applyAlignment="1" applyProtection="1">
      <alignment vertical="center"/>
      <protection locked="0"/>
    </xf>
    <xf numFmtId="178" fontId="3" fillId="0" borderId="42" xfId="61" applyNumberFormat="1" applyFont="1" applyFill="1" applyBorder="1" applyAlignment="1">
      <alignment horizontal="right" vertical="center"/>
      <protection/>
    </xf>
    <xf numFmtId="178" fontId="3" fillId="0" borderId="41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43" fillId="0" borderId="27" xfId="0" applyNumberFormat="1" applyFont="1" applyFill="1" applyBorder="1" applyAlignment="1">
      <alignment horizontal="right" vertical="center"/>
    </xf>
    <xf numFmtId="178" fontId="43" fillId="0" borderId="36" xfId="0" applyNumberFormat="1" applyFont="1" applyFill="1" applyBorder="1" applyAlignment="1">
      <alignment horizontal="right" vertical="center"/>
    </xf>
    <xf numFmtId="178" fontId="43" fillId="0" borderId="19" xfId="0" applyNumberFormat="1" applyFont="1" applyFill="1" applyBorder="1" applyAlignment="1">
      <alignment horizontal="right" vertical="center"/>
    </xf>
    <xf numFmtId="3" fontId="43" fillId="0" borderId="27" xfId="48" applyNumberFormat="1" applyFont="1" applyFill="1" applyBorder="1" applyAlignment="1" applyProtection="1">
      <alignment vertical="center"/>
      <protection locked="0"/>
    </xf>
    <xf numFmtId="38" fontId="43" fillId="0" borderId="27" xfId="48" applyFont="1" applyFill="1" applyBorder="1" applyAlignment="1" applyProtection="1">
      <alignment vertical="center"/>
      <protection locked="0"/>
    </xf>
    <xf numFmtId="38" fontId="3" fillId="0" borderId="41" xfId="48" applyFont="1" applyFill="1" applyBorder="1" applyAlignment="1" applyProtection="1">
      <alignment vertical="center"/>
      <protection locked="0"/>
    </xf>
    <xf numFmtId="38" fontId="3" fillId="0" borderId="19" xfId="48" applyFont="1" applyFill="1" applyBorder="1" applyAlignment="1" applyProtection="1">
      <alignment vertical="center"/>
      <protection locked="0"/>
    </xf>
    <xf numFmtId="178" fontId="3" fillId="0" borderId="21" xfId="0" applyNumberFormat="1" applyFont="1" applyFill="1" applyBorder="1" applyAlignment="1">
      <alignment horizontal="right" vertical="center"/>
    </xf>
    <xf numFmtId="3" fontId="43" fillId="0" borderId="36" xfId="48" applyNumberFormat="1" applyFont="1" applyFill="1" applyBorder="1" applyAlignment="1" applyProtection="1">
      <alignment vertical="center"/>
      <protection locked="0"/>
    </xf>
    <xf numFmtId="38" fontId="3" fillId="0" borderId="30" xfId="48" applyFont="1" applyFill="1" applyBorder="1" applyAlignment="1" applyProtection="1">
      <alignment vertical="center"/>
      <protection locked="0"/>
    </xf>
    <xf numFmtId="38" fontId="3" fillId="0" borderId="38" xfId="48" applyFont="1" applyFill="1" applyBorder="1" applyAlignment="1" applyProtection="1">
      <alignment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Alignment="1">
      <alignment vertical="center"/>
    </xf>
    <xf numFmtId="38" fontId="3" fillId="0" borderId="41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38" fontId="3" fillId="0" borderId="30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 applyProtection="1">
      <alignment horizontal="center" vertical="center"/>
      <protection locked="0"/>
    </xf>
    <xf numFmtId="38" fontId="3" fillId="0" borderId="4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0" fontId="3" fillId="0" borderId="44" xfId="0" applyNumberFormat="1" applyFont="1" applyFill="1" applyBorder="1" applyAlignment="1" applyProtection="1">
      <alignment horizontal="center" vertical="center"/>
      <protection locked="0"/>
    </xf>
    <xf numFmtId="38" fontId="3" fillId="0" borderId="15" xfId="48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vertical="center"/>
    </xf>
    <xf numFmtId="180" fontId="4" fillId="0" borderId="0" xfId="62" applyNumberFormat="1" applyFont="1" applyFill="1" applyBorder="1" applyAlignment="1">
      <alignment horizontal="right" vertical="center"/>
      <protection/>
    </xf>
    <xf numFmtId="3" fontId="4" fillId="0" borderId="0" xfId="0" applyNumberFormat="1" applyFont="1" applyFill="1" applyBorder="1" applyAlignment="1">
      <alignment vertical="center"/>
    </xf>
    <xf numFmtId="38" fontId="3" fillId="0" borderId="27" xfId="48" applyFont="1" applyFill="1" applyBorder="1" applyAlignment="1" applyProtection="1">
      <alignment vertical="center" shrinkToFit="1"/>
      <protection locked="0"/>
    </xf>
    <xf numFmtId="178" fontId="3" fillId="0" borderId="27" xfId="61" applyNumberFormat="1" applyFont="1" applyFill="1" applyBorder="1" applyAlignment="1">
      <alignment vertical="center" shrinkToFit="1"/>
      <protection/>
    </xf>
    <xf numFmtId="3" fontId="3" fillId="0" borderId="27" xfId="0" applyNumberFormat="1" applyFont="1" applyFill="1" applyBorder="1" applyAlignment="1">
      <alignment vertical="center"/>
    </xf>
    <xf numFmtId="180" fontId="3" fillId="0" borderId="27" xfId="62" applyNumberFormat="1" applyFont="1" applyFill="1" applyBorder="1" applyAlignment="1">
      <alignment horizontal="right" vertical="center"/>
      <protection/>
    </xf>
    <xf numFmtId="180" fontId="3" fillId="0" borderId="36" xfId="62" applyNumberFormat="1" applyFont="1" applyFill="1" applyBorder="1" applyAlignment="1">
      <alignment horizontal="right" vertical="center"/>
      <protection/>
    </xf>
    <xf numFmtId="0" fontId="3" fillId="0" borderId="2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28" xfId="0" applyNumberFormat="1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 shrinkToFit="1"/>
      <protection locked="0"/>
    </xf>
    <xf numFmtId="178" fontId="3" fillId="0" borderId="18" xfId="61" applyNumberFormat="1" applyFont="1" applyFill="1" applyBorder="1" applyAlignment="1">
      <alignment vertical="center" shrinkToFit="1"/>
      <protection/>
    </xf>
    <xf numFmtId="38" fontId="3" fillId="0" borderId="18" xfId="48" applyFont="1" applyFill="1" applyBorder="1" applyAlignment="1" applyProtection="1">
      <alignment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>
      <alignment horizontal="center" vertical="center"/>
    </xf>
    <xf numFmtId="38" fontId="5" fillId="0" borderId="0" xfId="50" applyFont="1" applyFill="1" applyAlignment="1">
      <alignment horizontal="left" vertical="center"/>
    </xf>
    <xf numFmtId="38" fontId="4" fillId="0" borderId="0" xfId="50" applyFont="1" applyFill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80" fontId="3" fillId="0" borderId="19" xfId="0" applyNumberFormat="1" applyFont="1" applyFill="1" applyBorder="1" applyAlignment="1">
      <alignment horizontal="right" vertical="center"/>
    </xf>
    <xf numFmtId="180" fontId="3" fillId="0" borderId="19" xfId="62" applyNumberFormat="1" applyFont="1" applyFill="1" applyBorder="1" applyAlignment="1">
      <alignment horizontal="right" vertical="center"/>
      <protection/>
    </xf>
    <xf numFmtId="180" fontId="3" fillId="0" borderId="27" xfId="0" applyNumberFormat="1" applyFont="1" applyFill="1" applyBorder="1" applyAlignment="1">
      <alignment horizontal="right" vertical="center"/>
    </xf>
    <xf numFmtId="180" fontId="3" fillId="0" borderId="36" xfId="0" applyNumberFormat="1" applyFont="1" applyFill="1" applyBorder="1" applyAlignment="1">
      <alignment horizontal="right" vertical="center"/>
    </xf>
    <xf numFmtId="180" fontId="3" fillId="0" borderId="21" xfId="62" applyNumberFormat="1" applyFont="1" applyFill="1" applyBorder="1" applyAlignment="1">
      <alignment horizontal="right" vertical="center"/>
      <protection/>
    </xf>
    <xf numFmtId="3" fontId="3" fillId="0" borderId="21" xfId="0" applyNumberFormat="1" applyFont="1" applyFill="1" applyBorder="1" applyAlignment="1">
      <alignment vertical="center"/>
    </xf>
    <xf numFmtId="180" fontId="3" fillId="0" borderId="12" xfId="62" applyNumberFormat="1" applyFont="1" applyFill="1" applyBorder="1" applyAlignment="1">
      <alignment horizontal="right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 locked="0"/>
    </xf>
    <xf numFmtId="180" fontId="3" fillId="0" borderId="38" xfId="62" applyNumberFormat="1" applyFont="1" applyFill="1" applyBorder="1" applyAlignment="1">
      <alignment horizontal="right" vertical="center"/>
      <protection/>
    </xf>
    <xf numFmtId="0" fontId="4" fillId="0" borderId="39" xfId="0" applyNumberFormat="1" applyFont="1" applyFill="1" applyBorder="1" applyAlignment="1" applyProtection="1">
      <alignment vertical="center"/>
      <protection locked="0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>
      <alignment horizontal="right" vertical="center" shrinkToFit="1"/>
    </xf>
    <xf numFmtId="3" fontId="3" fillId="0" borderId="27" xfId="0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3" fontId="3" fillId="0" borderId="36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 shrinkToFit="1"/>
    </xf>
    <xf numFmtId="38" fontId="4" fillId="0" borderId="0" xfId="5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38" fontId="4" fillId="0" borderId="0" xfId="50" applyFont="1" applyFill="1" applyAlignment="1">
      <alignment vertical="center"/>
    </xf>
    <xf numFmtId="38" fontId="4" fillId="0" borderId="0" xfId="50" applyFont="1" applyFill="1" applyAlignment="1">
      <alignment horizontal="left" vertical="center"/>
    </xf>
    <xf numFmtId="38" fontId="5" fillId="0" borderId="0" xfId="50" applyFont="1" applyFill="1" applyAlignment="1">
      <alignment horizontal="center" vertical="center"/>
    </xf>
    <xf numFmtId="38" fontId="4" fillId="0" borderId="0" xfId="50" applyFont="1" applyFill="1" applyAlignment="1" applyProtection="1">
      <alignment vertical="center"/>
      <protection locked="0"/>
    </xf>
    <xf numFmtId="38" fontId="4" fillId="0" borderId="10" xfId="50" applyFont="1" applyFill="1" applyBorder="1" applyAlignment="1">
      <alignment vertical="center"/>
    </xf>
    <xf numFmtId="38" fontId="4" fillId="0" borderId="47" xfId="50" applyFont="1" applyFill="1" applyBorder="1" applyAlignment="1">
      <alignment vertical="center"/>
    </xf>
    <xf numFmtId="0" fontId="4" fillId="0" borderId="48" xfId="0" applyNumberFormat="1" applyFont="1" applyFill="1" applyBorder="1" applyAlignment="1" applyProtection="1">
      <alignment vertical="center"/>
      <protection locked="0"/>
    </xf>
    <xf numFmtId="38" fontId="4" fillId="0" borderId="49" xfId="50" applyFont="1" applyFill="1" applyBorder="1" applyAlignment="1">
      <alignment vertical="center"/>
    </xf>
    <xf numFmtId="0" fontId="4" fillId="0" borderId="46" xfId="0" applyNumberFormat="1" applyFont="1" applyFill="1" applyBorder="1" applyAlignment="1" applyProtection="1">
      <alignment vertical="center"/>
      <protection locked="0"/>
    </xf>
    <xf numFmtId="38" fontId="4" fillId="0" borderId="46" xfId="5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38" fontId="4" fillId="0" borderId="13" xfId="50" applyFont="1" applyFill="1" applyBorder="1" applyAlignment="1">
      <alignment vertical="center"/>
    </xf>
    <xf numFmtId="38" fontId="4" fillId="0" borderId="21" xfId="50" applyFont="1" applyFill="1" applyBorder="1" applyAlignment="1">
      <alignment vertical="center"/>
    </xf>
    <xf numFmtId="38" fontId="4" fillId="0" borderId="15" xfId="50" applyFont="1" applyFill="1" applyBorder="1" applyAlignment="1" applyProtection="1">
      <alignment horizontal="center" vertical="center"/>
      <protection locked="0"/>
    </xf>
    <xf numFmtId="38" fontId="4" fillId="0" borderId="14" xfId="50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38" fontId="4" fillId="0" borderId="13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vertical="center"/>
    </xf>
    <xf numFmtId="38" fontId="4" fillId="0" borderId="20" xfId="50" applyFont="1" applyFill="1" applyBorder="1" applyAlignment="1">
      <alignment vertical="center"/>
    </xf>
    <xf numFmtId="38" fontId="4" fillId="0" borderId="16" xfId="50" applyFont="1" applyFill="1" applyBorder="1" applyAlignment="1">
      <alignment vertical="center"/>
    </xf>
    <xf numFmtId="0" fontId="4" fillId="0" borderId="5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vertical="center"/>
    </xf>
    <xf numFmtId="38" fontId="4" fillId="0" borderId="21" xfId="50" applyFont="1" applyFill="1" applyBorder="1" applyAlignment="1">
      <alignment horizontal="center" vertical="center"/>
    </xf>
    <xf numFmtId="38" fontId="4" fillId="0" borderId="0" xfId="50" applyFont="1" applyFill="1" applyBorder="1" applyAlignment="1" applyProtection="1">
      <alignment horizontal="center" vertical="center"/>
      <protection locked="0"/>
    </xf>
    <xf numFmtId="38" fontId="4" fillId="0" borderId="28" xfId="50" applyFont="1" applyFill="1" applyBorder="1" applyAlignment="1" applyProtection="1">
      <alignment horizontal="center" vertical="center"/>
      <protection locked="0"/>
    </xf>
    <xf numFmtId="38" fontId="4" fillId="0" borderId="29" xfId="50" applyFont="1" applyFill="1" applyBorder="1" applyAlignment="1" applyProtection="1">
      <alignment horizontal="center" vertical="center"/>
      <protection locked="0"/>
    </xf>
    <xf numFmtId="38" fontId="4" fillId="0" borderId="30" xfId="50" applyFont="1" applyFill="1" applyBorder="1" applyAlignment="1" applyProtection="1">
      <alignment horizontal="center" vertical="center"/>
      <protection locked="0"/>
    </xf>
    <xf numFmtId="38" fontId="4" fillId="0" borderId="29" xfId="50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38" fontId="4" fillId="0" borderId="36" xfId="50" applyFont="1" applyFill="1" applyBorder="1" applyAlignment="1">
      <alignment vertical="center"/>
    </xf>
    <xf numFmtId="38" fontId="4" fillId="0" borderId="10" xfId="50" applyFont="1" applyFill="1" applyBorder="1" applyAlignment="1" applyProtection="1">
      <alignment vertical="center"/>
      <protection locked="0"/>
    </xf>
    <xf numFmtId="38" fontId="4" fillId="0" borderId="11" xfId="50" applyFont="1" applyFill="1" applyBorder="1" applyAlignment="1" applyProtection="1">
      <alignment horizontal="center" vertical="center"/>
      <protection locked="0"/>
    </xf>
    <xf numFmtId="38" fontId="4" fillId="0" borderId="13" xfId="50" applyFont="1" applyFill="1" applyBorder="1" applyAlignment="1" applyProtection="1">
      <alignment vertical="center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38" fontId="3" fillId="0" borderId="27" xfId="50" applyFont="1" applyFill="1" applyBorder="1" applyAlignment="1" applyProtection="1">
      <alignment vertical="center"/>
      <protection locked="0"/>
    </xf>
    <xf numFmtId="38" fontId="3" fillId="0" borderId="27" xfId="50" applyFont="1" applyFill="1" applyBorder="1" applyAlignment="1" applyProtection="1">
      <alignment vertical="center" shrinkToFit="1"/>
      <protection locked="0"/>
    </xf>
    <xf numFmtId="38" fontId="3" fillId="0" borderId="18" xfId="50" applyFont="1" applyFill="1" applyBorder="1" applyAlignment="1" applyProtection="1">
      <alignment vertical="center" shrinkToFit="1"/>
      <protection locked="0"/>
    </xf>
    <xf numFmtId="38" fontId="3" fillId="0" borderId="18" xfId="50" applyFont="1" applyFill="1" applyBorder="1" applyAlignment="1" applyProtection="1">
      <alignment vertical="center"/>
      <protection locked="0"/>
    </xf>
    <xf numFmtId="38" fontId="4" fillId="0" borderId="0" xfId="50" applyFont="1" applyFill="1" applyAlignment="1" applyProtection="1">
      <alignment horizontal="center" vertical="center"/>
      <protection locked="0"/>
    </xf>
    <xf numFmtId="38" fontId="4" fillId="0" borderId="39" xfId="50" applyFont="1" applyFill="1" applyBorder="1" applyAlignment="1" applyProtection="1">
      <alignment vertical="center"/>
      <protection locked="0"/>
    </xf>
    <xf numFmtId="38" fontId="4" fillId="0" borderId="40" xfId="50" applyFont="1" applyFill="1" applyBorder="1" applyAlignment="1" applyProtection="1">
      <alignment horizontal="center"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38" fontId="4" fillId="0" borderId="40" xfId="50" applyFont="1" applyFill="1" applyBorder="1" applyAlignment="1">
      <alignment vertical="center"/>
    </xf>
    <xf numFmtId="38" fontId="4" fillId="0" borderId="28" xfId="50" applyFont="1" applyFill="1" applyBorder="1" applyAlignment="1" applyProtection="1">
      <alignment vertical="center"/>
      <protection locked="0"/>
    </xf>
    <xf numFmtId="38" fontId="4" fillId="0" borderId="37" xfId="50" applyFont="1" applyFill="1" applyBorder="1" applyAlignment="1" applyProtection="1">
      <alignment horizontal="center" vertical="center"/>
      <protection locked="0"/>
    </xf>
    <xf numFmtId="38" fontId="4" fillId="0" borderId="37" xfId="50" applyFont="1" applyFill="1" applyBorder="1" applyAlignment="1">
      <alignment vertical="center"/>
    </xf>
    <xf numFmtId="38" fontId="4" fillId="0" borderId="14" xfId="50" applyFont="1" applyFill="1" applyBorder="1" applyAlignment="1" applyProtection="1">
      <alignment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38" fontId="4" fillId="0" borderId="15" xfId="50" applyFont="1" applyFill="1" applyBorder="1" applyAlignment="1">
      <alignment vertical="center"/>
    </xf>
    <xf numFmtId="38" fontId="3" fillId="0" borderId="19" xfId="50" applyFont="1" applyFill="1" applyBorder="1" applyAlignment="1" applyProtection="1">
      <alignment vertical="center"/>
      <protection locked="0"/>
    </xf>
    <xf numFmtId="38" fontId="4" fillId="0" borderId="28" xfId="50" applyFont="1" applyFill="1" applyBorder="1" applyAlignment="1">
      <alignment vertical="center"/>
    </xf>
    <xf numFmtId="38" fontId="3" fillId="0" borderId="36" xfId="50" applyFont="1" applyFill="1" applyBorder="1" applyAlignment="1" applyProtection="1">
      <alignment vertical="center"/>
      <protection locked="0"/>
    </xf>
    <xf numFmtId="38" fontId="3" fillId="0" borderId="36" xfId="50" applyFont="1" applyFill="1" applyBorder="1" applyAlignment="1" applyProtection="1">
      <alignment vertical="center" shrinkToFit="1"/>
      <protection locked="0"/>
    </xf>
    <xf numFmtId="38" fontId="3" fillId="0" borderId="30" xfId="50" applyFont="1" applyFill="1" applyBorder="1" applyAlignment="1" applyProtection="1">
      <alignment vertical="center" shrinkToFit="1"/>
      <protection locked="0"/>
    </xf>
    <xf numFmtId="38" fontId="4" fillId="0" borderId="48" xfId="50" applyFont="1" applyFill="1" applyBorder="1" applyAlignment="1" applyProtection="1">
      <alignment horizontal="left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53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 applyProtection="1">
      <alignment vertical="center" shrinkToFit="1"/>
      <protection locked="0"/>
    </xf>
    <xf numFmtId="0" fontId="4" fillId="0" borderId="19" xfId="0" applyNumberFormat="1" applyFont="1" applyFill="1" applyBorder="1" applyAlignment="1">
      <alignment vertical="center"/>
    </xf>
    <xf numFmtId="38" fontId="4" fillId="0" borderId="54" xfId="50" applyFont="1" applyFill="1" applyBorder="1" applyAlignment="1" applyProtection="1">
      <alignment horizontal="center" vertical="center"/>
      <protection locked="0"/>
    </xf>
    <xf numFmtId="38" fontId="4" fillId="0" borderId="44" xfId="50" applyFont="1" applyFill="1" applyBorder="1" applyAlignment="1" applyProtection="1">
      <alignment horizontal="center" vertical="center"/>
      <protection locked="0"/>
    </xf>
    <xf numFmtId="38" fontId="4" fillId="0" borderId="44" xfId="50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vertical="center"/>
      <protection locked="0"/>
    </xf>
    <xf numFmtId="0" fontId="4" fillId="0" borderId="27" xfId="0" applyNumberFormat="1" applyFont="1" applyFill="1" applyBorder="1" applyAlignment="1" applyProtection="1">
      <alignment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>
      <alignment horizontal="center" vertical="center"/>
    </xf>
    <xf numFmtId="38" fontId="3" fillId="0" borderId="30" xfId="50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12" xfId="0" applyNumberFormat="1" applyFont="1" applyFill="1" applyBorder="1" applyAlignment="1">
      <alignment vertical="center"/>
    </xf>
    <xf numFmtId="38" fontId="4" fillId="0" borderId="28" xfId="50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38" fontId="8" fillId="0" borderId="36" xfId="50" applyFont="1" applyFill="1" applyBorder="1" applyAlignment="1" applyProtection="1">
      <alignment vertical="center"/>
      <protection locked="0"/>
    </xf>
    <xf numFmtId="38" fontId="8" fillId="0" borderId="27" xfId="50" applyFont="1" applyFill="1" applyBorder="1" applyAlignment="1" applyProtection="1">
      <alignment vertical="center"/>
      <protection locked="0"/>
    </xf>
    <xf numFmtId="38" fontId="4" fillId="0" borderId="45" xfId="48" applyFont="1" applyFill="1" applyBorder="1" applyAlignment="1">
      <alignment horizontal="center" vertical="center"/>
    </xf>
    <xf numFmtId="38" fontId="4" fillId="0" borderId="59" xfId="48" applyFont="1" applyFill="1" applyBorder="1" applyAlignment="1">
      <alignment horizontal="center" vertical="center"/>
    </xf>
    <xf numFmtId="38" fontId="4" fillId="0" borderId="60" xfId="48" applyFont="1" applyFill="1" applyBorder="1" applyAlignment="1">
      <alignment horizontal="center" vertical="center"/>
    </xf>
    <xf numFmtId="38" fontId="4" fillId="0" borderId="48" xfId="48" applyFont="1" applyFill="1" applyBorder="1" applyAlignment="1" applyProtection="1">
      <alignment horizontal="center" vertical="center"/>
      <protection locked="0"/>
    </xf>
    <xf numFmtId="38" fontId="4" fillId="0" borderId="46" xfId="48" applyFont="1" applyFill="1" applyBorder="1" applyAlignment="1" applyProtection="1">
      <alignment horizontal="center" vertical="center"/>
      <protection locked="0"/>
    </xf>
    <xf numFmtId="38" fontId="4" fillId="0" borderId="49" xfId="48" applyFont="1" applyFill="1" applyBorder="1" applyAlignment="1" applyProtection="1">
      <alignment horizontal="center" vertical="center"/>
      <protection locked="0"/>
    </xf>
    <xf numFmtId="38" fontId="4" fillId="0" borderId="45" xfId="48" applyFont="1" applyFill="1" applyBorder="1" applyAlignment="1" applyProtection="1">
      <alignment horizontal="center" vertical="center"/>
      <protection locked="0"/>
    </xf>
    <xf numFmtId="38" fontId="4" fillId="0" borderId="59" xfId="48" applyFont="1" applyFill="1" applyBorder="1" applyAlignment="1" applyProtection="1">
      <alignment horizontal="center" vertical="center"/>
      <protection locked="0"/>
    </xf>
    <xf numFmtId="38" fontId="4" fillId="0" borderId="61" xfId="48" applyFont="1" applyFill="1" applyBorder="1" applyAlignment="1" applyProtection="1">
      <alignment horizontal="center" vertical="center"/>
      <protection locked="0"/>
    </xf>
    <xf numFmtId="38" fontId="4" fillId="0" borderId="60" xfId="48" applyFont="1" applyFill="1" applyBorder="1" applyAlignment="1" applyProtection="1">
      <alignment horizontal="center" vertical="center"/>
      <protection locked="0"/>
    </xf>
    <xf numFmtId="38" fontId="4" fillId="0" borderId="62" xfId="48" applyFont="1" applyFill="1" applyBorder="1" applyAlignment="1">
      <alignment horizontal="center" vertical="center"/>
    </xf>
    <xf numFmtId="38" fontId="4" fillId="0" borderId="61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38" fontId="4" fillId="0" borderId="63" xfId="48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38" fontId="4" fillId="0" borderId="63" xfId="48" applyFont="1" applyFill="1" applyBorder="1" applyAlignment="1" applyProtection="1">
      <alignment horizontal="center" vertical="center"/>
      <protection locked="0"/>
    </xf>
    <xf numFmtId="0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NumberFormat="1" applyFont="1" applyFill="1" applyBorder="1" applyAlignment="1">
      <alignment horizontal="center" vertical="center" shrinkToFit="1"/>
    </xf>
    <xf numFmtId="0" fontId="4" fillId="0" borderId="53" xfId="0" applyNumberFormat="1" applyFont="1" applyFill="1" applyBorder="1" applyAlignment="1">
      <alignment horizontal="center" vertical="center" shrinkToFit="1"/>
    </xf>
    <xf numFmtId="0" fontId="4" fillId="0" borderId="68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8" xfId="0" applyNumberFormat="1" applyFont="1" applyFill="1" applyBorder="1" applyAlignment="1" applyProtection="1">
      <alignment horizontal="center" vertical="center"/>
      <protection locked="0"/>
    </xf>
    <xf numFmtId="38" fontId="4" fillId="0" borderId="48" xfId="48" applyFont="1" applyFill="1" applyBorder="1" applyAlignment="1">
      <alignment horizontal="center" vertical="center"/>
    </xf>
    <xf numFmtId="38" fontId="4" fillId="0" borderId="49" xfId="48" applyFont="1" applyFill="1" applyBorder="1" applyAlignment="1">
      <alignment horizontal="center" vertical="center"/>
    </xf>
    <xf numFmtId="0" fontId="4" fillId="0" borderId="67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68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8" xfId="50" applyFont="1" applyFill="1" applyBorder="1" applyAlignment="1">
      <alignment horizontal="center" vertical="center"/>
    </xf>
    <xf numFmtId="38" fontId="4" fillId="0" borderId="46" xfId="50" applyFont="1" applyFill="1" applyBorder="1" applyAlignment="1">
      <alignment horizontal="center" vertical="center"/>
    </xf>
    <xf numFmtId="38" fontId="4" fillId="0" borderId="49" xfId="50" applyFont="1" applyFill="1" applyBorder="1" applyAlignment="1">
      <alignment horizontal="center" vertical="center"/>
    </xf>
    <xf numFmtId="38" fontId="4" fillId="0" borderId="48" xfId="50" applyFont="1" applyFill="1" applyBorder="1" applyAlignment="1" applyProtection="1">
      <alignment horizontal="center" vertical="center"/>
      <protection locked="0"/>
    </xf>
    <xf numFmtId="38" fontId="4" fillId="0" borderId="46" xfId="50" applyFont="1" applyFill="1" applyBorder="1" applyAlignment="1" applyProtection="1">
      <alignment horizontal="center" vertical="center"/>
      <protection locked="0"/>
    </xf>
    <xf numFmtId="38" fontId="4" fillId="0" borderId="49" xfId="50" applyFont="1" applyFill="1" applyBorder="1" applyAlignment="1" applyProtection="1">
      <alignment horizontal="center" vertical="center"/>
      <protection locked="0"/>
    </xf>
    <xf numFmtId="38" fontId="4" fillId="0" borderId="14" xfId="50" applyFont="1" applyFill="1" applyBorder="1" applyAlignment="1" applyProtection="1">
      <alignment horizontal="center" vertical="center"/>
      <protection locked="0"/>
    </xf>
    <xf numFmtId="38" fontId="4" fillId="0" borderId="15" xfId="50" applyFont="1" applyFill="1" applyBorder="1" applyAlignment="1" applyProtection="1">
      <alignment horizontal="center" vertical="center"/>
      <protection locked="0"/>
    </xf>
    <xf numFmtId="38" fontId="4" fillId="0" borderId="66" xfId="50" applyFont="1" applyFill="1" applyBorder="1" applyAlignment="1" applyProtection="1">
      <alignment horizontal="center" vertical="center"/>
      <protection locked="0"/>
    </xf>
    <xf numFmtId="38" fontId="4" fillId="0" borderId="63" xfId="50" applyFont="1" applyFill="1" applyBorder="1" applyAlignment="1" applyProtection="1">
      <alignment horizontal="center" vertical="center"/>
      <protection locked="0"/>
    </xf>
    <xf numFmtId="38" fontId="4" fillId="0" borderId="54" xfId="5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38" fontId="4" fillId="0" borderId="66" xfId="50" applyFont="1" applyFill="1" applyBorder="1" applyAlignment="1">
      <alignment horizontal="center" vertical="center"/>
    </xf>
    <xf numFmtId="38" fontId="4" fillId="0" borderId="63" xfId="50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0" borderId="65" xfId="0" applyNumberFormat="1" applyFont="1" applyFill="1" applyBorder="1" applyAlignment="1" applyProtection="1">
      <alignment horizontal="center" vertical="center"/>
      <protection locked="0"/>
    </xf>
    <xf numFmtId="38" fontId="4" fillId="0" borderId="48" xfId="50" applyFont="1" applyFill="1" applyBorder="1" applyAlignment="1" applyProtection="1">
      <alignment horizontal="center" vertical="center" shrinkToFit="1"/>
      <protection locked="0"/>
    </xf>
    <xf numFmtId="38" fontId="4" fillId="0" borderId="49" xfId="50" applyFont="1" applyFill="1" applyBorder="1" applyAlignment="1" applyProtection="1">
      <alignment horizontal="center" vertical="center" shrinkToFit="1"/>
      <protection locked="0"/>
    </xf>
    <xf numFmtId="38" fontId="4" fillId="0" borderId="67" xfId="50" applyFont="1" applyFill="1" applyBorder="1" applyAlignment="1">
      <alignment horizontal="center" vertical="center"/>
    </xf>
    <xf numFmtId="38" fontId="4" fillId="0" borderId="53" xfId="50" applyFont="1" applyFill="1" applyBorder="1" applyAlignment="1">
      <alignment horizontal="center" vertical="center"/>
    </xf>
    <xf numFmtId="38" fontId="4" fillId="0" borderId="68" xfId="50" applyFont="1" applyFill="1" applyBorder="1" applyAlignment="1">
      <alignment horizontal="center" vertical="center"/>
    </xf>
    <xf numFmtId="38" fontId="5" fillId="0" borderId="0" xfId="50" applyFont="1" applyFill="1" applyAlignment="1">
      <alignment horizontal="center" vertical="center" shrinkToFit="1"/>
    </xf>
    <xf numFmtId="0" fontId="4" fillId="0" borderId="67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6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38" fontId="7" fillId="0" borderId="0" xfId="50" applyFont="1" applyFill="1" applyAlignment="1">
      <alignment horizontal="center" vertical="center" shrinkToFit="1"/>
    </xf>
    <xf numFmtId="0" fontId="4" fillId="0" borderId="66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良い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A1" sqref="A1"/>
    </sheetView>
  </sheetViews>
  <sheetFormatPr defaultColWidth="10.75390625" defaultRowHeight="15.75" customHeight="1"/>
  <cols>
    <col min="1" max="1" width="5.375" style="1" customWidth="1"/>
    <col min="2" max="2" width="11.25390625" style="1" customWidth="1"/>
    <col min="3" max="3" width="9.00390625" style="1" customWidth="1"/>
    <col min="4" max="4" width="11.125" style="1" bestFit="1" customWidth="1"/>
    <col min="5" max="5" width="17.25390625" style="1" customWidth="1"/>
    <col min="6" max="6" width="10.75390625" style="1" customWidth="1"/>
    <col min="7" max="7" width="9.625" style="1" customWidth="1"/>
    <col min="8" max="8" width="17.25390625" style="1" customWidth="1"/>
    <col min="9" max="10" width="9.625" style="1" customWidth="1"/>
    <col min="11" max="11" width="16.00390625" style="1" customWidth="1"/>
    <col min="12" max="12" width="10.75390625" style="1" customWidth="1"/>
    <col min="13" max="13" width="10.625" style="1" customWidth="1"/>
    <col min="14" max="14" width="16.00390625" style="1" customWidth="1"/>
    <col min="15" max="16" width="10.75390625" style="1" customWidth="1"/>
    <col min="17" max="17" width="16.50390625" style="1" customWidth="1"/>
    <col min="18" max="18" width="9.25390625" style="1" customWidth="1"/>
    <col min="19" max="19" width="10.50390625" style="1" customWidth="1"/>
    <col min="20" max="20" width="15.375" style="1" customWidth="1"/>
    <col min="21" max="16384" width="10.75390625" style="1" customWidth="1"/>
  </cols>
  <sheetData>
    <row r="1" spans="2:20" ht="21" customHeight="1">
      <c r="B1" s="79"/>
      <c r="C1" s="2" t="s">
        <v>112</v>
      </c>
      <c r="D1" s="2"/>
      <c r="E1" s="2"/>
      <c r="F1" s="2"/>
      <c r="G1" s="2"/>
      <c r="H1" s="2"/>
      <c r="I1" s="2"/>
      <c r="J1" s="2"/>
      <c r="K1" s="2"/>
      <c r="T1" s="3"/>
    </row>
    <row r="2" spans="2:20" ht="21" customHeight="1">
      <c r="B2" s="4"/>
      <c r="G2" s="4"/>
      <c r="K2" s="5"/>
      <c r="M2" s="4"/>
      <c r="P2" s="4"/>
      <c r="T2" s="5" t="s">
        <v>92</v>
      </c>
    </row>
    <row r="3" spans="1:20" ht="21" customHeight="1">
      <c r="A3" s="6"/>
      <c r="B3" s="7"/>
      <c r="C3" s="273" t="s">
        <v>91</v>
      </c>
      <c r="D3" s="274"/>
      <c r="E3" s="274"/>
      <c r="F3" s="274"/>
      <c r="G3" s="274"/>
      <c r="H3" s="274"/>
      <c r="I3" s="274"/>
      <c r="J3" s="274"/>
      <c r="K3" s="275"/>
      <c r="L3" s="276" t="s">
        <v>93</v>
      </c>
      <c r="M3" s="277"/>
      <c r="N3" s="277"/>
      <c r="O3" s="277"/>
      <c r="P3" s="277"/>
      <c r="Q3" s="277"/>
      <c r="R3" s="277"/>
      <c r="S3" s="277"/>
      <c r="T3" s="278"/>
    </row>
    <row r="4" spans="1:20" ht="21" customHeight="1">
      <c r="A4" s="10"/>
      <c r="C4" s="279" t="s">
        <v>77</v>
      </c>
      <c r="D4" s="280"/>
      <c r="E4" s="281"/>
      <c r="F4" s="279" t="s">
        <v>78</v>
      </c>
      <c r="G4" s="280"/>
      <c r="H4" s="282"/>
      <c r="I4" s="283" t="s">
        <v>81</v>
      </c>
      <c r="J4" s="274"/>
      <c r="K4" s="284"/>
      <c r="L4" s="285" t="s">
        <v>82</v>
      </c>
      <c r="M4" s="286"/>
      <c r="N4" s="287"/>
      <c r="O4" s="288" t="s">
        <v>87</v>
      </c>
      <c r="P4" s="289"/>
      <c r="Q4" s="290"/>
      <c r="R4" s="291" t="s">
        <v>104</v>
      </c>
      <c r="S4" s="292"/>
      <c r="T4" s="293"/>
    </row>
    <row r="5" spans="1:20" ht="21" customHeight="1">
      <c r="A5" s="25" t="s">
        <v>2</v>
      </c>
      <c r="C5" s="6"/>
      <c r="D5" s="6"/>
      <c r="E5" s="6"/>
      <c r="F5" s="6"/>
      <c r="G5" s="6"/>
      <c r="H5" s="26"/>
      <c r="I5" s="27"/>
      <c r="J5" s="6"/>
      <c r="K5" s="28"/>
      <c r="L5" s="6"/>
      <c r="M5" s="6"/>
      <c r="N5" s="6"/>
      <c r="O5" s="29"/>
      <c r="P5" s="30"/>
      <c r="Q5" s="31"/>
      <c r="R5" s="32"/>
      <c r="S5" s="32" t="s">
        <v>105</v>
      </c>
      <c r="T5" s="32"/>
    </row>
    <row r="6" spans="1:20" ht="21" customHeight="1">
      <c r="A6" s="25" t="s">
        <v>3</v>
      </c>
      <c r="B6" s="45" t="s">
        <v>4</v>
      </c>
      <c r="C6" s="46" t="s">
        <v>5</v>
      </c>
      <c r="D6" s="47" t="s">
        <v>6</v>
      </c>
      <c r="E6" s="47" t="s">
        <v>85</v>
      </c>
      <c r="F6" s="47" t="s">
        <v>5</v>
      </c>
      <c r="G6" s="47" t="s">
        <v>6</v>
      </c>
      <c r="H6" s="48" t="s">
        <v>85</v>
      </c>
      <c r="I6" s="49" t="s">
        <v>5</v>
      </c>
      <c r="J6" s="47" t="s">
        <v>6</v>
      </c>
      <c r="K6" s="50" t="s">
        <v>85</v>
      </c>
      <c r="L6" s="12" t="s">
        <v>5</v>
      </c>
      <c r="M6" s="12" t="s">
        <v>6</v>
      </c>
      <c r="N6" s="12" t="s">
        <v>85</v>
      </c>
      <c r="O6" s="51" t="s">
        <v>5</v>
      </c>
      <c r="P6" s="52" t="s">
        <v>84</v>
      </c>
      <c r="Q6" s="52" t="s">
        <v>85</v>
      </c>
      <c r="R6" s="52" t="s">
        <v>86</v>
      </c>
      <c r="S6" s="52" t="s">
        <v>106</v>
      </c>
      <c r="T6" s="52" t="s">
        <v>85</v>
      </c>
    </row>
    <row r="7" spans="1:20" ht="21" customHeight="1">
      <c r="A7" s="65">
        <v>1</v>
      </c>
      <c r="B7" s="66" t="s">
        <v>8</v>
      </c>
      <c r="C7" s="80">
        <v>10978</v>
      </c>
      <c r="D7" s="80">
        <v>188539</v>
      </c>
      <c r="E7" s="80">
        <v>6999721700</v>
      </c>
      <c r="F7" s="80">
        <v>456168</v>
      </c>
      <c r="G7" s="80">
        <v>662543</v>
      </c>
      <c r="H7" s="80">
        <v>6522682458</v>
      </c>
      <c r="I7" s="80">
        <v>103600</v>
      </c>
      <c r="J7" s="80">
        <v>160776</v>
      </c>
      <c r="K7" s="80">
        <v>1308612706</v>
      </c>
      <c r="L7" s="86">
        <v>570746</v>
      </c>
      <c r="M7" s="134">
        <v>1011858</v>
      </c>
      <c r="N7" s="147">
        <v>14831016864</v>
      </c>
      <c r="O7" s="80">
        <v>294466</v>
      </c>
      <c r="P7" s="80">
        <v>339073</v>
      </c>
      <c r="Q7" s="80">
        <v>3325868677</v>
      </c>
      <c r="R7" s="80">
        <v>10544</v>
      </c>
      <c r="S7" s="80">
        <v>512230</v>
      </c>
      <c r="T7" s="80">
        <v>343465606</v>
      </c>
    </row>
    <row r="8" spans="1:20" ht="21" customHeight="1">
      <c r="A8" s="67">
        <v>2</v>
      </c>
      <c r="B8" s="68" t="s">
        <v>9</v>
      </c>
      <c r="C8" s="81">
        <v>4112</v>
      </c>
      <c r="D8" s="81">
        <v>65932</v>
      </c>
      <c r="E8" s="81">
        <v>2675797545</v>
      </c>
      <c r="F8" s="81">
        <v>136312</v>
      </c>
      <c r="G8" s="81">
        <v>208260</v>
      </c>
      <c r="H8" s="81">
        <v>2034312049</v>
      </c>
      <c r="I8" s="81">
        <v>29020</v>
      </c>
      <c r="J8" s="81">
        <v>49119</v>
      </c>
      <c r="K8" s="81">
        <v>405482710</v>
      </c>
      <c r="L8" s="86">
        <v>169444</v>
      </c>
      <c r="M8" s="86">
        <v>323311</v>
      </c>
      <c r="N8" s="87">
        <v>5115592304</v>
      </c>
      <c r="O8" s="81">
        <v>104890</v>
      </c>
      <c r="P8" s="81">
        <v>122163</v>
      </c>
      <c r="Q8" s="81">
        <v>1294049100</v>
      </c>
      <c r="R8" s="81">
        <v>3927</v>
      </c>
      <c r="S8" s="81">
        <v>174079</v>
      </c>
      <c r="T8" s="81">
        <v>115629583</v>
      </c>
    </row>
    <row r="9" spans="1:20" ht="21" customHeight="1">
      <c r="A9" s="67">
        <v>3</v>
      </c>
      <c r="B9" s="68" t="s">
        <v>11</v>
      </c>
      <c r="C9" s="81">
        <v>6165</v>
      </c>
      <c r="D9" s="81">
        <v>94090</v>
      </c>
      <c r="E9" s="81">
        <v>3744433078</v>
      </c>
      <c r="F9" s="81">
        <v>256716</v>
      </c>
      <c r="G9" s="81">
        <v>370155</v>
      </c>
      <c r="H9" s="81">
        <v>3560079668</v>
      </c>
      <c r="I9" s="81">
        <v>55338</v>
      </c>
      <c r="J9" s="81">
        <v>86502</v>
      </c>
      <c r="K9" s="81">
        <v>661002479</v>
      </c>
      <c r="L9" s="86">
        <v>318219</v>
      </c>
      <c r="M9" s="86">
        <v>550747</v>
      </c>
      <c r="N9" s="87">
        <v>7965515225</v>
      </c>
      <c r="O9" s="81">
        <v>181849</v>
      </c>
      <c r="P9" s="81">
        <v>208405</v>
      </c>
      <c r="Q9" s="81">
        <v>2007043512</v>
      </c>
      <c r="R9" s="81">
        <v>5868</v>
      </c>
      <c r="S9" s="81">
        <v>247271</v>
      </c>
      <c r="T9" s="81">
        <v>166972253</v>
      </c>
    </row>
    <row r="10" spans="1:20" ht="21" customHeight="1">
      <c r="A10" s="67">
        <v>4</v>
      </c>
      <c r="B10" s="68" t="s">
        <v>13</v>
      </c>
      <c r="C10" s="81">
        <v>5343</v>
      </c>
      <c r="D10" s="81">
        <v>89562</v>
      </c>
      <c r="E10" s="81">
        <v>3319011727</v>
      </c>
      <c r="F10" s="81">
        <v>211686</v>
      </c>
      <c r="G10" s="81">
        <v>310870</v>
      </c>
      <c r="H10" s="81">
        <v>3225224923</v>
      </c>
      <c r="I10" s="81">
        <v>36040</v>
      </c>
      <c r="J10" s="81">
        <v>60980</v>
      </c>
      <c r="K10" s="81">
        <v>474577500</v>
      </c>
      <c r="L10" s="86">
        <v>253069</v>
      </c>
      <c r="M10" s="86">
        <v>461412</v>
      </c>
      <c r="N10" s="87">
        <v>7018814150</v>
      </c>
      <c r="O10" s="81">
        <v>129842</v>
      </c>
      <c r="P10" s="81">
        <v>147829</v>
      </c>
      <c r="Q10" s="81">
        <v>1520426480</v>
      </c>
      <c r="R10" s="81">
        <v>5206</v>
      </c>
      <c r="S10" s="81">
        <v>238471</v>
      </c>
      <c r="T10" s="81">
        <v>161092601</v>
      </c>
    </row>
    <row r="11" spans="1:20" ht="21" customHeight="1">
      <c r="A11" s="67">
        <v>5</v>
      </c>
      <c r="B11" s="68" t="s">
        <v>15</v>
      </c>
      <c r="C11" s="81">
        <v>1867</v>
      </c>
      <c r="D11" s="81">
        <v>28948</v>
      </c>
      <c r="E11" s="81">
        <v>1030489156</v>
      </c>
      <c r="F11" s="81">
        <v>61762</v>
      </c>
      <c r="G11" s="81">
        <v>83951</v>
      </c>
      <c r="H11" s="81">
        <v>846146577</v>
      </c>
      <c r="I11" s="81">
        <v>14408</v>
      </c>
      <c r="J11" s="81">
        <v>21639</v>
      </c>
      <c r="K11" s="81">
        <v>154504620</v>
      </c>
      <c r="L11" s="88">
        <v>78037</v>
      </c>
      <c r="M11" s="88">
        <v>134538</v>
      </c>
      <c r="N11" s="89">
        <v>2031140353</v>
      </c>
      <c r="O11" s="81">
        <v>44584</v>
      </c>
      <c r="P11" s="81">
        <v>50908</v>
      </c>
      <c r="Q11" s="81">
        <v>606989424</v>
      </c>
      <c r="R11" s="81">
        <v>1788</v>
      </c>
      <c r="S11" s="81">
        <v>77378</v>
      </c>
      <c r="T11" s="81">
        <v>52439352</v>
      </c>
    </row>
    <row r="12" spans="1:20" ht="21" customHeight="1">
      <c r="A12" s="65">
        <v>6</v>
      </c>
      <c r="B12" s="66" t="s">
        <v>17</v>
      </c>
      <c r="C12" s="80">
        <v>2113</v>
      </c>
      <c r="D12" s="80">
        <v>35562</v>
      </c>
      <c r="E12" s="80">
        <v>1187809470</v>
      </c>
      <c r="F12" s="80">
        <v>76879</v>
      </c>
      <c r="G12" s="80">
        <v>106849</v>
      </c>
      <c r="H12" s="80">
        <v>1132274258</v>
      </c>
      <c r="I12" s="80">
        <v>17064</v>
      </c>
      <c r="J12" s="80">
        <v>26610</v>
      </c>
      <c r="K12" s="80">
        <v>204402960</v>
      </c>
      <c r="L12" s="90">
        <v>96056</v>
      </c>
      <c r="M12" s="90">
        <v>169021</v>
      </c>
      <c r="N12" s="91">
        <v>2524486688</v>
      </c>
      <c r="O12" s="80">
        <v>45536</v>
      </c>
      <c r="P12" s="80">
        <v>52167</v>
      </c>
      <c r="Q12" s="80">
        <v>602934372</v>
      </c>
      <c r="R12" s="80">
        <v>2002</v>
      </c>
      <c r="S12" s="80">
        <v>96679</v>
      </c>
      <c r="T12" s="80">
        <v>64051200</v>
      </c>
    </row>
    <row r="13" spans="1:20" ht="21" customHeight="1">
      <c r="A13" s="67">
        <v>7</v>
      </c>
      <c r="B13" s="68" t="s">
        <v>19</v>
      </c>
      <c r="C13" s="81">
        <v>1846</v>
      </c>
      <c r="D13" s="81">
        <v>32746</v>
      </c>
      <c r="E13" s="81">
        <v>1110294070</v>
      </c>
      <c r="F13" s="81">
        <v>70826</v>
      </c>
      <c r="G13" s="81">
        <v>104352</v>
      </c>
      <c r="H13" s="81">
        <v>989479609</v>
      </c>
      <c r="I13" s="81">
        <v>13881</v>
      </c>
      <c r="J13" s="81">
        <v>22163</v>
      </c>
      <c r="K13" s="81">
        <v>169773570</v>
      </c>
      <c r="L13" s="92">
        <v>86553</v>
      </c>
      <c r="M13" s="92">
        <v>159261</v>
      </c>
      <c r="N13" s="93">
        <v>2269547249</v>
      </c>
      <c r="O13" s="81">
        <v>50621</v>
      </c>
      <c r="P13" s="81">
        <v>59254</v>
      </c>
      <c r="Q13" s="81">
        <v>592617459</v>
      </c>
      <c r="R13" s="81">
        <v>1764</v>
      </c>
      <c r="S13" s="81">
        <v>89654</v>
      </c>
      <c r="T13" s="81">
        <v>59964743</v>
      </c>
    </row>
    <row r="14" spans="1:20" ht="21" customHeight="1">
      <c r="A14" s="67">
        <v>8</v>
      </c>
      <c r="B14" s="68" t="s">
        <v>21</v>
      </c>
      <c r="C14" s="81">
        <v>1511</v>
      </c>
      <c r="D14" s="81">
        <v>26953</v>
      </c>
      <c r="E14" s="81">
        <v>866427030</v>
      </c>
      <c r="F14" s="81">
        <v>56476</v>
      </c>
      <c r="G14" s="81">
        <v>77403</v>
      </c>
      <c r="H14" s="81">
        <v>820253530</v>
      </c>
      <c r="I14" s="81">
        <v>12011</v>
      </c>
      <c r="J14" s="81">
        <v>18300</v>
      </c>
      <c r="K14" s="81">
        <v>148367930</v>
      </c>
      <c r="L14" s="92">
        <v>69998</v>
      </c>
      <c r="M14" s="92">
        <v>122656</v>
      </c>
      <c r="N14" s="93">
        <v>1835048490</v>
      </c>
      <c r="O14" s="81">
        <v>41942</v>
      </c>
      <c r="P14" s="81">
        <v>47601</v>
      </c>
      <c r="Q14" s="81">
        <v>423193330</v>
      </c>
      <c r="R14" s="81">
        <v>1423</v>
      </c>
      <c r="S14" s="81">
        <v>72660</v>
      </c>
      <c r="T14" s="81">
        <v>48251173</v>
      </c>
    </row>
    <row r="15" spans="1:20" ht="21" customHeight="1">
      <c r="A15" s="67">
        <v>9</v>
      </c>
      <c r="B15" s="68" t="s">
        <v>23</v>
      </c>
      <c r="C15" s="81">
        <v>1163</v>
      </c>
      <c r="D15" s="81">
        <v>18015</v>
      </c>
      <c r="E15" s="81">
        <v>712675410</v>
      </c>
      <c r="F15" s="81">
        <v>44459</v>
      </c>
      <c r="G15" s="81">
        <v>61812</v>
      </c>
      <c r="H15" s="81">
        <v>638804910</v>
      </c>
      <c r="I15" s="81">
        <v>8660</v>
      </c>
      <c r="J15" s="81">
        <v>13341</v>
      </c>
      <c r="K15" s="81">
        <v>119676960</v>
      </c>
      <c r="L15" s="92">
        <v>54282</v>
      </c>
      <c r="M15" s="92">
        <v>93168</v>
      </c>
      <c r="N15" s="93">
        <v>1471157280</v>
      </c>
      <c r="O15" s="81">
        <v>30293</v>
      </c>
      <c r="P15" s="81">
        <v>35765</v>
      </c>
      <c r="Q15" s="81">
        <v>361763670</v>
      </c>
      <c r="R15" s="81">
        <v>1120</v>
      </c>
      <c r="S15" s="81">
        <v>49041</v>
      </c>
      <c r="T15" s="81">
        <v>32775878</v>
      </c>
    </row>
    <row r="16" spans="1:20" ht="21" customHeight="1">
      <c r="A16" s="67">
        <v>10</v>
      </c>
      <c r="B16" s="68" t="s">
        <v>25</v>
      </c>
      <c r="C16" s="82">
        <v>3036</v>
      </c>
      <c r="D16" s="82">
        <v>50098</v>
      </c>
      <c r="E16" s="82">
        <v>1736686290</v>
      </c>
      <c r="F16" s="82">
        <v>120976</v>
      </c>
      <c r="G16" s="82">
        <v>169023</v>
      </c>
      <c r="H16" s="82">
        <v>1771720226</v>
      </c>
      <c r="I16" s="82">
        <v>28112</v>
      </c>
      <c r="J16" s="82">
        <v>47704</v>
      </c>
      <c r="K16" s="82">
        <v>368765130</v>
      </c>
      <c r="L16" s="94">
        <v>152124</v>
      </c>
      <c r="M16" s="94">
        <v>266825</v>
      </c>
      <c r="N16" s="95">
        <v>3877171646</v>
      </c>
      <c r="O16" s="82">
        <v>76518</v>
      </c>
      <c r="P16" s="82">
        <v>88406</v>
      </c>
      <c r="Q16" s="82">
        <v>948338980</v>
      </c>
      <c r="R16" s="82">
        <v>2909</v>
      </c>
      <c r="S16" s="82">
        <v>134317</v>
      </c>
      <c r="T16" s="82">
        <v>89340596</v>
      </c>
    </row>
    <row r="17" spans="1:20" ht="21" customHeight="1">
      <c r="A17" s="65">
        <v>11</v>
      </c>
      <c r="B17" s="66" t="s">
        <v>27</v>
      </c>
      <c r="C17" s="80">
        <v>2258</v>
      </c>
      <c r="D17" s="80">
        <v>37856</v>
      </c>
      <c r="E17" s="80">
        <v>1286126598</v>
      </c>
      <c r="F17" s="80">
        <v>91862</v>
      </c>
      <c r="G17" s="80">
        <v>125646</v>
      </c>
      <c r="H17" s="80">
        <v>1206248936</v>
      </c>
      <c r="I17" s="80">
        <v>20841</v>
      </c>
      <c r="J17" s="80">
        <v>31770</v>
      </c>
      <c r="K17" s="80">
        <v>256068450</v>
      </c>
      <c r="L17" s="90">
        <v>114961</v>
      </c>
      <c r="M17" s="90">
        <v>195272</v>
      </c>
      <c r="N17" s="91">
        <v>2748443984</v>
      </c>
      <c r="O17" s="80">
        <v>65199</v>
      </c>
      <c r="P17" s="80">
        <v>74127</v>
      </c>
      <c r="Q17" s="80">
        <v>693984450</v>
      </c>
      <c r="R17" s="80">
        <v>2146</v>
      </c>
      <c r="S17" s="80">
        <v>100493</v>
      </c>
      <c r="T17" s="80">
        <v>67488780</v>
      </c>
    </row>
    <row r="18" spans="1:20" ht="21" customHeight="1">
      <c r="A18" s="67">
        <v>12</v>
      </c>
      <c r="B18" s="68" t="s">
        <v>29</v>
      </c>
      <c r="C18" s="81">
        <v>1072</v>
      </c>
      <c r="D18" s="81">
        <v>18058</v>
      </c>
      <c r="E18" s="81">
        <v>613984492</v>
      </c>
      <c r="F18" s="81">
        <v>38268</v>
      </c>
      <c r="G18" s="81">
        <v>51358</v>
      </c>
      <c r="H18" s="81">
        <v>553802450</v>
      </c>
      <c r="I18" s="81">
        <v>7166</v>
      </c>
      <c r="J18" s="81">
        <v>11202</v>
      </c>
      <c r="K18" s="81">
        <v>91772440</v>
      </c>
      <c r="L18" s="92">
        <v>46506</v>
      </c>
      <c r="M18" s="92">
        <v>80618</v>
      </c>
      <c r="N18" s="93">
        <v>1259559382</v>
      </c>
      <c r="O18" s="81">
        <v>24430</v>
      </c>
      <c r="P18" s="81">
        <v>27470</v>
      </c>
      <c r="Q18" s="81">
        <v>287047640</v>
      </c>
      <c r="R18" s="81">
        <v>1016</v>
      </c>
      <c r="S18" s="81">
        <v>48291</v>
      </c>
      <c r="T18" s="81">
        <v>32505755</v>
      </c>
    </row>
    <row r="19" spans="1:20" ht="21" customHeight="1">
      <c r="A19" s="67">
        <v>13</v>
      </c>
      <c r="B19" s="68" t="s">
        <v>31</v>
      </c>
      <c r="C19" s="81">
        <v>1372</v>
      </c>
      <c r="D19" s="81">
        <v>20707</v>
      </c>
      <c r="E19" s="81">
        <v>874648401</v>
      </c>
      <c r="F19" s="81">
        <v>62447</v>
      </c>
      <c r="G19" s="81">
        <v>100334</v>
      </c>
      <c r="H19" s="81">
        <v>948003819</v>
      </c>
      <c r="I19" s="81">
        <v>12555</v>
      </c>
      <c r="J19" s="81">
        <v>20213</v>
      </c>
      <c r="K19" s="81">
        <v>150656510</v>
      </c>
      <c r="L19" s="92">
        <v>76374</v>
      </c>
      <c r="M19" s="92">
        <v>141254</v>
      </c>
      <c r="N19" s="93">
        <v>1973308730</v>
      </c>
      <c r="O19" s="81">
        <v>43133</v>
      </c>
      <c r="P19" s="81">
        <v>52514</v>
      </c>
      <c r="Q19" s="81">
        <v>546990570</v>
      </c>
      <c r="R19" s="81">
        <v>1293</v>
      </c>
      <c r="S19" s="81">
        <v>53471</v>
      </c>
      <c r="T19" s="81">
        <v>35867923</v>
      </c>
    </row>
    <row r="20" spans="1:20" ht="21" customHeight="1">
      <c r="A20" s="10"/>
      <c r="B20" s="68" t="s">
        <v>33</v>
      </c>
      <c r="C20" s="83">
        <v>42836</v>
      </c>
      <c r="D20" s="84">
        <v>707066</v>
      </c>
      <c r="E20" s="133">
        <v>26158104967</v>
      </c>
      <c r="F20" s="83">
        <v>1684837</v>
      </c>
      <c r="G20" s="133">
        <v>2432556</v>
      </c>
      <c r="H20" s="133">
        <v>24249033413</v>
      </c>
      <c r="I20" s="83">
        <v>358696</v>
      </c>
      <c r="J20" s="83">
        <v>570319</v>
      </c>
      <c r="K20" s="83">
        <v>4513663965</v>
      </c>
      <c r="L20" s="133">
        <v>2086369</v>
      </c>
      <c r="M20" s="133">
        <v>3709941</v>
      </c>
      <c r="N20" s="148">
        <v>54920802345</v>
      </c>
      <c r="O20" s="133">
        <v>1133303</v>
      </c>
      <c r="P20" s="133">
        <v>1305682</v>
      </c>
      <c r="Q20" s="83">
        <v>13211247664</v>
      </c>
      <c r="R20" s="83">
        <v>41006</v>
      </c>
      <c r="S20" s="133">
        <v>1894035</v>
      </c>
      <c r="T20" s="133">
        <v>1269845443</v>
      </c>
    </row>
    <row r="21" spans="1:20" ht="21" customHeight="1">
      <c r="A21" s="10"/>
      <c r="C21" s="83"/>
      <c r="D21" s="84"/>
      <c r="E21" s="83"/>
      <c r="F21" s="83"/>
      <c r="G21" s="83"/>
      <c r="H21" s="83"/>
      <c r="I21" s="83"/>
      <c r="J21" s="83"/>
      <c r="K21" s="83"/>
      <c r="L21" s="83"/>
      <c r="M21" s="83"/>
      <c r="N21" s="96"/>
      <c r="O21" s="83"/>
      <c r="P21" s="83"/>
      <c r="Q21" s="83"/>
      <c r="R21" s="83"/>
      <c r="S21" s="83"/>
      <c r="T21" s="83"/>
    </row>
    <row r="22" spans="1:20" ht="21" customHeight="1">
      <c r="A22" s="67">
        <v>14</v>
      </c>
      <c r="B22" s="68" t="s">
        <v>34</v>
      </c>
      <c r="C22" s="81">
        <v>529</v>
      </c>
      <c r="D22" s="81">
        <v>8059</v>
      </c>
      <c r="E22" s="81">
        <v>307706740</v>
      </c>
      <c r="F22" s="81">
        <v>25334</v>
      </c>
      <c r="G22" s="81">
        <v>35539</v>
      </c>
      <c r="H22" s="81">
        <v>344490330</v>
      </c>
      <c r="I22" s="81">
        <v>3847</v>
      </c>
      <c r="J22" s="81">
        <v>6741</v>
      </c>
      <c r="K22" s="81">
        <v>54199930</v>
      </c>
      <c r="L22" s="92">
        <v>29710</v>
      </c>
      <c r="M22" s="92">
        <v>50339</v>
      </c>
      <c r="N22" s="93">
        <v>706397000</v>
      </c>
      <c r="O22" s="81">
        <v>10546</v>
      </c>
      <c r="P22" s="81">
        <v>12191</v>
      </c>
      <c r="Q22" s="81">
        <v>166460660</v>
      </c>
      <c r="R22" s="81">
        <v>503</v>
      </c>
      <c r="S22" s="81">
        <v>21301</v>
      </c>
      <c r="T22" s="81">
        <v>14321235</v>
      </c>
    </row>
    <row r="23" spans="1:20" ht="21" customHeight="1">
      <c r="A23" s="67">
        <v>15</v>
      </c>
      <c r="B23" s="68" t="s">
        <v>36</v>
      </c>
      <c r="C23" s="81">
        <v>792</v>
      </c>
      <c r="D23" s="81">
        <v>14245</v>
      </c>
      <c r="E23" s="81">
        <v>435495580</v>
      </c>
      <c r="F23" s="81">
        <v>29024</v>
      </c>
      <c r="G23" s="81">
        <v>42140</v>
      </c>
      <c r="H23" s="81">
        <v>412316760</v>
      </c>
      <c r="I23" s="81">
        <v>5476</v>
      </c>
      <c r="J23" s="81">
        <v>9233</v>
      </c>
      <c r="K23" s="81">
        <v>71370220</v>
      </c>
      <c r="L23" s="94">
        <v>35292</v>
      </c>
      <c r="M23" s="94">
        <v>65618</v>
      </c>
      <c r="N23" s="95">
        <v>919182560</v>
      </c>
      <c r="O23" s="81">
        <v>18242</v>
      </c>
      <c r="P23" s="81">
        <v>21088</v>
      </c>
      <c r="Q23" s="81">
        <v>200258240</v>
      </c>
      <c r="R23" s="81">
        <v>755</v>
      </c>
      <c r="S23" s="81">
        <v>38689</v>
      </c>
      <c r="T23" s="81">
        <v>25850379</v>
      </c>
    </row>
    <row r="24" spans="1:20" ht="21" customHeight="1">
      <c r="A24" s="65">
        <v>16</v>
      </c>
      <c r="B24" s="66" t="s">
        <v>37</v>
      </c>
      <c r="C24" s="80">
        <v>464</v>
      </c>
      <c r="D24" s="80">
        <v>7206</v>
      </c>
      <c r="E24" s="80">
        <v>265730200</v>
      </c>
      <c r="F24" s="80">
        <v>18277</v>
      </c>
      <c r="G24" s="80">
        <v>25487</v>
      </c>
      <c r="H24" s="80">
        <v>232616050</v>
      </c>
      <c r="I24" s="80">
        <v>4086</v>
      </c>
      <c r="J24" s="80">
        <v>6189</v>
      </c>
      <c r="K24" s="80">
        <v>48044020</v>
      </c>
      <c r="L24" s="90">
        <v>22827</v>
      </c>
      <c r="M24" s="90">
        <v>38882</v>
      </c>
      <c r="N24" s="90">
        <v>546390270</v>
      </c>
      <c r="O24" s="80">
        <v>11285</v>
      </c>
      <c r="P24" s="80">
        <v>12884</v>
      </c>
      <c r="Q24" s="80">
        <v>137529730</v>
      </c>
      <c r="R24" s="80">
        <v>442</v>
      </c>
      <c r="S24" s="80">
        <v>19290</v>
      </c>
      <c r="T24" s="80">
        <v>12875225</v>
      </c>
    </row>
    <row r="25" spans="1:20" ht="21" customHeight="1">
      <c r="A25" s="67">
        <v>17</v>
      </c>
      <c r="B25" s="68" t="s">
        <v>38</v>
      </c>
      <c r="C25" s="81">
        <v>397</v>
      </c>
      <c r="D25" s="81">
        <v>6070</v>
      </c>
      <c r="E25" s="81">
        <v>218997130</v>
      </c>
      <c r="F25" s="81">
        <v>16529</v>
      </c>
      <c r="G25" s="81">
        <v>22186</v>
      </c>
      <c r="H25" s="81">
        <v>231070410</v>
      </c>
      <c r="I25" s="81">
        <v>3216</v>
      </c>
      <c r="J25" s="81">
        <v>5371</v>
      </c>
      <c r="K25" s="81">
        <v>39766170</v>
      </c>
      <c r="L25" s="92">
        <v>20142</v>
      </c>
      <c r="M25" s="92">
        <v>33627</v>
      </c>
      <c r="N25" s="92">
        <v>489833710</v>
      </c>
      <c r="O25" s="81">
        <v>11466</v>
      </c>
      <c r="P25" s="81">
        <v>13077</v>
      </c>
      <c r="Q25" s="81">
        <v>124146870</v>
      </c>
      <c r="R25" s="81">
        <v>385</v>
      </c>
      <c r="S25" s="81">
        <v>16448</v>
      </c>
      <c r="T25" s="81">
        <v>10931231</v>
      </c>
    </row>
    <row r="26" spans="1:20" ht="21" customHeight="1">
      <c r="A26" s="67">
        <v>18</v>
      </c>
      <c r="B26" s="68" t="s">
        <v>40</v>
      </c>
      <c r="C26" s="81">
        <v>382</v>
      </c>
      <c r="D26" s="81">
        <v>6496</v>
      </c>
      <c r="E26" s="81">
        <v>210082980</v>
      </c>
      <c r="F26" s="81">
        <v>10916</v>
      </c>
      <c r="G26" s="81">
        <v>14671</v>
      </c>
      <c r="H26" s="81">
        <v>182268650</v>
      </c>
      <c r="I26" s="81">
        <v>2862</v>
      </c>
      <c r="J26" s="81">
        <v>4675</v>
      </c>
      <c r="K26" s="81">
        <v>31467300</v>
      </c>
      <c r="L26" s="92">
        <v>14160</v>
      </c>
      <c r="M26" s="92">
        <v>25842</v>
      </c>
      <c r="N26" s="92">
        <v>423818930</v>
      </c>
      <c r="O26" s="81">
        <v>7576</v>
      </c>
      <c r="P26" s="81">
        <v>8479</v>
      </c>
      <c r="Q26" s="81">
        <v>91435680</v>
      </c>
      <c r="R26" s="81">
        <v>332</v>
      </c>
      <c r="S26" s="81">
        <v>17863</v>
      </c>
      <c r="T26" s="81">
        <v>11855162</v>
      </c>
    </row>
    <row r="27" spans="1:20" ht="21" customHeight="1">
      <c r="A27" s="67">
        <v>19</v>
      </c>
      <c r="B27" s="68" t="s">
        <v>42</v>
      </c>
      <c r="C27" s="81">
        <v>1164</v>
      </c>
      <c r="D27" s="81">
        <v>19532</v>
      </c>
      <c r="E27" s="81">
        <v>677743200</v>
      </c>
      <c r="F27" s="81">
        <v>39913</v>
      </c>
      <c r="G27" s="81">
        <v>55229</v>
      </c>
      <c r="H27" s="81">
        <v>594261702</v>
      </c>
      <c r="I27" s="81">
        <v>9210</v>
      </c>
      <c r="J27" s="81">
        <v>14488</v>
      </c>
      <c r="K27" s="81">
        <v>115925310</v>
      </c>
      <c r="L27" s="92">
        <v>50287</v>
      </c>
      <c r="M27" s="92">
        <v>89249</v>
      </c>
      <c r="N27" s="92">
        <v>1387930212</v>
      </c>
      <c r="O27" s="81">
        <v>21817</v>
      </c>
      <c r="P27" s="81">
        <v>24914</v>
      </c>
      <c r="Q27" s="81">
        <v>248624670</v>
      </c>
      <c r="R27" s="81">
        <v>1075</v>
      </c>
      <c r="S27" s="81">
        <v>52911</v>
      </c>
      <c r="T27" s="81">
        <v>35297668</v>
      </c>
    </row>
    <row r="28" spans="1:20" ht="21" customHeight="1">
      <c r="A28" s="67">
        <v>20</v>
      </c>
      <c r="B28" s="68" t="s">
        <v>44</v>
      </c>
      <c r="C28" s="81">
        <v>437</v>
      </c>
      <c r="D28" s="81">
        <v>8170</v>
      </c>
      <c r="E28" s="81">
        <v>236742270</v>
      </c>
      <c r="F28" s="81">
        <v>16489</v>
      </c>
      <c r="G28" s="81">
        <v>22096</v>
      </c>
      <c r="H28" s="81">
        <v>213902260</v>
      </c>
      <c r="I28" s="81">
        <v>3047</v>
      </c>
      <c r="J28" s="81">
        <v>4574</v>
      </c>
      <c r="K28" s="81">
        <v>35831650</v>
      </c>
      <c r="L28" s="94">
        <v>19973</v>
      </c>
      <c r="M28" s="94">
        <v>34840</v>
      </c>
      <c r="N28" s="94">
        <v>486476180</v>
      </c>
      <c r="O28" s="81">
        <v>11528</v>
      </c>
      <c r="P28" s="81">
        <v>12987</v>
      </c>
      <c r="Q28" s="81">
        <v>136488350</v>
      </c>
      <c r="R28" s="81">
        <v>423</v>
      </c>
      <c r="S28" s="81">
        <v>22320</v>
      </c>
      <c r="T28" s="81">
        <v>14693403</v>
      </c>
    </row>
    <row r="29" spans="1:20" ht="21" customHeight="1">
      <c r="A29" s="65">
        <v>21</v>
      </c>
      <c r="B29" s="66" t="s">
        <v>45</v>
      </c>
      <c r="C29" s="80">
        <v>351</v>
      </c>
      <c r="D29" s="80">
        <v>5843</v>
      </c>
      <c r="E29" s="80">
        <v>199832300</v>
      </c>
      <c r="F29" s="80">
        <v>11153</v>
      </c>
      <c r="G29" s="80">
        <v>14821</v>
      </c>
      <c r="H29" s="80">
        <v>129952990</v>
      </c>
      <c r="I29" s="80">
        <v>2807</v>
      </c>
      <c r="J29" s="80">
        <v>4191</v>
      </c>
      <c r="K29" s="80">
        <v>34415490</v>
      </c>
      <c r="L29" s="90">
        <v>14311</v>
      </c>
      <c r="M29" s="90">
        <v>24855</v>
      </c>
      <c r="N29" s="90">
        <v>364200780</v>
      </c>
      <c r="O29" s="80">
        <v>8297</v>
      </c>
      <c r="P29" s="80">
        <v>9377</v>
      </c>
      <c r="Q29" s="80">
        <v>94002190</v>
      </c>
      <c r="R29" s="80">
        <v>338</v>
      </c>
      <c r="S29" s="80">
        <v>15534</v>
      </c>
      <c r="T29" s="80">
        <v>10423164</v>
      </c>
    </row>
    <row r="30" spans="1:20" ht="21" customHeight="1">
      <c r="A30" s="67">
        <v>22</v>
      </c>
      <c r="B30" s="68" t="s">
        <v>47</v>
      </c>
      <c r="C30" s="81">
        <v>257</v>
      </c>
      <c r="D30" s="81">
        <v>5196</v>
      </c>
      <c r="E30" s="81">
        <v>141518490</v>
      </c>
      <c r="F30" s="81">
        <v>5566</v>
      </c>
      <c r="G30" s="81">
        <v>7487</v>
      </c>
      <c r="H30" s="81">
        <v>118475630</v>
      </c>
      <c r="I30" s="81">
        <v>1397</v>
      </c>
      <c r="J30" s="81">
        <v>1957</v>
      </c>
      <c r="K30" s="81">
        <v>15890700</v>
      </c>
      <c r="L30" s="92">
        <v>7220</v>
      </c>
      <c r="M30" s="92">
        <v>14640</v>
      </c>
      <c r="N30" s="92">
        <v>275884820</v>
      </c>
      <c r="O30" s="81">
        <v>4416</v>
      </c>
      <c r="P30" s="81">
        <v>4999</v>
      </c>
      <c r="Q30" s="81">
        <v>54258970</v>
      </c>
      <c r="R30" s="81">
        <v>250</v>
      </c>
      <c r="S30" s="81">
        <v>14255</v>
      </c>
      <c r="T30" s="81">
        <v>9600707</v>
      </c>
    </row>
    <row r="31" spans="1:20" ht="21" customHeight="1">
      <c r="A31" s="67">
        <v>27</v>
      </c>
      <c r="B31" s="68" t="s">
        <v>48</v>
      </c>
      <c r="C31" s="81">
        <v>644</v>
      </c>
      <c r="D31" s="81">
        <v>10504</v>
      </c>
      <c r="E31" s="81">
        <v>366291580</v>
      </c>
      <c r="F31" s="81">
        <v>17043</v>
      </c>
      <c r="G31" s="81">
        <v>23226</v>
      </c>
      <c r="H31" s="81">
        <v>261226870</v>
      </c>
      <c r="I31" s="81">
        <v>3720</v>
      </c>
      <c r="J31" s="81">
        <v>6629</v>
      </c>
      <c r="K31" s="81">
        <v>67871440</v>
      </c>
      <c r="L31" s="92">
        <v>21407</v>
      </c>
      <c r="M31" s="92">
        <v>40359</v>
      </c>
      <c r="N31" s="92">
        <v>695389890</v>
      </c>
      <c r="O31" s="81">
        <v>13786</v>
      </c>
      <c r="P31" s="81">
        <v>15935</v>
      </c>
      <c r="Q31" s="81">
        <v>182533490</v>
      </c>
      <c r="R31" s="81">
        <v>619</v>
      </c>
      <c r="S31" s="81">
        <v>31121</v>
      </c>
      <c r="T31" s="81">
        <v>19141228</v>
      </c>
    </row>
    <row r="32" spans="1:20" ht="21" customHeight="1">
      <c r="A32" s="67">
        <v>28</v>
      </c>
      <c r="B32" s="68" t="s">
        <v>50</v>
      </c>
      <c r="C32" s="81">
        <v>1137</v>
      </c>
      <c r="D32" s="81">
        <v>18371</v>
      </c>
      <c r="E32" s="81">
        <v>740808752</v>
      </c>
      <c r="F32" s="81">
        <v>44963</v>
      </c>
      <c r="G32" s="81">
        <v>65569</v>
      </c>
      <c r="H32" s="81">
        <v>675568789</v>
      </c>
      <c r="I32" s="81">
        <v>13066</v>
      </c>
      <c r="J32" s="81">
        <v>21285</v>
      </c>
      <c r="K32" s="81">
        <v>166212290</v>
      </c>
      <c r="L32" s="92">
        <v>59166</v>
      </c>
      <c r="M32" s="92">
        <v>105225</v>
      </c>
      <c r="N32" s="92">
        <v>1582589831</v>
      </c>
      <c r="O32" s="81">
        <v>32567</v>
      </c>
      <c r="P32" s="81">
        <v>37378</v>
      </c>
      <c r="Q32" s="81">
        <v>445650705</v>
      </c>
      <c r="R32" s="81">
        <v>1090</v>
      </c>
      <c r="S32" s="81">
        <v>48612</v>
      </c>
      <c r="T32" s="81">
        <v>32491930</v>
      </c>
    </row>
    <row r="33" spans="1:20" ht="21" customHeight="1">
      <c r="A33" s="67">
        <v>29</v>
      </c>
      <c r="B33" s="68" t="s">
        <v>52</v>
      </c>
      <c r="C33" s="81">
        <v>839</v>
      </c>
      <c r="D33" s="81">
        <v>11740</v>
      </c>
      <c r="E33" s="81">
        <v>537381470</v>
      </c>
      <c r="F33" s="81">
        <v>32763</v>
      </c>
      <c r="G33" s="81">
        <v>48749</v>
      </c>
      <c r="H33" s="81">
        <v>561813080</v>
      </c>
      <c r="I33" s="81">
        <v>6715</v>
      </c>
      <c r="J33" s="81">
        <v>11331</v>
      </c>
      <c r="K33" s="81">
        <v>94053250</v>
      </c>
      <c r="L33" s="92">
        <v>40317</v>
      </c>
      <c r="M33" s="92">
        <v>71820</v>
      </c>
      <c r="N33" s="92">
        <v>1193247800</v>
      </c>
      <c r="O33" s="82">
        <v>26414</v>
      </c>
      <c r="P33" s="82">
        <v>32187</v>
      </c>
      <c r="Q33" s="82">
        <v>320963530</v>
      </c>
      <c r="R33" s="82">
        <v>791</v>
      </c>
      <c r="S33" s="82">
        <v>30180</v>
      </c>
      <c r="T33" s="82">
        <v>20242919</v>
      </c>
    </row>
    <row r="34" spans="1:20" ht="21" customHeight="1">
      <c r="A34" s="71">
        <v>30</v>
      </c>
      <c r="B34" s="72" t="s">
        <v>54</v>
      </c>
      <c r="C34" s="80">
        <v>910</v>
      </c>
      <c r="D34" s="80">
        <v>14980</v>
      </c>
      <c r="E34" s="80">
        <v>486532620</v>
      </c>
      <c r="F34" s="80">
        <v>24605</v>
      </c>
      <c r="G34" s="80">
        <v>34895</v>
      </c>
      <c r="H34" s="80">
        <v>378447230</v>
      </c>
      <c r="I34" s="80">
        <v>5205</v>
      </c>
      <c r="J34" s="80">
        <v>8590</v>
      </c>
      <c r="K34" s="80">
        <v>66715640</v>
      </c>
      <c r="L34" s="90">
        <v>30720</v>
      </c>
      <c r="M34" s="90">
        <v>58465</v>
      </c>
      <c r="N34" s="90">
        <v>931695490</v>
      </c>
      <c r="O34" s="81">
        <v>17640</v>
      </c>
      <c r="P34" s="81">
        <v>21109</v>
      </c>
      <c r="Q34" s="81">
        <v>242278780</v>
      </c>
      <c r="R34" s="81">
        <v>866</v>
      </c>
      <c r="S34" s="81">
        <v>41644</v>
      </c>
      <c r="T34" s="81">
        <v>27329455</v>
      </c>
    </row>
    <row r="35" spans="1:20" ht="21" customHeight="1">
      <c r="A35" s="67">
        <v>31</v>
      </c>
      <c r="B35" s="73" t="s">
        <v>56</v>
      </c>
      <c r="C35" s="81">
        <v>446</v>
      </c>
      <c r="D35" s="81">
        <v>7404</v>
      </c>
      <c r="E35" s="81">
        <v>286508280</v>
      </c>
      <c r="F35" s="81">
        <v>12878</v>
      </c>
      <c r="G35" s="81">
        <v>17222</v>
      </c>
      <c r="H35" s="81">
        <v>180703730</v>
      </c>
      <c r="I35" s="81">
        <v>2655</v>
      </c>
      <c r="J35" s="81">
        <v>4124</v>
      </c>
      <c r="K35" s="81">
        <v>38032880</v>
      </c>
      <c r="L35" s="92">
        <v>15979</v>
      </c>
      <c r="M35" s="92">
        <v>28750</v>
      </c>
      <c r="N35" s="92">
        <v>505244890</v>
      </c>
      <c r="O35" s="81">
        <v>9534</v>
      </c>
      <c r="P35" s="81">
        <v>11033</v>
      </c>
      <c r="Q35" s="81">
        <v>130543460</v>
      </c>
      <c r="R35" s="81">
        <v>422</v>
      </c>
      <c r="S35" s="81">
        <v>20111</v>
      </c>
      <c r="T35" s="81">
        <v>13462720</v>
      </c>
    </row>
    <row r="36" spans="1:20" ht="21" customHeight="1">
      <c r="A36" s="67">
        <v>32</v>
      </c>
      <c r="B36" s="73" t="s">
        <v>58</v>
      </c>
      <c r="C36" s="81">
        <v>373</v>
      </c>
      <c r="D36" s="81">
        <v>6208</v>
      </c>
      <c r="E36" s="81">
        <v>203847790</v>
      </c>
      <c r="F36" s="81">
        <v>11532</v>
      </c>
      <c r="G36" s="81">
        <v>15746</v>
      </c>
      <c r="H36" s="81">
        <v>143733726</v>
      </c>
      <c r="I36" s="81">
        <v>2251</v>
      </c>
      <c r="J36" s="81">
        <v>4015</v>
      </c>
      <c r="K36" s="81">
        <v>28990810</v>
      </c>
      <c r="L36" s="92">
        <v>14156</v>
      </c>
      <c r="M36" s="92">
        <v>25969</v>
      </c>
      <c r="N36" s="92">
        <v>376572326</v>
      </c>
      <c r="O36" s="81">
        <v>9397</v>
      </c>
      <c r="P36" s="81">
        <v>11115</v>
      </c>
      <c r="Q36" s="81">
        <v>144378228</v>
      </c>
      <c r="R36" s="81">
        <v>357</v>
      </c>
      <c r="S36" s="81">
        <v>16726</v>
      </c>
      <c r="T36" s="81">
        <v>11130865</v>
      </c>
    </row>
    <row r="37" spans="1:20" ht="21" customHeight="1">
      <c r="A37" s="67">
        <v>36</v>
      </c>
      <c r="B37" s="73" t="s">
        <v>59</v>
      </c>
      <c r="C37" s="81">
        <v>387</v>
      </c>
      <c r="D37" s="81">
        <v>6876</v>
      </c>
      <c r="E37" s="81">
        <v>227344150</v>
      </c>
      <c r="F37" s="81">
        <v>14827</v>
      </c>
      <c r="G37" s="81">
        <v>21190</v>
      </c>
      <c r="H37" s="81">
        <v>199869652</v>
      </c>
      <c r="I37" s="81">
        <v>3148</v>
      </c>
      <c r="J37" s="81">
        <v>4686</v>
      </c>
      <c r="K37" s="81">
        <v>39636300</v>
      </c>
      <c r="L37" s="92">
        <v>18362</v>
      </c>
      <c r="M37" s="92">
        <v>32752</v>
      </c>
      <c r="N37" s="92">
        <v>466850102</v>
      </c>
      <c r="O37" s="81">
        <v>9240</v>
      </c>
      <c r="P37" s="81">
        <v>10480</v>
      </c>
      <c r="Q37" s="81">
        <v>86480720</v>
      </c>
      <c r="R37" s="81">
        <v>379</v>
      </c>
      <c r="S37" s="81">
        <v>18724</v>
      </c>
      <c r="T37" s="81">
        <v>12540278</v>
      </c>
    </row>
    <row r="38" spans="1:20" ht="21" customHeight="1">
      <c r="A38" s="75">
        <v>44</v>
      </c>
      <c r="B38" s="76" t="s">
        <v>61</v>
      </c>
      <c r="C38" s="82">
        <v>787</v>
      </c>
      <c r="D38" s="82">
        <v>11866</v>
      </c>
      <c r="E38" s="82">
        <v>529040240</v>
      </c>
      <c r="F38" s="82">
        <v>30735</v>
      </c>
      <c r="G38" s="82">
        <v>41505</v>
      </c>
      <c r="H38" s="82">
        <v>439915290</v>
      </c>
      <c r="I38" s="82">
        <v>5602</v>
      </c>
      <c r="J38" s="82">
        <v>8930</v>
      </c>
      <c r="K38" s="82">
        <v>77857470</v>
      </c>
      <c r="L38" s="94">
        <v>37124</v>
      </c>
      <c r="M38" s="94">
        <v>62301</v>
      </c>
      <c r="N38" s="94">
        <v>1046813000</v>
      </c>
      <c r="O38" s="82">
        <v>17796</v>
      </c>
      <c r="P38" s="82">
        <v>19854</v>
      </c>
      <c r="Q38" s="82">
        <v>206859960</v>
      </c>
      <c r="R38" s="82">
        <v>740</v>
      </c>
      <c r="S38" s="82">
        <v>29707</v>
      </c>
      <c r="T38" s="82">
        <v>20045466</v>
      </c>
    </row>
    <row r="39" spans="1:20" ht="21" customHeight="1">
      <c r="A39" s="67">
        <v>45</v>
      </c>
      <c r="B39" s="73" t="s">
        <v>102</v>
      </c>
      <c r="C39" s="81">
        <v>1250</v>
      </c>
      <c r="D39" s="81">
        <v>19586</v>
      </c>
      <c r="E39" s="81">
        <v>712173274</v>
      </c>
      <c r="F39" s="81">
        <v>40638</v>
      </c>
      <c r="G39" s="81">
        <v>59755</v>
      </c>
      <c r="H39" s="81">
        <v>679161452</v>
      </c>
      <c r="I39" s="81">
        <v>8231</v>
      </c>
      <c r="J39" s="81">
        <v>14004</v>
      </c>
      <c r="K39" s="81">
        <v>102456340</v>
      </c>
      <c r="L39" s="92">
        <v>50119</v>
      </c>
      <c r="M39" s="92">
        <v>93345</v>
      </c>
      <c r="N39" s="92">
        <v>1493791066</v>
      </c>
      <c r="O39" s="81">
        <v>18879</v>
      </c>
      <c r="P39" s="81">
        <v>21472</v>
      </c>
      <c r="Q39" s="81">
        <v>229040136</v>
      </c>
      <c r="R39" s="81">
        <v>1213</v>
      </c>
      <c r="S39" s="81">
        <v>52469</v>
      </c>
      <c r="T39" s="81">
        <v>35069811</v>
      </c>
    </row>
    <row r="40" spans="1:20" ht="21" customHeight="1">
      <c r="A40" s="77">
        <v>46</v>
      </c>
      <c r="B40" s="13" t="s">
        <v>107</v>
      </c>
      <c r="C40" s="82">
        <v>1271</v>
      </c>
      <c r="D40" s="82">
        <v>19548</v>
      </c>
      <c r="E40" s="82">
        <v>716076020</v>
      </c>
      <c r="F40" s="82">
        <v>41197</v>
      </c>
      <c r="G40" s="82">
        <v>55439</v>
      </c>
      <c r="H40" s="82">
        <v>552734540</v>
      </c>
      <c r="I40" s="82">
        <v>7589</v>
      </c>
      <c r="J40" s="82">
        <v>13573</v>
      </c>
      <c r="K40" s="82">
        <v>98440800</v>
      </c>
      <c r="L40" s="97">
        <v>50057</v>
      </c>
      <c r="M40" s="97">
        <v>88560</v>
      </c>
      <c r="N40" s="97">
        <v>1367251360</v>
      </c>
      <c r="O40" s="82">
        <v>29432</v>
      </c>
      <c r="P40" s="82">
        <v>33093</v>
      </c>
      <c r="Q40" s="82">
        <v>358952580</v>
      </c>
      <c r="R40" s="82">
        <v>1212</v>
      </c>
      <c r="S40" s="82">
        <v>51737</v>
      </c>
      <c r="T40" s="82">
        <v>34976947</v>
      </c>
    </row>
    <row r="41" spans="1:20" ht="21" customHeight="1">
      <c r="A41" s="10"/>
      <c r="B41" s="68" t="s">
        <v>63</v>
      </c>
      <c r="C41" s="83">
        <v>12817</v>
      </c>
      <c r="D41" s="83">
        <v>207900</v>
      </c>
      <c r="E41" s="83">
        <v>7499853066</v>
      </c>
      <c r="F41" s="83">
        <v>444382</v>
      </c>
      <c r="G41" s="83">
        <v>622952</v>
      </c>
      <c r="H41" s="83">
        <v>6532529141</v>
      </c>
      <c r="I41" s="83">
        <v>94130</v>
      </c>
      <c r="J41" s="83">
        <v>154586</v>
      </c>
      <c r="K41" s="83">
        <v>1227178010</v>
      </c>
      <c r="L41" s="83">
        <v>551329</v>
      </c>
      <c r="M41" s="133">
        <v>985438</v>
      </c>
      <c r="N41" s="133">
        <v>15259560217</v>
      </c>
      <c r="O41" s="83">
        <v>289858</v>
      </c>
      <c r="P41" s="83">
        <v>333652</v>
      </c>
      <c r="Q41" s="83">
        <v>3600886949</v>
      </c>
      <c r="R41" s="83">
        <v>12192</v>
      </c>
      <c r="S41" s="83">
        <v>559642</v>
      </c>
      <c r="T41" s="83">
        <v>372279793</v>
      </c>
    </row>
    <row r="42" spans="1:20" ht="21" customHeight="1">
      <c r="A42" s="10"/>
      <c r="B42" s="68" t="s">
        <v>64</v>
      </c>
      <c r="C42" s="83">
        <v>55653</v>
      </c>
      <c r="D42" s="83">
        <v>914966</v>
      </c>
      <c r="E42" s="133">
        <v>33657958033</v>
      </c>
      <c r="F42" s="83">
        <v>2129219</v>
      </c>
      <c r="G42" s="133">
        <v>3055508</v>
      </c>
      <c r="H42" s="133">
        <v>30781562554</v>
      </c>
      <c r="I42" s="83">
        <v>452826</v>
      </c>
      <c r="J42" s="83">
        <v>724905</v>
      </c>
      <c r="K42" s="83">
        <v>5740841975</v>
      </c>
      <c r="L42" s="133">
        <v>2637698</v>
      </c>
      <c r="M42" s="133">
        <v>4695379</v>
      </c>
      <c r="N42" s="133">
        <v>70180362562</v>
      </c>
      <c r="O42" s="133">
        <v>1423161</v>
      </c>
      <c r="P42" s="133">
        <v>1639334</v>
      </c>
      <c r="Q42" s="83">
        <v>16812134613</v>
      </c>
      <c r="R42" s="83">
        <v>53198</v>
      </c>
      <c r="S42" s="133">
        <v>2453677</v>
      </c>
      <c r="T42" s="133">
        <v>1642125236</v>
      </c>
    </row>
    <row r="43" spans="1:20" ht="21" customHeight="1">
      <c r="A43" s="10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spans="1:20" ht="21" customHeight="1">
      <c r="A44" s="67">
        <v>301</v>
      </c>
      <c r="B44" s="68" t="s">
        <v>65</v>
      </c>
      <c r="C44" s="81">
        <v>165</v>
      </c>
      <c r="D44" s="81">
        <v>1396</v>
      </c>
      <c r="E44" s="81">
        <v>99588310</v>
      </c>
      <c r="F44" s="81">
        <v>10976</v>
      </c>
      <c r="G44" s="81">
        <v>14447</v>
      </c>
      <c r="H44" s="81">
        <v>145157080</v>
      </c>
      <c r="I44" s="81">
        <v>4306</v>
      </c>
      <c r="J44" s="81">
        <v>6090</v>
      </c>
      <c r="K44" s="81">
        <v>47945840</v>
      </c>
      <c r="L44" s="92">
        <v>15447</v>
      </c>
      <c r="M44" s="92">
        <v>21933</v>
      </c>
      <c r="N44" s="92">
        <v>292691230</v>
      </c>
      <c r="O44" s="81">
        <v>6394</v>
      </c>
      <c r="P44" s="81">
        <v>7212</v>
      </c>
      <c r="Q44" s="81">
        <v>87836300</v>
      </c>
      <c r="R44" s="81">
        <v>154</v>
      </c>
      <c r="S44" s="81">
        <v>3157</v>
      </c>
      <c r="T44" s="81">
        <v>2100513</v>
      </c>
    </row>
    <row r="45" spans="1:20" ht="21" customHeight="1">
      <c r="A45" s="67">
        <v>302</v>
      </c>
      <c r="B45" s="68" t="s">
        <v>67</v>
      </c>
      <c r="C45" s="81">
        <v>255</v>
      </c>
      <c r="D45" s="81">
        <v>2443</v>
      </c>
      <c r="E45" s="81">
        <v>136415530</v>
      </c>
      <c r="F45" s="81">
        <v>18311</v>
      </c>
      <c r="G45" s="81">
        <v>23634</v>
      </c>
      <c r="H45" s="81">
        <v>230228930</v>
      </c>
      <c r="I45" s="81">
        <v>2224</v>
      </c>
      <c r="J45" s="81">
        <v>3116</v>
      </c>
      <c r="K45" s="81">
        <v>25555870</v>
      </c>
      <c r="L45" s="92">
        <v>20790</v>
      </c>
      <c r="M45" s="92">
        <v>29193</v>
      </c>
      <c r="N45" s="92">
        <v>392200330</v>
      </c>
      <c r="O45" s="81">
        <v>10446</v>
      </c>
      <c r="P45" s="81">
        <v>11878</v>
      </c>
      <c r="Q45" s="81">
        <v>138652300</v>
      </c>
      <c r="R45" s="81">
        <v>230</v>
      </c>
      <c r="S45" s="81">
        <v>5113</v>
      </c>
      <c r="T45" s="81">
        <v>3416836</v>
      </c>
    </row>
    <row r="46" spans="1:20" ht="21" customHeight="1">
      <c r="A46" s="67">
        <v>303</v>
      </c>
      <c r="B46" s="68" t="s">
        <v>68</v>
      </c>
      <c r="C46" s="81">
        <v>2197</v>
      </c>
      <c r="D46" s="81">
        <v>24327</v>
      </c>
      <c r="E46" s="81">
        <v>1333602489</v>
      </c>
      <c r="F46" s="81">
        <v>117900</v>
      </c>
      <c r="G46" s="81">
        <v>157874</v>
      </c>
      <c r="H46" s="81">
        <v>1508538069</v>
      </c>
      <c r="I46" s="81">
        <v>27117</v>
      </c>
      <c r="J46" s="81">
        <v>42445</v>
      </c>
      <c r="K46" s="81">
        <v>343569040</v>
      </c>
      <c r="L46" s="92">
        <v>147214</v>
      </c>
      <c r="M46" s="92">
        <v>224646</v>
      </c>
      <c r="N46" s="92">
        <v>3185709598</v>
      </c>
      <c r="O46" s="81">
        <v>76970</v>
      </c>
      <c r="P46" s="81">
        <v>88508</v>
      </c>
      <c r="Q46" s="81">
        <v>842884297</v>
      </c>
      <c r="R46" s="81">
        <v>2000</v>
      </c>
      <c r="S46" s="81">
        <v>58180</v>
      </c>
      <c r="T46" s="81">
        <v>39241102</v>
      </c>
    </row>
    <row r="47" spans="1:20" ht="21" customHeight="1">
      <c r="A47" s="10"/>
      <c r="B47" s="68" t="s">
        <v>70</v>
      </c>
      <c r="C47" s="83">
        <v>2617</v>
      </c>
      <c r="D47" s="83">
        <v>28166</v>
      </c>
      <c r="E47" s="83">
        <v>1569606329</v>
      </c>
      <c r="F47" s="83">
        <v>147187</v>
      </c>
      <c r="G47" s="83">
        <v>195955</v>
      </c>
      <c r="H47" s="83">
        <v>1883924079</v>
      </c>
      <c r="I47" s="83">
        <v>33647</v>
      </c>
      <c r="J47" s="83">
        <v>51651</v>
      </c>
      <c r="K47" s="83">
        <v>417070750</v>
      </c>
      <c r="L47" s="83">
        <v>183451</v>
      </c>
      <c r="M47" s="83">
        <v>275772</v>
      </c>
      <c r="N47" s="83">
        <v>3870601158</v>
      </c>
      <c r="O47" s="83">
        <v>93810</v>
      </c>
      <c r="P47" s="83">
        <v>107598</v>
      </c>
      <c r="Q47" s="83">
        <v>1069372897</v>
      </c>
      <c r="R47" s="83">
        <v>2384</v>
      </c>
      <c r="S47" s="83">
        <v>66450</v>
      </c>
      <c r="T47" s="83">
        <v>44758451</v>
      </c>
    </row>
    <row r="48" spans="1:20" ht="21" customHeight="1">
      <c r="A48" s="10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</row>
    <row r="49" spans="1:20" ht="21" customHeight="1">
      <c r="A49" s="78"/>
      <c r="B49" s="76" t="s">
        <v>71</v>
      </c>
      <c r="C49" s="85">
        <v>58270</v>
      </c>
      <c r="D49" s="85">
        <v>943132</v>
      </c>
      <c r="E49" s="146">
        <v>35227564362</v>
      </c>
      <c r="F49" s="85">
        <v>2276406</v>
      </c>
      <c r="G49" s="146">
        <v>3251463</v>
      </c>
      <c r="H49" s="146">
        <v>32665486633</v>
      </c>
      <c r="I49" s="85">
        <v>486473</v>
      </c>
      <c r="J49" s="85">
        <v>776556</v>
      </c>
      <c r="K49" s="85">
        <v>6157912725</v>
      </c>
      <c r="L49" s="146">
        <v>2821149</v>
      </c>
      <c r="M49" s="146">
        <v>4971151</v>
      </c>
      <c r="N49" s="146">
        <v>74050963720</v>
      </c>
      <c r="O49" s="146">
        <v>1516971</v>
      </c>
      <c r="P49" s="146">
        <v>1746932</v>
      </c>
      <c r="Q49" s="85">
        <v>17881507510</v>
      </c>
      <c r="R49" s="85">
        <v>55582</v>
      </c>
      <c r="S49" s="146">
        <v>2520127</v>
      </c>
      <c r="T49" s="146">
        <v>1686883687</v>
      </c>
    </row>
    <row r="50" spans="1:15" ht="16.5" customHeight="1">
      <c r="A50" s="74"/>
      <c r="B50" s="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74"/>
    </row>
  </sheetData>
  <sheetProtection/>
  <mergeCells count="8">
    <mergeCell ref="C3:K3"/>
    <mergeCell ref="L3:T3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showGridLines="0" view="pageBreakPreview" zoomScaleNormal="87" zoomScaleSheetLayoutView="10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A1" sqref="A1"/>
    </sheetView>
  </sheetViews>
  <sheetFormatPr defaultColWidth="10.75390625" defaultRowHeight="15.75" customHeight="1"/>
  <cols>
    <col min="1" max="1" width="4.50390625" style="177" customWidth="1"/>
    <col min="2" max="2" width="10.50390625" style="177" customWidth="1"/>
    <col min="3" max="3" width="10.625" style="177" customWidth="1"/>
    <col min="4" max="4" width="14.625" style="177" customWidth="1"/>
    <col min="5" max="5" width="9.00390625" style="177" customWidth="1"/>
    <col min="6" max="6" width="6.25390625" style="177" hidden="1" customWidth="1"/>
    <col min="7" max="7" width="12.625" style="177" hidden="1" customWidth="1"/>
    <col min="8" max="8" width="7.25390625" style="177" hidden="1" customWidth="1"/>
    <col min="9" max="9" width="12.625" style="177" hidden="1" customWidth="1"/>
    <col min="10" max="10" width="8.375" style="177" customWidth="1"/>
    <col min="11" max="11" width="12.625" style="177" customWidth="1"/>
    <col min="12" max="12" width="6.00390625" style="177" customWidth="1"/>
    <col min="13" max="13" width="7.75390625" style="177" customWidth="1"/>
    <col min="14" max="14" width="13.50390625" style="177" customWidth="1"/>
    <col min="15" max="15" width="19.75390625" style="177" customWidth="1"/>
    <col min="16" max="16" width="16.625" style="177" customWidth="1"/>
    <col min="17" max="17" width="16.75390625" style="177" customWidth="1"/>
    <col min="18" max="18" width="14.625" style="177" customWidth="1"/>
    <col min="19" max="19" width="10.625" style="177" customWidth="1"/>
    <col min="20" max="20" width="15.625" style="177" customWidth="1"/>
    <col min="21" max="21" width="4.625" style="177" hidden="1" customWidth="1"/>
    <col min="22" max="26" width="10.75390625" style="177" hidden="1" customWidth="1"/>
    <col min="27" max="16384" width="10.75390625" style="177" customWidth="1"/>
  </cols>
  <sheetData>
    <row r="1" spans="2:17" ht="21" customHeight="1">
      <c r="B1" s="178"/>
      <c r="C1" s="361" t="s">
        <v>152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Q1" s="152"/>
    </row>
    <row r="2" spans="2:20" ht="21" customHeight="1">
      <c r="B2" s="180"/>
      <c r="C2" s="180"/>
      <c r="G2" s="153"/>
      <c r="P2" s="180"/>
      <c r="Q2" s="180"/>
      <c r="T2" s="153" t="s">
        <v>92</v>
      </c>
    </row>
    <row r="3" spans="1:21" ht="21" customHeight="1">
      <c r="A3" s="181"/>
      <c r="B3" s="182"/>
      <c r="C3" s="349" t="s">
        <v>131</v>
      </c>
      <c r="D3" s="350"/>
      <c r="E3" s="309" t="s">
        <v>99</v>
      </c>
      <c r="F3" s="310"/>
      <c r="G3" s="310"/>
      <c r="H3" s="310"/>
      <c r="I3" s="310"/>
      <c r="J3" s="310"/>
      <c r="K3" s="310"/>
      <c r="L3" s="310"/>
      <c r="M3" s="311"/>
      <c r="N3" s="183" t="s">
        <v>146</v>
      </c>
      <c r="O3" s="184"/>
      <c r="P3" s="185" t="s">
        <v>100</v>
      </c>
      <c r="Q3" s="186"/>
      <c r="R3" s="187"/>
      <c r="S3" s="347" t="s">
        <v>94</v>
      </c>
      <c r="T3" s="313"/>
      <c r="U3" s="9"/>
    </row>
    <row r="4" spans="1:21" ht="21" customHeight="1">
      <c r="A4" s="188"/>
      <c r="B4" s="189"/>
      <c r="C4" s="303" t="s">
        <v>79</v>
      </c>
      <c r="D4" s="289"/>
      <c r="E4" s="256" t="s">
        <v>80</v>
      </c>
      <c r="F4" s="356" t="s">
        <v>149</v>
      </c>
      <c r="G4" s="325"/>
      <c r="H4" s="325"/>
      <c r="I4" s="325"/>
      <c r="J4" s="325"/>
      <c r="K4" s="326"/>
      <c r="L4" s="357" t="s">
        <v>135</v>
      </c>
      <c r="M4" s="362"/>
      <c r="N4" s="17"/>
      <c r="O4" s="16"/>
      <c r="P4" s="17"/>
      <c r="Q4" s="18"/>
      <c r="R4" s="257"/>
      <c r="S4" s="38"/>
      <c r="T4" s="21"/>
      <c r="U4" s="22"/>
    </row>
    <row r="5" spans="1:21" ht="21" customHeight="1">
      <c r="A5" s="194" t="s">
        <v>2</v>
      </c>
      <c r="B5" s="189"/>
      <c r="C5" s="198"/>
      <c r="D5" s="34"/>
      <c r="E5" s="258" t="s">
        <v>103</v>
      </c>
      <c r="F5" s="359" t="s">
        <v>88</v>
      </c>
      <c r="G5" s="360"/>
      <c r="H5" s="288" t="s">
        <v>89</v>
      </c>
      <c r="I5" s="289"/>
      <c r="J5" s="249"/>
      <c r="K5" s="249"/>
      <c r="L5" s="20"/>
      <c r="M5" s="21"/>
      <c r="N5" s="41" t="s">
        <v>5</v>
      </c>
      <c r="O5" s="40" t="s">
        <v>7</v>
      </c>
      <c r="P5" s="41" t="s">
        <v>95</v>
      </c>
      <c r="Q5" s="42" t="s">
        <v>96</v>
      </c>
      <c r="R5" s="51" t="s">
        <v>150</v>
      </c>
      <c r="S5" s="129" t="s">
        <v>5</v>
      </c>
      <c r="T5" s="40" t="s">
        <v>7</v>
      </c>
      <c r="U5" s="22"/>
    </row>
    <row r="6" spans="1:21" ht="21" customHeight="1">
      <c r="A6" s="194" t="s">
        <v>3</v>
      </c>
      <c r="B6" s="201" t="s">
        <v>4</v>
      </c>
      <c r="C6" s="207" t="s">
        <v>5</v>
      </c>
      <c r="D6" s="208" t="s">
        <v>7</v>
      </c>
      <c r="E6" s="209" t="s">
        <v>5</v>
      </c>
      <c r="F6" s="259" t="s">
        <v>5</v>
      </c>
      <c r="G6" s="260" t="s">
        <v>7</v>
      </c>
      <c r="H6" s="261" t="s">
        <v>5</v>
      </c>
      <c r="I6" s="261" t="s">
        <v>7</v>
      </c>
      <c r="J6" s="262" t="s">
        <v>5</v>
      </c>
      <c r="K6" s="213" t="s">
        <v>7</v>
      </c>
      <c r="L6" s="212" t="s">
        <v>5</v>
      </c>
      <c r="M6" s="213" t="s">
        <v>7</v>
      </c>
      <c r="N6" s="17"/>
      <c r="O6" s="16"/>
      <c r="P6" s="17"/>
      <c r="Q6" s="59"/>
      <c r="R6" s="215"/>
      <c r="S6" s="61"/>
      <c r="T6" s="62"/>
      <c r="U6" s="63"/>
    </row>
    <row r="7" spans="1:26" ht="21" customHeight="1">
      <c r="A7" s="216">
        <v>1</v>
      </c>
      <c r="B7" s="217" t="s">
        <v>8</v>
      </c>
      <c r="C7" s="80">
        <v>23185</v>
      </c>
      <c r="D7" s="80">
        <v>500085149</v>
      </c>
      <c r="E7" s="80">
        <v>0</v>
      </c>
      <c r="F7" s="80" t="s">
        <v>160</v>
      </c>
      <c r="G7" s="80" t="s">
        <v>160</v>
      </c>
      <c r="H7" s="80" t="s">
        <v>160</v>
      </c>
      <c r="I7" s="80" t="s">
        <v>160</v>
      </c>
      <c r="J7" s="80">
        <v>277</v>
      </c>
      <c r="K7" s="80">
        <v>2540938</v>
      </c>
      <c r="L7" s="80">
        <v>0</v>
      </c>
      <c r="M7" s="80">
        <v>0</v>
      </c>
      <c r="N7" s="80">
        <v>23462</v>
      </c>
      <c r="O7" s="80">
        <v>502626087</v>
      </c>
      <c r="P7" s="80">
        <v>349774365</v>
      </c>
      <c r="Q7" s="80">
        <v>147577678</v>
      </c>
      <c r="R7" s="80">
        <v>5274044</v>
      </c>
      <c r="S7" s="80">
        <v>358</v>
      </c>
      <c r="T7" s="80">
        <v>46814080</v>
      </c>
      <c r="U7" s="40"/>
      <c r="X7" s="177" t="e">
        <f>#REF!+#REF!+#REF!+#REF!-D7</f>
        <v>#REF!</v>
      </c>
      <c r="Y7" s="177">
        <f aca="true" t="shared" si="0" ref="Y7:Y49">C7+E7+J7+L7-N7</f>
        <v>0</v>
      </c>
      <c r="Z7" s="177">
        <f aca="true" t="shared" si="1" ref="Z7:Z49">D7+K7+M7-O7</f>
        <v>0</v>
      </c>
    </row>
    <row r="8" spans="1:26" ht="21" customHeight="1">
      <c r="A8" s="218">
        <v>2</v>
      </c>
      <c r="B8" s="202" t="s">
        <v>9</v>
      </c>
      <c r="C8" s="81">
        <v>4200</v>
      </c>
      <c r="D8" s="81">
        <v>89170730</v>
      </c>
      <c r="E8" s="81">
        <v>0</v>
      </c>
      <c r="F8" s="81" t="s">
        <v>160</v>
      </c>
      <c r="G8" s="81" t="s">
        <v>160</v>
      </c>
      <c r="H8" s="81" t="s">
        <v>160</v>
      </c>
      <c r="I8" s="81" t="s">
        <v>160</v>
      </c>
      <c r="J8" s="81">
        <v>51</v>
      </c>
      <c r="K8" s="81">
        <v>393063</v>
      </c>
      <c r="L8" s="81">
        <v>0</v>
      </c>
      <c r="M8" s="81">
        <v>0</v>
      </c>
      <c r="N8" s="81">
        <v>4251</v>
      </c>
      <c r="O8" s="81">
        <v>89563793</v>
      </c>
      <c r="P8" s="81">
        <v>62353096</v>
      </c>
      <c r="Q8" s="81">
        <v>26242390</v>
      </c>
      <c r="R8" s="81">
        <v>968307</v>
      </c>
      <c r="S8" s="81">
        <v>98</v>
      </c>
      <c r="T8" s="81">
        <v>9199983</v>
      </c>
      <c r="U8" s="40"/>
      <c r="X8" s="177" t="e">
        <f>#REF!+#REF!+#REF!+#REF!-D8</f>
        <v>#REF!</v>
      </c>
      <c r="Y8" s="177">
        <f t="shared" si="0"/>
        <v>0</v>
      </c>
      <c r="Z8" s="177">
        <f t="shared" si="1"/>
        <v>0</v>
      </c>
    </row>
    <row r="9" spans="1:26" ht="21" customHeight="1">
      <c r="A9" s="218">
        <v>3</v>
      </c>
      <c r="B9" s="202" t="s">
        <v>11</v>
      </c>
      <c r="C9" s="81">
        <v>9316</v>
      </c>
      <c r="D9" s="81">
        <v>142106318</v>
      </c>
      <c r="E9" s="81">
        <v>0</v>
      </c>
      <c r="F9" s="81" t="s">
        <v>160</v>
      </c>
      <c r="G9" s="81" t="s">
        <v>160</v>
      </c>
      <c r="H9" s="81" t="s">
        <v>160</v>
      </c>
      <c r="I9" s="81" t="s">
        <v>160</v>
      </c>
      <c r="J9" s="81">
        <v>179</v>
      </c>
      <c r="K9" s="81">
        <v>1101853</v>
      </c>
      <c r="L9" s="81">
        <v>0</v>
      </c>
      <c r="M9" s="81">
        <v>0</v>
      </c>
      <c r="N9" s="81">
        <v>9495</v>
      </c>
      <c r="O9" s="81">
        <v>143208171</v>
      </c>
      <c r="P9" s="81">
        <v>99911711</v>
      </c>
      <c r="Q9" s="81">
        <v>42654415</v>
      </c>
      <c r="R9" s="81">
        <v>642045</v>
      </c>
      <c r="S9" s="81">
        <v>113</v>
      </c>
      <c r="T9" s="81">
        <v>8856838</v>
      </c>
      <c r="U9" s="40"/>
      <c r="X9" s="177" t="e">
        <f>#REF!+#REF!+#REF!+#REF!-D9</f>
        <v>#REF!</v>
      </c>
      <c r="Y9" s="177">
        <f t="shared" si="0"/>
        <v>0</v>
      </c>
      <c r="Z9" s="177">
        <f t="shared" si="1"/>
        <v>0</v>
      </c>
    </row>
    <row r="10" spans="1:26" ht="21" customHeight="1">
      <c r="A10" s="218">
        <v>4</v>
      </c>
      <c r="B10" s="202" t="s">
        <v>13</v>
      </c>
      <c r="C10" s="81">
        <v>7572</v>
      </c>
      <c r="D10" s="81">
        <v>145221848</v>
      </c>
      <c r="E10" s="81">
        <v>0</v>
      </c>
      <c r="F10" s="81" t="s">
        <v>160</v>
      </c>
      <c r="G10" s="81" t="s">
        <v>160</v>
      </c>
      <c r="H10" s="81" t="s">
        <v>160</v>
      </c>
      <c r="I10" s="81" t="s">
        <v>160</v>
      </c>
      <c r="J10" s="81">
        <v>100</v>
      </c>
      <c r="K10" s="81">
        <v>974890</v>
      </c>
      <c r="L10" s="81">
        <v>0</v>
      </c>
      <c r="M10" s="81">
        <v>0</v>
      </c>
      <c r="N10" s="81">
        <v>7672</v>
      </c>
      <c r="O10" s="81">
        <v>146196738</v>
      </c>
      <c r="P10" s="81">
        <v>102028610</v>
      </c>
      <c r="Q10" s="81">
        <v>43649823</v>
      </c>
      <c r="R10" s="81">
        <v>518305</v>
      </c>
      <c r="S10" s="81">
        <v>129</v>
      </c>
      <c r="T10" s="81">
        <v>11707387</v>
      </c>
      <c r="U10" s="40"/>
      <c r="X10" s="177" t="e">
        <f>#REF!+#REF!+#REF!+#REF!-D10</f>
        <v>#REF!</v>
      </c>
      <c r="Y10" s="177">
        <f t="shared" si="0"/>
        <v>0</v>
      </c>
      <c r="Z10" s="177">
        <f t="shared" si="1"/>
        <v>0</v>
      </c>
    </row>
    <row r="11" spans="1:26" ht="21" customHeight="1">
      <c r="A11" s="218">
        <v>5</v>
      </c>
      <c r="B11" s="202" t="s">
        <v>15</v>
      </c>
      <c r="C11" s="81">
        <v>2102</v>
      </c>
      <c r="D11" s="81">
        <v>41733234</v>
      </c>
      <c r="E11" s="81">
        <v>0</v>
      </c>
      <c r="F11" s="81" t="s">
        <v>160</v>
      </c>
      <c r="G11" s="81" t="s">
        <v>160</v>
      </c>
      <c r="H11" s="81" t="s">
        <v>160</v>
      </c>
      <c r="I11" s="81" t="s">
        <v>160</v>
      </c>
      <c r="J11" s="81">
        <v>62</v>
      </c>
      <c r="K11" s="81">
        <v>355608</v>
      </c>
      <c r="L11" s="81">
        <v>0</v>
      </c>
      <c r="M11" s="81">
        <v>0</v>
      </c>
      <c r="N11" s="81">
        <v>2164</v>
      </c>
      <c r="O11" s="81">
        <v>42088842</v>
      </c>
      <c r="P11" s="81">
        <v>29305757</v>
      </c>
      <c r="Q11" s="81">
        <v>12737613</v>
      </c>
      <c r="R11" s="81">
        <v>45472</v>
      </c>
      <c r="S11" s="81">
        <v>52</v>
      </c>
      <c r="T11" s="81">
        <v>2985957</v>
      </c>
      <c r="U11" s="220"/>
      <c r="X11" s="177" t="e">
        <f>#REF!+#REF!+#REF!+#REF!-D11</f>
        <v>#REF!</v>
      </c>
      <c r="Y11" s="177">
        <f t="shared" si="0"/>
        <v>0</v>
      </c>
      <c r="Z11" s="177">
        <f t="shared" si="1"/>
        <v>0</v>
      </c>
    </row>
    <row r="12" spans="1:26" ht="21" customHeight="1">
      <c r="A12" s="216">
        <v>6</v>
      </c>
      <c r="B12" s="217" t="s">
        <v>17</v>
      </c>
      <c r="C12" s="80">
        <v>2961</v>
      </c>
      <c r="D12" s="80">
        <v>55627150</v>
      </c>
      <c r="E12" s="80">
        <v>0</v>
      </c>
      <c r="F12" s="80" t="s">
        <v>160</v>
      </c>
      <c r="G12" s="80" t="s">
        <v>160</v>
      </c>
      <c r="H12" s="80" t="s">
        <v>160</v>
      </c>
      <c r="I12" s="80" t="s">
        <v>160</v>
      </c>
      <c r="J12" s="80">
        <v>56</v>
      </c>
      <c r="K12" s="80">
        <v>475359</v>
      </c>
      <c r="L12" s="80">
        <v>0</v>
      </c>
      <c r="M12" s="80">
        <v>0</v>
      </c>
      <c r="N12" s="80">
        <v>3017</v>
      </c>
      <c r="O12" s="80">
        <v>56102509</v>
      </c>
      <c r="P12" s="80">
        <v>39045280</v>
      </c>
      <c r="Q12" s="80">
        <v>16529739</v>
      </c>
      <c r="R12" s="80">
        <v>527490</v>
      </c>
      <c r="S12" s="80">
        <v>45</v>
      </c>
      <c r="T12" s="80">
        <v>3136361</v>
      </c>
      <c r="U12" s="40"/>
      <c r="X12" s="177" t="e">
        <f>#REF!+#REF!+#REF!+#REF!-D12</f>
        <v>#REF!</v>
      </c>
      <c r="Y12" s="177">
        <f t="shared" si="0"/>
        <v>0</v>
      </c>
      <c r="Z12" s="177">
        <f t="shared" si="1"/>
        <v>0</v>
      </c>
    </row>
    <row r="13" spans="1:26" ht="21" customHeight="1">
      <c r="A13" s="218">
        <v>7</v>
      </c>
      <c r="B13" s="202" t="s">
        <v>19</v>
      </c>
      <c r="C13" s="81">
        <v>2493</v>
      </c>
      <c r="D13" s="81">
        <v>38117630</v>
      </c>
      <c r="E13" s="81">
        <v>0</v>
      </c>
      <c r="F13" s="81" t="s">
        <v>160</v>
      </c>
      <c r="G13" s="81" t="s">
        <v>160</v>
      </c>
      <c r="H13" s="81" t="s">
        <v>160</v>
      </c>
      <c r="I13" s="81" t="s">
        <v>160</v>
      </c>
      <c r="J13" s="81">
        <v>20</v>
      </c>
      <c r="K13" s="81">
        <v>109020</v>
      </c>
      <c r="L13" s="81">
        <v>0</v>
      </c>
      <c r="M13" s="81">
        <v>0</v>
      </c>
      <c r="N13" s="81">
        <v>2513</v>
      </c>
      <c r="O13" s="81">
        <v>38226650</v>
      </c>
      <c r="P13" s="81">
        <v>26692449</v>
      </c>
      <c r="Q13" s="81">
        <v>11308923</v>
      </c>
      <c r="R13" s="81">
        <v>225278</v>
      </c>
      <c r="S13" s="81">
        <v>18</v>
      </c>
      <c r="T13" s="81">
        <v>2266904</v>
      </c>
      <c r="U13" s="40"/>
      <c r="X13" s="177" t="e">
        <f>#REF!+#REF!+#REF!+#REF!-D13</f>
        <v>#REF!</v>
      </c>
      <c r="Y13" s="177">
        <f t="shared" si="0"/>
        <v>0</v>
      </c>
      <c r="Z13" s="177">
        <f t="shared" si="1"/>
        <v>0</v>
      </c>
    </row>
    <row r="14" spans="1:26" ht="21" customHeight="1">
      <c r="A14" s="218">
        <v>8</v>
      </c>
      <c r="B14" s="202" t="s">
        <v>21</v>
      </c>
      <c r="C14" s="81">
        <v>2222</v>
      </c>
      <c r="D14" s="81">
        <v>54000130</v>
      </c>
      <c r="E14" s="81">
        <v>0</v>
      </c>
      <c r="F14" s="81" t="s">
        <v>160</v>
      </c>
      <c r="G14" s="81" t="s">
        <v>160</v>
      </c>
      <c r="H14" s="81" t="s">
        <v>160</v>
      </c>
      <c r="I14" s="81" t="s">
        <v>160</v>
      </c>
      <c r="J14" s="81">
        <v>59</v>
      </c>
      <c r="K14" s="81">
        <v>452950</v>
      </c>
      <c r="L14" s="81">
        <v>0</v>
      </c>
      <c r="M14" s="81">
        <v>0</v>
      </c>
      <c r="N14" s="81">
        <v>2281</v>
      </c>
      <c r="O14" s="81">
        <v>54453080</v>
      </c>
      <c r="P14" s="81">
        <v>38003254</v>
      </c>
      <c r="Q14" s="81">
        <v>15801787</v>
      </c>
      <c r="R14" s="81">
        <v>648039</v>
      </c>
      <c r="S14" s="81">
        <v>55</v>
      </c>
      <c r="T14" s="81">
        <v>7019811</v>
      </c>
      <c r="U14" s="40"/>
      <c r="X14" s="177" t="e">
        <f>#REF!+#REF!+#REF!+#REF!-D14</f>
        <v>#REF!</v>
      </c>
      <c r="Y14" s="177">
        <f t="shared" si="0"/>
        <v>0</v>
      </c>
      <c r="Z14" s="177">
        <f t="shared" si="1"/>
        <v>0</v>
      </c>
    </row>
    <row r="15" spans="1:26" ht="21" customHeight="1">
      <c r="A15" s="218">
        <v>9</v>
      </c>
      <c r="B15" s="202" t="s">
        <v>23</v>
      </c>
      <c r="C15" s="81">
        <v>1618</v>
      </c>
      <c r="D15" s="81">
        <v>33035236</v>
      </c>
      <c r="E15" s="81">
        <v>0</v>
      </c>
      <c r="F15" s="81" t="s">
        <v>160</v>
      </c>
      <c r="G15" s="81" t="s">
        <v>160</v>
      </c>
      <c r="H15" s="81" t="s">
        <v>160</v>
      </c>
      <c r="I15" s="81" t="s">
        <v>160</v>
      </c>
      <c r="J15" s="81">
        <v>46</v>
      </c>
      <c r="K15" s="81">
        <v>287525</v>
      </c>
      <c r="L15" s="81">
        <v>0</v>
      </c>
      <c r="M15" s="81">
        <v>0</v>
      </c>
      <c r="N15" s="81">
        <v>1664</v>
      </c>
      <c r="O15" s="81">
        <v>33322761</v>
      </c>
      <c r="P15" s="81">
        <v>23250356</v>
      </c>
      <c r="Q15" s="81">
        <v>9857147</v>
      </c>
      <c r="R15" s="81">
        <v>215258</v>
      </c>
      <c r="S15" s="81">
        <v>45</v>
      </c>
      <c r="T15" s="81">
        <v>3395341</v>
      </c>
      <c r="U15" s="40"/>
      <c r="X15" s="177" t="e">
        <f>#REF!+#REF!+#REF!+#REF!-D15</f>
        <v>#REF!</v>
      </c>
      <c r="Y15" s="177">
        <f t="shared" si="0"/>
        <v>0</v>
      </c>
      <c r="Z15" s="177">
        <f t="shared" si="1"/>
        <v>0</v>
      </c>
    </row>
    <row r="16" spans="1:26" ht="21" customHeight="1">
      <c r="A16" s="218">
        <v>10</v>
      </c>
      <c r="B16" s="202" t="s">
        <v>25</v>
      </c>
      <c r="C16" s="82">
        <v>4908</v>
      </c>
      <c r="D16" s="82">
        <v>93974094</v>
      </c>
      <c r="E16" s="82">
        <v>0</v>
      </c>
      <c r="F16" s="82" t="s">
        <v>160</v>
      </c>
      <c r="G16" s="82" t="s">
        <v>160</v>
      </c>
      <c r="H16" s="82" t="s">
        <v>160</v>
      </c>
      <c r="I16" s="82" t="s">
        <v>160</v>
      </c>
      <c r="J16" s="82">
        <v>93</v>
      </c>
      <c r="K16" s="82">
        <v>832667</v>
      </c>
      <c r="L16" s="82">
        <v>0</v>
      </c>
      <c r="M16" s="82">
        <v>0</v>
      </c>
      <c r="N16" s="82">
        <v>5001</v>
      </c>
      <c r="O16" s="82">
        <v>94806761</v>
      </c>
      <c r="P16" s="82">
        <v>66141151</v>
      </c>
      <c r="Q16" s="82">
        <v>28453670</v>
      </c>
      <c r="R16" s="82">
        <v>211940</v>
      </c>
      <c r="S16" s="82">
        <v>90</v>
      </c>
      <c r="T16" s="82">
        <v>7727107</v>
      </c>
      <c r="U16" s="220"/>
      <c r="X16" s="177" t="e">
        <f>#REF!+#REF!+#REF!+#REF!-D16</f>
        <v>#REF!</v>
      </c>
      <c r="Y16" s="177">
        <f t="shared" si="0"/>
        <v>0</v>
      </c>
      <c r="Z16" s="177">
        <f t="shared" si="1"/>
        <v>0</v>
      </c>
    </row>
    <row r="17" spans="1:26" ht="21" customHeight="1">
      <c r="A17" s="216">
        <v>11</v>
      </c>
      <c r="B17" s="217" t="s">
        <v>27</v>
      </c>
      <c r="C17" s="81">
        <v>3221</v>
      </c>
      <c r="D17" s="81">
        <v>52868358</v>
      </c>
      <c r="E17" s="81">
        <v>0</v>
      </c>
      <c r="F17" s="81" t="s">
        <v>160</v>
      </c>
      <c r="G17" s="81" t="s">
        <v>160</v>
      </c>
      <c r="H17" s="81" t="s">
        <v>160</v>
      </c>
      <c r="I17" s="81" t="s">
        <v>160</v>
      </c>
      <c r="J17" s="81">
        <v>24</v>
      </c>
      <c r="K17" s="81">
        <v>221640</v>
      </c>
      <c r="L17" s="81">
        <v>0</v>
      </c>
      <c r="M17" s="81">
        <v>0</v>
      </c>
      <c r="N17" s="81">
        <v>3245</v>
      </c>
      <c r="O17" s="81">
        <v>53089998</v>
      </c>
      <c r="P17" s="81">
        <v>37015111</v>
      </c>
      <c r="Q17" s="81">
        <v>15556051</v>
      </c>
      <c r="R17" s="81">
        <v>518836</v>
      </c>
      <c r="S17" s="81">
        <v>53</v>
      </c>
      <c r="T17" s="81">
        <v>3704683</v>
      </c>
      <c r="U17" s="40"/>
      <c r="X17" s="177" t="e">
        <f>#REF!+#REF!+#REF!+#REF!-D17</f>
        <v>#REF!</v>
      </c>
      <c r="Y17" s="177">
        <f t="shared" si="0"/>
        <v>0</v>
      </c>
      <c r="Z17" s="177">
        <f t="shared" si="1"/>
        <v>0</v>
      </c>
    </row>
    <row r="18" spans="1:26" ht="21" customHeight="1">
      <c r="A18" s="218">
        <v>12</v>
      </c>
      <c r="B18" s="202" t="s">
        <v>29</v>
      </c>
      <c r="C18" s="81">
        <v>1694</v>
      </c>
      <c r="D18" s="81">
        <v>27473988</v>
      </c>
      <c r="E18" s="81">
        <v>0</v>
      </c>
      <c r="F18" s="81" t="s">
        <v>160</v>
      </c>
      <c r="G18" s="81" t="s">
        <v>160</v>
      </c>
      <c r="H18" s="81" t="s">
        <v>160</v>
      </c>
      <c r="I18" s="81" t="s">
        <v>160</v>
      </c>
      <c r="J18" s="81">
        <v>16</v>
      </c>
      <c r="K18" s="81">
        <v>127491</v>
      </c>
      <c r="L18" s="81">
        <v>0</v>
      </c>
      <c r="M18" s="81">
        <v>0</v>
      </c>
      <c r="N18" s="81">
        <v>1710</v>
      </c>
      <c r="O18" s="81">
        <v>27601479</v>
      </c>
      <c r="P18" s="81">
        <v>19190037</v>
      </c>
      <c r="Q18" s="81">
        <v>8179427</v>
      </c>
      <c r="R18" s="81">
        <v>232015</v>
      </c>
      <c r="S18" s="81">
        <v>24</v>
      </c>
      <c r="T18" s="81">
        <v>181985</v>
      </c>
      <c r="U18" s="40"/>
      <c r="X18" s="177" t="e">
        <f>#REF!+#REF!+#REF!+#REF!-D18</f>
        <v>#REF!</v>
      </c>
      <c r="Y18" s="177">
        <f t="shared" si="0"/>
        <v>0</v>
      </c>
      <c r="Z18" s="177">
        <f t="shared" si="1"/>
        <v>0</v>
      </c>
    </row>
    <row r="19" spans="1:26" ht="21" customHeight="1">
      <c r="A19" s="218">
        <v>13</v>
      </c>
      <c r="B19" s="202" t="s">
        <v>31</v>
      </c>
      <c r="C19" s="81">
        <v>2114</v>
      </c>
      <c r="D19" s="81">
        <v>59303820</v>
      </c>
      <c r="E19" s="81">
        <v>0</v>
      </c>
      <c r="F19" s="81" t="s">
        <v>160</v>
      </c>
      <c r="G19" s="81" t="s">
        <v>160</v>
      </c>
      <c r="H19" s="81" t="s">
        <v>160</v>
      </c>
      <c r="I19" s="81" t="s">
        <v>160</v>
      </c>
      <c r="J19" s="81">
        <v>25</v>
      </c>
      <c r="K19" s="81">
        <v>155149</v>
      </c>
      <c r="L19" s="81">
        <v>0</v>
      </c>
      <c r="M19" s="81">
        <v>0</v>
      </c>
      <c r="N19" s="81">
        <v>2139</v>
      </c>
      <c r="O19" s="81">
        <v>59458969</v>
      </c>
      <c r="P19" s="81">
        <v>41255670</v>
      </c>
      <c r="Q19" s="81">
        <v>17632456</v>
      </c>
      <c r="R19" s="81">
        <v>570843</v>
      </c>
      <c r="S19" s="81">
        <v>30</v>
      </c>
      <c r="T19" s="81">
        <v>5784458</v>
      </c>
      <c r="U19" s="40"/>
      <c r="X19" s="177" t="e">
        <f>#REF!+#REF!+#REF!+#REF!-D19</f>
        <v>#REF!</v>
      </c>
      <c r="Y19" s="177">
        <f t="shared" si="0"/>
        <v>0</v>
      </c>
      <c r="Z19" s="177">
        <f t="shared" si="1"/>
        <v>0</v>
      </c>
    </row>
    <row r="20" spans="1:26" ht="21" customHeight="1">
      <c r="A20" s="188"/>
      <c r="B20" s="202" t="s">
        <v>33</v>
      </c>
      <c r="C20" s="221">
        <v>67606</v>
      </c>
      <c r="D20" s="221">
        <v>1332717685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1008</v>
      </c>
      <c r="K20" s="221">
        <v>8028153</v>
      </c>
      <c r="L20" s="221">
        <v>0</v>
      </c>
      <c r="M20" s="221">
        <v>0</v>
      </c>
      <c r="N20" s="221">
        <v>68614</v>
      </c>
      <c r="O20" s="221">
        <v>1340745838</v>
      </c>
      <c r="P20" s="221">
        <v>933966847</v>
      </c>
      <c r="Q20" s="221">
        <v>396181119</v>
      </c>
      <c r="R20" s="221">
        <v>10597872</v>
      </c>
      <c r="S20" s="221">
        <v>1110</v>
      </c>
      <c r="T20" s="221">
        <v>112780895</v>
      </c>
      <c r="U20" s="40"/>
      <c r="X20" s="177" t="e">
        <f>#REF!+#REF!+#REF!+#REF!-D20</f>
        <v>#REF!</v>
      </c>
      <c r="Y20" s="177">
        <f t="shared" si="0"/>
        <v>0</v>
      </c>
      <c r="Z20" s="177">
        <f t="shared" si="1"/>
        <v>0</v>
      </c>
    </row>
    <row r="21" spans="1:26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16"/>
      <c r="X21" s="177" t="e">
        <f>#REF!+#REF!+#REF!+#REF!-D21</f>
        <v>#REF!</v>
      </c>
      <c r="Y21" s="177">
        <f t="shared" si="0"/>
        <v>0</v>
      </c>
      <c r="Z21" s="177">
        <f t="shared" si="1"/>
        <v>0</v>
      </c>
    </row>
    <row r="22" spans="1:26" ht="21" customHeight="1">
      <c r="A22" s="218">
        <v>14</v>
      </c>
      <c r="B22" s="225" t="s">
        <v>34</v>
      </c>
      <c r="C22" s="81">
        <v>514</v>
      </c>
      <c r="D22" s="81">
        <v>16377948</v>
      </c>
      <c r="E22" s="81">
        <v>0</v>
      </c>
      <c r="F22" s="81" t="s">
        <v>160</v>
      </c>
      <c r="G22" s="81" t="s">
        <v>160</v>
      </c>
      <c r="H22" s="81" t="s">
        <v>160</v>
      </c>
      <c r="I22" s="81" t="s">
        <v>160</v>
      </c>
      <c r="J22" s="81">
        <v>7</v>
      </c>
      <c r="K22" s="81">
        <v>141463</v>
      </c>
      <c r="L22" s="81">
        <v>0</v>
      </c>
      <c r="M22" s="81">
        <v>0</v>
      </c>
      <c r="N22" s="81">
        <v>521</v>
      </c>
      <c r="O22" s="81">
        <v>16519411</v>
      </c>
      <c r="P22" s="81">
        <v>11520139</v>
      </c>
      <c r="Q22" s="81">
        <v>4979200</v>
      </c>
      <c r="R22" s="81">
        <v>20072</v>
      </c>
      <c r="S22" s="81">
        <v>14</v>
      </c>
      <c r="T22" s="81">
        <v>1548399</v>
      </c>
      <c r="U22" s="40"/>
      <c r="X22" s="177" t="e">
        <f>#REF!+#REF!+#REF!+#REF!-D22</f>
        <v>#REF!</v>
      </c>
      <c r="Y22" s="177">
        <f t="shared" si="0"/>
        <v>0</v>
      </c>
      <c r="Z22" s="177">
        <f t="shared" si="1"/>
        <v>0</v>
      </c>
    </row>
    <row r="23" spans="1:26" ht="21" customHeight="1">
      <c r="A23" s="218">
        <v>15</v>
      </c>
      <c r="B23" s="225" t="s">
        <v>36</v>
      </c>
      <c r="C23" s="81">
        <v>811</v>
      </c>
      <c r="D23" s="81">
        <v>14672464</v>
      </c>
      <c r="E23" s="81">
        <v>0</v>
      </c>
      <c r="F23" s="81" t="s">
        <v>160</v>
      </c>
      <c r="G23" s="81" t="s">
        <v>160</v>
      </c>
      <c r="H23" s="81" t="s">
        <v>160</v>
      </c>
      <c r="I23" s="81" t="s">
        <v>160</v>
      </c>
      <c r="J23" s="81">
        <v>10</v>
      </c>
      <c r="K23" s="81">
        <v>78469</v>
      </c>
      <c r="L23" s="81">
        <v>0</v>
      </c>
      <c r="M23" s="81">
        <v>0</v>
      </c>
      <c r="N23" s="81">
        <v>821</v>
      </c>
      <c r="O23" s="81">
        <v>14750933</v>
      </c>
      <c r="P23" s="81">
        <v>10308307</v>
      </c>
      <c r="Q23" s="81">
        <v>4438166</v>
      </c>
      <c r="R23" s="81">
        <v>4460</v>
      </c>
      <c r="S23" s="81">
        <v>4</v>
      </c>
      <c r="T23" s="81">
        <v>156732</v>
      </c>
      <c r="U23" s="220"/>
      <c r="X23" s="177" t="e">
        <f>#REF!+#REF!+#REF!+#REF!-D23</f>
        <v>#REF!</v>
      </c>
      <c r="Y23" s="177">
        <f t="shared" si="0"/>
        <v>0</v>
      </c>
      <c r="Z23" s="177">
        <f t="shared" si="1"/>
        <v>0</v>
      </c>
    </row>
    <row r="24" spans="1:26" ht="21" customHeight="1">
      <c r="A24" s="216">
        <v>16</v>
      </c>
      <c r="B24" s="217" t="s">
        <v>37</v>
      </c>
      <c r="C24" s="80">
        <v>581</v>
      </c>
      <c r="D24" s="80">
        <v>6730576</v>
      </c>
      <c r="E24" s="80">
        <v>0</v>
      </c>
      <c r="F24" s="80" t="s">
        <v>160</v>
      </c>
      <c r="G24" s="80" t="s">
        <v>160</v>
      </c>
      <c r="H24" s="80" t="s">
        <v>160</v>
      </c>
      <c r="I24" s="80" t="s">
        <v>160</v>
      </c>
      <c r="J24" s="80">
        <v>18</v>
      </c>
      <c r="K24" s="80">
        <v>195599</v>
      </c>
      <c r="L24" s="80">
        <v>0</v>
      </c>
      <c r="M24" s="80">
        <v>0</v>
      </c>
      <c r="N24" s="80">
        <v>599</v>
      </c>
      <c r="O24" s="80">
        <v>6926175</v>
      </c>
      <c r="P24" s="80">
        <v>4842213</v>
      </c>
      <c r="Q24" s="80">
        <v>2042998</v>
      </c>
      <c r="R24" s="80">
        <v>40964</v>
      </c>
      <c r="S24" s="80">
        <v>3</v>
      </c>
      <c r="T24" s="80">
        <v>136630</v>
      </c>
      <c r="U24" s="40"/>
      <c r="X24" s="177" t="e">
        <f>#REF!+#REF!+#REF!+#REF!-D24</f>
        <v>#REF!</v>
      </c>
      <c r="Y24" s="177">
        <f t="shared" si="0"/>
        <v>0</v>
      </c>
      <c r="Z24" s="177">
        <f t="shared" si="1"/>
        <v>0</v>
      </c>
    </row>
    <row r="25" spans="1:26" ht="21" customHeight="1">
      <c r="A25" s="218">
        <v>17</v>
      </c>
      <c r="B25" s="225" t="s">
        <v>38</v>
      </c>
      <c r="C25" s="81">
        <v>541</v>
      </c>
      <c r="D25" s="81">
        <v>7118720</v>
      </c>
      <c r="E25" s="81">
        <v>0</v>
      </c>
      <c r="F25" s="81" t="s">
        <v>160</v>
      </c>
      <c r="G25" s="81" t="s">
        <v>160</v>
      </c>
      <c r="H25" s="81" t="s">
        <v>160</v>
      </c>
      <c r="I25" s="81" t="s">
        <v>160</v>
      </c>
      <c r="J25" s="81">
        <v>3</v>
      </c>
      <c r="K25" s="81">
        <v>15130</v>
      </c>
      <c r="L25" s="81">
        <v>0</v>
      </c>
      <c r="M25" s="81">
        <v>0</v>
      </c>
      <c r="N25" s="81">
        <v>544</v>
      </c>
      <c r="O25" s="81">
        <v>7133850</v>
      </c>
      <c r="P25" s="81">
        <v>4985016</v>
      </c>
      <c r="Q25" s="81">
        <v>2133275</v>
      </c>
      <c r="R25" s="81">
        <v>15559</v>
      </c>
      <c r="S25" s="81">
        <v>0</v>
      </c>
      <c r="T25" s="81">
        <v>0</v>
      </c>
      <c r="U25" s="40"/>
      <c r="X25" s="177" t="e">
        <f>#REF!+#REF!+#REF!+#REF!-D25</f>
        <v>#REF!</v>
      </c>
      <c r="Y25" s="177">
        <f t="shared" si="0"/>
        <v>0</v>
      </c>
      <c r="Z25" s="177">
        <f t="shared" si="1"/>
        <v>0</v>
      </c>
    </row>
    <row r="26" spans="1:26" ht="21" customHeight="1">
      <c r="A26" s="218">
        <v>18</v>
      </c>
      <c r="B26" s="225" t="s">
        <v>40</v>
      </c>
      <c r="C26" s="81">
        <v>134</v>
      </c>
      <c r="D26" s="81">
        <v>1687440</v>
      </c>
      <c r="E26" s="81">
        <v>0</v>
      </c>
      <c r="F26" s="81" t="s">
        <v>160</v>
      </c>
      <c r="G26" s="81" t="s">
        <v>160</v>
      </c>
      <c r="H26" s="81" t="s">
        <v>160</v>
      </c>
      <c r="I26" s="81" t="s">
        <v>160</v>
      </c>
      <c r="J26" s="81">
        <v>16</v>
      </c>
      <c r="K26" s="81">
        <v>77863</v>
      </c>
      <c r="L26" s="81">
        <v>0</v>
      </c>
      <c r="M26" s="81">
        <v>0</v>
      </c>
      <c r="N26" s="81">
        <v>150</v>
      </c>
      <c r="O26" s="81">
        <v>1765303</v>
      </c>
      <c r="P26" s="81">
        <v>1232838</v>
      </c>
      <c r="Q26" s="81">
        <v>523465</v>
      </c>
      <c r="R26" s="81">
        <v>9000</v>
      </c>
      <c r="S26" s="81">
        <v>3</v>
      </c>
      <c r="T26" s="81">
        <v>24058</v>
      </c>
      <c r="U26" s="40"/>
      <c r="X26" s="177" t="e">
        <f>#REF!+#REF!+#REF!+#REF!-D26</f>
        <v>#REF!</v>
      </c>
      <c r="Y26" s="177">
        <f t="shared" si="0"/>
        <v>0</v>
      </c>
      <c r="Z26" s="177">
        <f t="shared" si="1"/>
        <v>0</v>
      </c>
    </row>
    <row r="27" spans="1:26" ht="21" customHeight="1">
      <c r="A27" s="218">
        <v>19</v>
      </c>
      <c r="B27" s="225" t="s">
        <v>42</v>
      </c>
      <c r="C27" s="81">
        <v>1290</v>
      </c>
      <c r="D27" s="81">
        <v>30027482</v>
      </c>
      <c r="E27" s="81">
        <v>0</v>
      </c>
      <c r="F27" s="81" t="s">
        <v>160</v>
      </c>
      <c r="G27" s="81" t="s">
        <v>160</v>
      </c>
      <c r="H27" s="81" t="s">
        <v>160</v>
      </c>
      <c r="I27" s="81" t="s">
        <v>160</v>
      </c>
      <c r="J27" s="81">
        <v>22</v>
      </c>
      <c r="K27" s="81">
        <v>162720</v>
      </c>
      <c r="L27" s="81">
        <v>0</v>
      </c>
      <c r="M27" s="81">
        <v>0</v>
      </c>
      <c r="N27" s="81">
        <v>1312</v>
      </c>
      <c r="O27" s="81">
        <v>30190202</v>
      </c>
      <c r="P27" s="81">
        <v>21081563</v>
      </c>
      <c r="Q27" s="81">
        <v>9061615</v>
      </c>
      <c r="R27" s="81">
        <v>47024</v>
      </c>
      <c r="S27" s="81">
        <v>39</v>
      </c>
      <c r="T27" s="81">
        <v>3928289</v>
      </c>
      <c r="U27" s="40"/>
      <c r="X27" s="177" t="e">
        <f>#REF!+#REF!+#REF!+#REF!-D27</f>
        <v>#REF!</v>
      </c>
      <c r="Y27" s="177">
        <f t="shared" si="0"/>
        <v>0</v>
      </c>
      <c r="Z27" s="177">
        <f t="shared" si="1"/>
        <v>0</v>
      </c>
    </row>
    <row r="28" spans="1:26" ht="21" customHeight="1">
      <c r="A28" s="218">
        <v>20</v>
      </c>
      <c r="B28" s="225" t="s">
        <v>44</v>
      </c>
      <c r="C28" s="81">
        <v>572</v>
      </c>
      <c r="D28" s="81">
        <v>12840976</v>
      </c>
      <c r="E28" s="81">
        <v>0</v>
      </c>
      <c r="F28" s="81" t="s">
        <v>160</v>
      </c>
      <c r="G28" s="81" t="s">
        <v>160</v>
      </c>
      <c r="H28" s="81" t="s">
        <v>160</v>
      </c>
      <c r="I28" s="81" t="s">
        <v>160</v>
      </c>
      <c r="J28" s="81">
        <v>18</v>
      </c>
      <c r="K28" s="81">
        <v>120995</v>
      </c>
      <c r="L28" s="81">
        <v>0</v>
      </c>
      <c r="M28" s="81">
        <v>0</v>
      </c>
      <c r="N28" s="81">
        <v>590</v>
      </c>
      <c r="O28" s="81">
        <v>12961971</v>
      </c>
      <c r="P28" s="81">
        <v>9020265</v>
      </c>
      <c r="Q28" s="81">
        <v>3902314</v>
      </c>
      <c r="R28" s="81">
        <v>39392</v>
      </c>
      <c r="S28" s="81">
        <v>12</v>
      </c>
      <c r="T28" s="81">
        <v>524046</v>
      </c>
      <c r="U28" s="220"/>
      <c r="X28" s="177" t="e">
        <f>#REF!+#REF!+#REF!+#REF!-D28</f>
        <v>#REF!</v>
      </c>
      <c r="Y28" s="177">
        <f t="shared" si="0"/>
        <v>0</v>
      </c>
      <c r="Z28" s="177">
        <f t="shared" si="1"/>
        <v>0</v>
      </c>
    </row>
    <row r="29" spans="1:26" ht="21" customHeight="1">
      <c r="A29" s="216">
        <v>21</v>
      </c>
      <c r="B29" s="217" t="s">
        <v>45</v>
      </c>
      <c r="C29" s="80">
        <v>483</v>
      </c>
      <c r="D29" s="80">
        <v>7593990</v>
      </c>
      <c r="E29" s="80">
        <v>0</v>
      </c>
      <c r="F29" s="80" t="s">
        <v>160</v>
      </c>
      <c r="G29" s="80" t="s">
        <v>160</v>
      </c>
      <c r="H29" s="80" t="s">
        <v>160</v>
      </c>
      <c r="I29" s="80" t="s">
        <v>160</v>
      </c>
      <c r="J29" s="80">
        <v>3</v>
      </c>
      <c r="K29" s="80">
        <v>19925</v>
      </c>
      <c r="L29" s="80">
        <v>0</v>
      </c>
      <c r="M29" s="80">
        <v>0</v>
      </c>
      <c r="N29" s="80">
        <v>486</v>
      </c>
      <c r="O29" s="80">
        <v>7613915</v>
      </c>
      <c r="P29" s="80">
        <v>5298849</v>
      </c>
      <c r="Q29" s="80">
        <v>2312834</v>
      </c>
      <c r="R29" s="80">
        <v>2232</v>
      </c>
      <c r="S29" s="80">
        <v>2</v>
      </c>
      <c r="T29" s="80">
        <v>326024</v>
      </c>
      <c r="U29" s="40"/>
      <c r="X29" s="177" t="e">
        <f>#REF!+#REF!+#REF!+#REF!-D29</f>
        <v>#REF!</v>
      </c>
      <c r="Y29" s="177">
        <f t="shared" si="0"/>
        <v>0</v>
      </c>
      <c r="Z29" s="177">
        <f t="shared" si="1"/>
        <v>0</v>
      </c>
    </row>
    <row r="30" spans="1:26" ht="21" customHeight="1">
      <c r="A30" s="218">
        <v>22</v>
      </c>
      <c r="B30" s="225" t="s">
        <v>47</v>
      </c>
      <c r="C30" s="81">
        <v>263</v>
      </c>
      <c r="D30" s="81">
        <v>7930114</v>
      </c>
      <c r="E30" s="81">
        <v>0</v>
      </c>
      <c r="F30" s="81" t="s">
        <v>160</v>
      </c>
      <c r="G30" s="81" t="s">
        <v>160</v>
      </c>
      <c r="H30" s="81" t="s">
        <v>160</v>
      </c>
      <c r="I30" s="81" t="s">
        <v>160</v>
      </c>
      <c r="J30" s="81">
        <v>3</v>
      </c>
      <c r="K30" s="81">
        <v>51478</v>
      </c>
      <c r="L30" s="81">
        <v>0</v>
      </c>
      <c r="M30" s="81">
        <v>0</v>
      </c>
      <c r="N30" s="81">
        <v>266</v>
      </c>
      <c r="O30" s="81">
        <v>7981592</v>
      </c>
      <c r="P30" s="81">
        <v>5527958</v>
      </c>
      <c r="Q30" s="81">
        <v>2442834</v>
      </c>
      <c r="R30" s="81">
        <v>10800</v>
      </c>
      <c r="S30" s="81">
        <v>20</v>
      </c>
      <c r="T30" s="81">
        <v>1027198</v>
      </c>
      <c r="U30" s="40"/>
      <c r="X30" s="177" t="e">
        <f>#REF!+#REF!+#REF!+#REF!-D30</f>
        <v>#REF!</v>
      </c>
      <c r="Y30" s="177">
        <f t="shared" si="0"/>
        <v>0</v>
      </c>
      <c r="Z30" s="177">
        <f t="shared" si="1"/>
        <v>0</v>
      </c>
    </row>
    <row r="31" spans="1:26" ht="21" customHeight="1">
      <c r="A31" s="218">
        <v>27</v>
      </c>
      <c r="B31" s="225" t="s">
        <v>48</v>
      </c>
      <c r="C31" s="81">
        <v>882</v>
      </c>
      <c r="D31" s="81">
        <v>14212908</v>
      </c>
      <c r="E31" s="81">
        <v>0</v>
      </c>
      <c r="F31" s="81" t="s">
        <v>160</v>
      </c>
      <c r="G31" s="81" t="s">
        <v>160</v>
      </c>
      <c r="H31" s="81" t="s">
        <v>160</v>
      </c>
      <c r="I31" s="81" t="s">
        <v>160</v>
      </c>
      <c r="J31" s="81">
        <v>4</v>
      </c>
      <c r="K31" s="81">
        <v>77707</v>
      </c>
      <c r="L31" s="81">
        <v>0</v>
      </c>
      <c r="M31" s="81">
        <v>0</v>
      </c>
      <c r="N31" s="81">
        <v>886</v>
      </c>
      <c r="O31" s="81">
        <v>14290615</v>
      </c>
      <c r="P31" s="81">
        <v>9960541</v>
      </c>
      <c r="Q31" s="81">
        <v>3841808</v>
      </c>
      <c r="R31" s="81">
        <v>488266</v>
      </c>
      <c r="S31" s="81">
        <v>8</v>
      </c>
      <c r="T31" s="81">
        <v>387648</v>
      </c>
      <c r="U31" s="40"/>
      <c r="X31" s="177" t="e">
        <f>#REF!+#REF!+#REF!+#REF!-D31</f>
        <v>#REF!</v>
      </c>
      <c r="Y31" s="177">
        <f t="shared" si="0"/>
        <v>0</v>
      </c>
      <c r="Z31" s="177">
        <f t="shared" si="1"/>
        <v>0</v>
      </c>
    </row>
    <row r="32" spans="1:26" ht="21" customHeight="1">
      <c r="A32" s="218">
        <v>28</v>
      </c>
      <c r="B32" s="225" t="s">
        <v>50</v>
      </c>
      <c r="C32" s="81">
        <v>2342</v>
      </c>
      <c r="D32" s="81">
        <v>49705130</v>
      </c>
      <c r="E32" s="81">
        <v>0</v>
      </c>
      <c r="F32" s="81" t="s">
        <v>160</v>
      </c>
      <c r="G32" s="81" t="s">
        <v>160</v>
      </c>
      <c r="H32" s="81" t="s">
        <v>160</v>
      </c>
      <c r="I32" s="81" t="s">
        <v>160</v>
      </c>
      <c r="J32" s="81">
        <v>26</v>
      </c>
      <c r="K32" s="81">
        <v>205201</v>
      </c>
      <c r="L32" s="81">
        <v>0</v>
      </c>
      <c r="M32" s="81">
        <v>0</v>
      </c>
      <c r="N32" s="81">
        <v>2368</v>
      </c>
      <c r="O32" s="81">
        <v>49910331</v>
      </c>
      <c r="P32" s="81">
        <v>34819589</v>
      </c>
      <c r="Q32" s="81">
        <v>14456277</v>
      </c>
      <c r="R32" s="81">
        <v>634465</v>
      </c>
      <c r="S32" s="81">
        <v>33</v>
      </c>
      <c r="T32" s="81">
        <v>4512015</v>
      </c>
      <c r="U32" s="40"/>
      <c r="X32" s="177" t="e">
        <f>#REF!+#REF!+#REF!+#REF!-D32</f>
        <v>#REF!</v>
      </c>
      <c r="Y32" s="177">
        <f t="shared" si="0"/>
        <v>0</v>
      </c>
      <c r="Z32" s="177">
        <f t="shared" si="1"/>
        <v>0</v>
      </c>
    </row>
    <row r="33" spans="1:26" ht="21" customHeight="1">
      <c r="A33" s="218">
        <v>29</v>
      </c>
      <c r="B33" s="225" t="s">
        <v>52</v>
      </c>
      <c r="C33" s="81">
        <v>1337</v>
      </c>
      <c r="D33" s="81">
        <v>23653630</v>
      </c>
      <c r="E33" s="81">
        <v>0</v>
      </c>
      <c r="F33" s="81" t="s">
        <v>160</v>
      </c>
      <c r="G33" s="81" t="s">
        <v>160</v>
      </c>
      <c r="H33" s="81" t="s">
        <v>160</v>
      </c>
      <c r="I33" s="81" t="s">
        <v>160</v>
      </c>
      <c r="J33" s="81">
        <v>6</v>
      </c>
      <c r="K33" s="81">
        <v>32130</v>
      </c>
      <c r="L33" s="81">
        <v>0</v>
      </c>
      <c r="M33" s="81">
        <v>0</v>
      </c>
      <c r="N33" s="81">
        <v>1343</v>
      </c>
      <c r="O33" s="81">
        <v>23685760</v>
      </c>
      <c r="P33" s="81">
        <v>16489864</v>
      </c>
      <c r="Q33" s="81">
        <v>6938413</v>
      </c>
      <c r="R33" s="81">
        <v>257483</v>
      </c>
      <c r="S33" s="81">
        <v>17</v>
      </c>
      <c r="T33" s="81">
        <v>1633840</v>
      </c>
      <c r="U33" s="40"/>
      <c r="X33" s="177" t="e">
        <f>#REF!+#REF!+#REF!+#REF!-D33</f>
        <v>#REF!</v>
      </c>
      <c r="Y33" s="177">
        <f t="shared" si="0"/>
        <v>0</v>
      </c>
      <c r="Z33" s="177">
        <f t="shared" si="1"/>
        <v>0</v>
      </c>
    </row>
    <row r="34" spans="1:26" ht="21" customHeight="1">
      <c r="A34" s="226">
        <v>30</v>
      </c>
      <c r="B34" s="227" t="s">
        <v>54</v>
      </c>
      <c r="C34" s="80">
        <v>574</v>
      </c>
      <c r="D34" s="80">
        <v>16588825</v>
      </c>
      <c r="E34" s="80">
        <v>0</v>
      </c>
      <c r="F34" s="80" t="s">
        <v>160</v>
      </c>
      <c r="G34" s="80" t="s">
        <v>160</v>
      </c>
      <c r="H34" s="80" t="s">
        <v>160</v>
      </c>
      <c r="I34" s="80" t="s">
        <v>160</v>
      </c>
      <c r="J34" s="80">
        <v>6</v>
      </c>
      <c r="K34" s="80">
        <v>37345</v>
      </c>
      <c r="L34" s="80">
        <v>0</v>
      </c>
      <c r="M34" s="80">
        <v>0</v>
      </c>
      <c r="N34" s="80">
        <v>580</v>
      </c>
      <c r="O34" s="80">
        <v>16626170</v>
      </c>
      <c r="P34" s="80">
        <v>11609723</v>
      </c>
      <c r="Q34" s="80">
        <v>4980447</v>
      </c>
      <c r="R34" s="80">
        <v>36000</v>
      </c>
      <c r="S34" s="80">
        <v>40</v>
      </c>
      <c r="T34" s="80">
        <v>2826161</v>
      </c>
      <c r="U34" s="228"/>
      <c r="V34" s="229"/>
      <c r="W34" s="229"/>
      <c r="X34" s="229" t="e">
        <f>#REF!+#REF!+#REF!+#REF!-D34</f>
        <v>#REF!</v>
      </c>
      <c r="Y34" s="229">
        <f t="shared" si="0"/>
        <v>0</v>
      </c>
      <c r="Z34" s="229">
        <f t="shared" si="1"/>
        <v>0</v>
      </c>
    </row>
    <row r="35" spans="1:26" ht="21" customHeight="1">
      <c r="A35" s="218">
        <v>31</v>
      </c>
      <c r="B35" s="202" t="s">
        <v>56</v>
      </c>
      <c r="C35" s="81">
        <v>317</v>
      </c>
      <c r="D35" s="81">
        <v>9551248</v>
      </c>
      <c r="E35" s="81">
        <v>0</v>
      </c>
      <c r="F35" s="81" t="s">
        <v>160</v>
      </c>
      <c r="G35" s="81" t="s">
        <v>160</v>
      </c>
      <c r="H35" s="81" t="s">
        <v>160</v>
      </c>
      <c r="I35" s="81" t="s">
        <v>160</v>
      </c>
      <c r="J35" s="81">
        <v>8</v>
      </c>
      <c r="K35" s="81">
        <v>34740</v>
      </c>
      <c r="L35" s="81">
        <v>0</v>
      </c>
      <c r="M35" s="81">
        <v>0</v>
      </c>
      <c r="N35" s="81">
        <v>325</v>
      </c>
      <c r="O35" s="81">
        <v>9585988</v>
      </c>
      <c r="P35" s="81">
        <v>6678558</v>
      </c>
      <c r="Q35" s="81">
        <v>2904838</v>
      </c>
      <c r="R35" s="81">
        <v>2592</v>
      </c>
      <c r="S35" s="81">
        <v>16</v>
      </c>
      <c r="T35" s="81">
        <v>1247529</v>
      </c>
      <c r="U35" s="40"/>
      <c r="V35" s="174"/>
      <c r="W35" s="174"/>
      <c r="X35" s="174" t="e">
        <f>#REF!+#REF!+#REF!+#REF!-D35</f>
        <v>#REF!</v>
      </c>
      <c r="Y35" s="174">
        <f t="shared" si="0"/>
        <v>0</v>
      </c>
      <c r="Z35" s="174">
        <f t="shared" si="1"/>
        <v>0</v>
      </c>
    </row>
    <row r="36" spans="1:26" ht="21" customHeight="1">
      <c r="A36" s="218">
        <v>32</v>
      </c>
      <c r="B36" s="202" t="s">
        <v>58</v>
      </c>
      <c r="C36" s="81">
        <v>343</v>
      </c>
      <c r="D36" s="81">
        <v>11223579</v>
      </c>
      <c r="E36" s="81">
        <v>0</v>
      </c>
      <c r="F36" s="81" t="s">
        <v>160</v>
      </c>
      <c r="G36" s="81" t="s">
        <v>160</v>
      </c>
      <c r="H36" s="81" t="s">
        <v>160</v>
      </c>
      <c r="I36" s="81" t="s">
        <v>160</v>
      </c>
      <c r="J36" s="81">
        <v>5</v>
      </c>
      <c r="K36" s="81">
        <v>13120</v>
      </c>
      <c r="L36" s="81">
        <v>0</v>
      </c>
      <c r="M36" s="81">
        <v>0</v>
      </c>
      <c r="N36" s="81">
        <v>348</v>
      </c>
      <c r="O36" s="81">
        <v>11236699</v>
      </c>
      <c r="P36" s="81">
        <v>7828194</v>
      </c>
      <c r="Q36" s="81">
        <v>3204738</v>
      </c>
      <c r="R36" s="81">
        <v>203767</v>
      </c>
      <c r="S36" s="81">
        <v>7</v>
      </c>
      <c r="T36" s="81">
        <v>1478965</v>
      </c>
      <c r="U36" s="40"/>
      <c r="V36" s="174"/>
      <c r="W36" s="174"/>
      <c r="X36" s="174" t="e">
        <f>#REF!+#REF!+#REF!+#REF!-D36</f>
        <v>#REF!</v>
      </c>
      <c r="Y36" s="174">
        <f t="shared" si="0"/>
        <v>0</v>
      </c>
      <c r="Z36" s="174">
        <f t="shared" si="1"/>
        <v>0</v>
      </c>
    </row>
    <row r="37" spans="1:26" ht="21" customHeight="1">
      <c r="A37" s="218">
        <v>36</v>
      </c>
      <c r="B37" s="202" t="s">
        <v>59</v>
      </c>
      <c r="C37" s="81">
        <v>1213</v>
      </c>
      <c r="D37" s="81">
        <v>27993952</v>
      </c>
      <c r="E37" s="81">
        <v>0</v>
      </c>
      <c r="F37" s="81" t="s">
        <v>160</v>
      </c>
      <c r="G37" s="81" t="s">
        <v>160</v>
      </c>
      <c r="H37" s="81" t="s">
        <v>160</v>
      </c>
      <c r="I37" s="81" t="s">
        <v>160</v>
      </c>
      <c r="J37" s="81">
        <v>24</v>
      </c>
      <c r="K37" s="81">
        <v>167157</v>
      </c>
      <c r="L37" s="81">
        <v>0</v>
      </c>
      <c r="M37" s="81">
        <v>0</v>
      </c>
      <c r="N37" s="81">
        <v>1237</v>
      </c>
      <c r="O37" s="81">
        <v>28161109</v>
      </c>
      <c r="P37" s="81">
        <v>19472254</v>
      </c>
      <c r="Q37" s="81">
        <v>8638905</v>
      </c>
      <c r="R37" s="81">
        <v>49950</v>
      </c>
      <c r="S37" s="81">
        <v>40</v>
      </c>
      <c r="T37" s="81">
        <v>3754026</v>
      </c>
      <c r="U37" s="40"/>
      <c r="V37" s="174"/>
      <c r="W37" s="174"/>
      <c r="X37" s="174" t="e">
        <f>#REF!+#REF!+#REF!+#REF!-D37</f>
        <v>#REF!</v>
      </c>
      <c r="Y37" s="174">
        <f t="shared" si="0"/>
        <v>0</v>
      </c>
      <c r="Z37" s="174">
        <f t="shared" si="1"/>
        <v>0</v>
      </c>
    </row>
    <row r="38" spans="1:26" ht="21" customHeight="1">
      <c r="A38" s="230">
        <v>44</v>
      </c>
      <c r="B38" s="231" t="s">
        <v>61</v>
      </c>
      <c r="C38" s="82">
        <v>1066</v>
      </c>
      <c r="D38" s="82">
        <v>12577375</v>
      </c>
      <c r="E38" s="82">
        <v>0</v>
      </c>
      <c r="F38" s="82" t="s">
        <v>160</v>
      </c>
      <c r="G38" s="82" t="s">
        <v>160</v>
      </c>
      <c r="H38" s="82" t="s">
        <v>160</v>
      </c>
      <c r="I38" s="82" t="s">
        <v>160</v>
      </c>
      <c r="J38" s="82">
        <v>26</v>
      </c>
      <c r="K38" s="82">
        <v>167880</v>
      </c>
      <c r="L38" s="82">
        <v>0</v>
      </c>
      <c r="M38" s="82">
        <v>0</v>
      </c>
      <c r="N38" s="82">
        <v>1092</v>
      </c>
      <c r="O38" s="82">
        <v>12745255</v>
      </c>
      <c r="P38" s="82">
        <v>8912826</v>
      </c>
      <c r="Q38" s="82">
        <v>3680199</v>
      </c>
      <c r="R38" s="82">
        <v>152230</v>
      </c>
      <c r="S38" s="82">
        <v>3</v>
      </c>
      <c r="T38" s="82">
        <v>444633</v>
      </c>
      <c r="U38" s="220"/>
      <c r="V38" s="232"/>
      <c r="W38" s="232"/>
      <c r="X38" s="232" t="e">
        <f>#REF!+#REF!+#REF!+#REF!-D38</f>
        <v>#REF!</v>
      </c>
      <c r="Y38" s="232">
        <f t="shared" si="0"/>
        <v>0</v>
      </c>
      <c r="Z38" s="232">
        <f t="shared" si="1"/>
        <v>0</v>
      </c>
    </row>
    <row r="39" spans="1:26" ht="21" customHeight="1">
      <c r="A39" s="218">
        <v>45</v>
      </c>
      <c r="B39" s="202" t="s">
        <v>102</v>
      </c>
      <c r="C39" s="81">
        <v>1241</v>
      </c>
      <c r="D39" s="81">
        <v>32553470</v>
      </c>
      <c r="E39" s="81">
        <v>0</v>
      </c>
      <c r="F39" s="81" t="s">
        <v>160</v>
      </c>
      <c r="G39" s="81" t="s">
        <v>160</v>
      </c>
      <c r="H39" s="81" t="s">
        <v>160</v>
      </c>
      <c r="I39" s="81" t="s">
        <v>160</v>
      </c>
      <c r="J39" s="81">
        <v>44</v>
      </c>
      <c r="K39" s="81">
        <v>359110</v>
      </c>
      <c r="L39" s="81">
        <v>0</v>
      </c>
      <c r="M39" s="81">
        <v>0</v>
      </c>
      <c r="N39" s="81">
        <v>1285</v>
      </c>
      <c r="O39" s="81">
        <v>32912580</v>
      </c>
      <c r="P39" s="81">
        <v>22970195</v>
      </c>
      <c r="Q39" s="81">
        <v>9812995</v>
      </c>
      <c r="R39" s="81">
        <v>129390</v>
      </c>
      <c r="S39" s="81">
        <v>61</v>
      </c>
      <c r="T39" s="81">
        <v>3120705</v>
      </c>
      <c r="U39" s="40"/>
      <c r="V39" s="174"/>
      <c r="W39" s="174"/>
      <c r="X39" s="174" t="e">
        <f>#REF!+#REF!+#REF!+#REF!-D39</f>
        <v>#REF!</v>
      </c>
      <c r="Y39" s="174">
        <f>C39+E39+J39+L39-N39</f>
        <v>0</v>
      </c>
      <c r="Z39" s="174">
        <f>D39+K39+M39-O39</f>
        <v>0</v>
      </c>
    </row>
    <row r="40" spans="1:26" ht="21" customHeight="1">
      <c r="A40" s="233">
        <v>46</v>
      </c>
      <c r="B40" s="190" t="s">
        <v>107</v>
      </c>
      <c r="C40" s="82">
        <v>1835</v>
      </c>
      <c r="D40" s="82">
        <v>37595706</v>
      </c>
      <c r="E40" s="82">
        <v>0</v>
      </c>
      <c r="F40" s="82" t="s">
        <v>160</v>
      </c>
      <c r="G40" s="82" t="s">
        <v>160</v>
      </c>
      <c r="H40" s="82" t="s">
        <v>160</v>
      </c>
      <c r="I40" s="82" t="s">
        <v>160</v>
      </c>
      <c r="J40" s="82">
        <v>10</v>
      </c>
      <c r="K40" s="82">
        <v>98255</v>
      </c>
      <c r="L40" s="82">
        <v>0</v>
      </c>
      <c r="M40" s="82">
        <v>0</v>
      </c>
      <c r="N40" s="82">
        <v>1845</v>
      </c>
      <c r="O40" s="82">
        <v>37693961</v>
      </c>
      <c r="P40" s="82">
        <v>26239987</v>
      </c>
      <c r="Q40" s="82">
        <v>11179116</v>
      </c>
      <c r="R40" s="82">
        <v>274858</v>
      </c>
      <c r="S40" s="82">
        <v>28</v>
      </c>
      <c r="T40" s="82">
        <v>4094259</v>
      </c>
      <c r="U40" s="234"/>
      <c r="V40" s="235"/>
      <c r="W40" s="235"/>
      <c r="X40" s="235" t="e">
        <f>#REF!+#REF!+#REF!+#REF!-D40</f>
        <v>#REF!</v>
      </c>
      <c r="Y40" s="235">
        <f>C40+E40+J40+L40-N40</f>
        <v>0</v>
      </c>
      <c r="Z40" s="235">
        <f>D40+K40+M40-O40</f>
        <v>0</v>
      </c>
    </row>
    <row r="41" spans="1:26" ht="21" customHeight="1">
      <c r="A41" s="188"/>
      <c r="B41" s="225" t="s">
        <v>63</v>
      </c>
      <c r="C41" s="236">
        <v>16339</v>
      </c>
      <c r="D41" s="236">
        <v>340635533</v>
      </c>
      <c r="E41" s="236">
        <v>0</v>
      </c>
      <c r="F41" s="236">
        <v>0</v>
      </c>
      <c r="G41" s="236">
        <v>0</v>
      </c>
      <c r="H41" s="236">
        <v>0</v>
      </c>
      <c r="I41" s="236">
        <v>0</v>
      </c>
      <c r="J41" s="236">
        <v>259</v>
      </c>
      <c r="K41" s="236">
        <v>2056287</v>
      </c>
      <c r="L41" s="236">
        <v>0</v>
      </c>
      <c r="M41" s="236">
        <v>0</v>
      </c>
      <c r="N41" s="236">
        <v>16598</v>
      </c>
      <c r="O41" s="236">
        <v>342691820</v>
      </c>
      <c r="P41" s="236">
        <v>238798879</v>
      </c>
      <c r="Q41" s="236">
        <v>101474437</v>
      </c>
      <c r="R41" s="236">
        <v>2418504</v>
      </c>
      <c r="S41" s="236">
        <v>350</v>
      </c>
      <c r="T41" s="236">
        <v>31171157</v>
      </c>
      <c r="U41" s="40"/>
      <c r="X41" s="177" t="e">
        <f>#REF!+#REF!+#REF!+#REF!-D41</f>
        <v>#REF!</v>
      </c>
      <c r="Y41" s="177">
        <f t="shared" si="0"/>
        <v>0</v>
      </c>
      <c r="Z41" s="177">
        <f t="shared" si="1"/>
        <v>0</v>
      </c>
    </row>
    <row r="42" spans="1:26" ht="21" customHeight="1">
      <c r="A42" s="188"/>
      <c r="B42" s="225" t="s">
        <v>64</v>
      </c>
      <c r="C42" s="221">
        <v>83945</v>
      </c>
      <c r="D42" s="221">
        <v>1673353218</v>
      </c>
      <c r="E42" s="221">
        <v>0</v>
      </c>
      <c r="F42" s="221">
        <v>0</v>
      </c>
      <c r="G42" s="221">
        <v>0</v>
      </c>
      <c r="H42" s="221">
        <v>0</v>
      </c>
      <c r="I42" s="221">
        <v>0</v>
      </c>
      <c r="J42" s="221">
        <v>1267</v>
      </c>
      <c r="K42" s="221">
        <v>10084440</v>
      </c>
      <c r="L42" s="221">
        <v>0</v>
      </c>
      <c r="M42" s="221">
        <v>0</v>
      </c>
      <c r="N42" s="221">
        <v>85212</v>
      </c>
      <c r="O42" s="221">
        <v>1683437658</v>
      </c>
      <c r="P42" s="221">
        <v>1172765726</v>
      </c>
      <c r="Q42" s="221">
        <v>497655556</v>
      </c>
      <c r="R42" s="221">
        <v>13016376</v>
      </c>
      <c r="S42" s="221">
        <v>1460</v>
      </c>
      <c r="T42" s="221">
        <v>143952052</v>
      </c>
      <c r="U42" s="40"/>
      <c r="X42" s="177" t="e">
        <f>#REF!+#REF!+#REF!+#REF!-D42</f>
        <v>#REF!</v>
      </c>
      <c r="Y42" s="177">
        <f t="shared" si="0"/>
        <v>0</v>
      </c>
      <c r="Z42" s="177">
        <f t="shared" si="1"/>
        <v>0</v>
      </c>
    </row>
    <row r="43" spans="1:26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16"/>
      <c r="X43" s="177" t="e">
        <f>#REF!+#REF!+#REF!+#REF!-D43</f>
        <v>#REF!</v>
      </c>
      <c r="Y43" s="177">
        <f t="shared" si="0"/>
        <v>0</v>
      </c>
      <c r="Z43" s="177">
        <f t="shared" si="1"/>
        <v>0</v>
      </c>
    </row>
    <row r="44" spans="1:26" ht="21" customHeight="1">
      <c r="A44" s="218">
        <v>301</v>
      </c>
      <c r="B44" s="225" t="s">
        <v>65</v>
      </c>
      <c r="C44" s="81">
        <v>1477</v>
      </c>
      <c r="D44" s="81">
        <v>47871024</v>
      </c>
      <c r="E44" s="81">
        <v>0</v>
      </c>
      <c r="F44" s="81" t="s">
        <v>160</v>
      </c>
      <c r="G44" s="81" t="s">
        <v>160</v>
      </c>
      <c r="H44" s="81" t="s">
        <v>160</v>
      </c>
      <c r="I44" s="81" t="s">
        <v>160</v>
      </c>
      <c r="J44" s="81">
        <v>4</v>
      </c>
      <c r="K44" s="81">
        <v>12260</v>
      </c>
      <c r="L44" s="81">
        <v>0</v>
      </c>
      <c r="M44" s="81">
        <v>0</v>
      </c>
      <c r="N44" s="81">
        <v>1481</v>
      </c>
      <c r="O44" s="81">
        <v>47883284</v>
      </c>
      <c r="P44" s="81">
        <v>33260173</v>
      </c>
      <c r="Q44" s="81">
        <v>14374186</v>
      </c>
      <c r="R44" s="81">
        <v>248925</v>
      </c>
      <c r="S44" s="81">
        <v>38</v>
      </c>
      <c r="T44" s="81">
        <v>2402675</v>
      </c>
      <c r="U44" s="40"/>
      <c r="X44" s="177" t="e">
        <f>#REF!+#REF!+#REF!+#REF!-D44</f>
        <v>#REF!</v>
      </c>
      <c r="Y44" s="177">
        <f t="shared" si="0"/>
        <v>0</v>
      </c>
      <c r="Z44" s="177">
        <f t="shared" si="1"/>
        <v>0</v>
      </c>
    </row>
    <row r="45" spans="1:26" ht="21" customHeight="1">
      <c r="A45" s="218">
        <v>302</v>
      </c>
      <c r="B45" s="225" t="s">
        <v>67</v>
      </c>
      <c r="C45" s="81">
        <v>1370</v>
      </c>
      <c r="D45" s="81">
        <v>35521800</v>
      </c>
      <c r="E45" s="81">
        <v>0</v>
      </c>
      <c r="F45" s="81" t="s">
        <v>160</v>
      </c>
      <c r="G45" s="81" t="s">
        <v>160</v>
      </c>
      <c r="H45" s="81" t="s">
        <v>160</v>
      </c>
      <c r="I45" s="81" t="s">
        <v>160</v>
      </c>
      <c r="J45" s="81">
        <v>53</v>
      </c>
      <c r="K45" s="81">
        <v>414367</v>
      </c>
      <c r="L45" s="81">
        <v>0</v>
      </c>
      <c r="M45" s="81">
        <v>0</v>
      </c>
      <c r="N45" s="81">
        <v>1423</v>
      </c>
      <c r="O45" s="81">
        <v>35936167</v>
      </c>
      <c r="P45" s="81">
        <v>25128343</v>
      </c>
      <c r="Q45" s="81">
        <v>10763312</v>
      </c>
      <c r="R45" s="81">
        <v>44512</v>
      </c>
      <c r="S45" s="81">
        <v>28</v>
      </c>
      <c r="T45" s="81">
        <v>5068286</v>
      </c>
      <c r="U45" s="40"/>
      <c r="X45" s="177" t="e">
        <f>#REF!+#REF!+#REF!+#REF!-D45</f>
        <v>#REF!</v>
      </c>
      <c r="Y45" s="177">
        <f t="shared" si="0"/>
        <v>0</v>
      </c>
      <c r="Z45" s="177">
        <f t="shared" si="1"/>
        <v>0</v>
      </c>
    </row>
    <row r="46" spans="1:26" ht="21" customHeight="1">
      <c r="A46" s="218">
        <v>303</v>
      </c>
      <c r="B46" s="225" t="s">
        <v>68</v>
      </c>
      <c r="C46" s="81">
        <v>8309</v>
      </c>
      <c r="D46" s="81">
        <v>169729060</v>
      </c>
      <c r="E46" s="81">
        <v>0</v>
      </c>
      <c r="F46" s="81" t="s">
        <v>160</v>
      </c>
      <c r="G46" s="81" t="s">
        <v>160</v>
      </c>
      <c r="H46" s="81" t="s">
        <v>160</v>
      </c>
      <c r="I46" s="81" t="s">
        <v>160</v>
      </c>
      <c r="J46" s="81">
        <v>110</v>
      </c>
      <c r="K46" s="81">
        <v>884419</v>
      </c>
      <c r="L46" s="81">
        <v>0</v>
      </c>
      <c r="M46" s="81">
        <v>0</v>
      </c>
      <c r="N46" s="81">
        <v>8419</v>
      </c>
      <c r="O46" s="81">
        <v>170613479</v>
      </c>
      <c r="P46" s="81">
        <v>118708312</v>
      </c>
      <c r="Q46" s="81">
        <v>50645843</v>
      </c>
      <c r="R46" s="81">
        <v>1259324</v>
      </c>
      <c r="S46" s="81">
        <v>155</v>
      </c>
      <c r="T46" s="81">
        <v>14493715</v>
      </c>
      <c r="U46" s="40"/>
      <c r="X46" s="177" t="e">
        <f>#REF!+#REF!+#REF!+#REF!-D46</f>
        <v>#REF!</v>
      </c>
      <c r="Y46" s="177">
        <f t="shared" si="0"/>
        <v>0</v>
      </c>
      <c r="Z46" s="177">
        <f t="shared" si="1"/>
        <v>0</v>
      </c>
    </row>
    <row r="47" spans="1:26" ht="21" customHeight="1">
      <c r="A47" s="188"/>
      <c r="B47" s="225" t="s">
        <v>70</v>
      </c>
      <c r="C47" s="221">
        <v>11156</v>
      </c>
      <c r="D47" s="221">
        <v>253121884</v>
      </c>
      <c r="E47" s="221">
        <v>0</v>
      </c>
      <c r="F47" s="221">
        <v>0</v>
      </c>
      <c r="G47" s="221">
        <v>0</v>
      </c>
      <c r="H47" s="221">
        <v>0</v>
      </c>
      <c r="I47" s="221">
        <v>0</v>
      </c>
      <c r="J47" s="221">
        <v>167</v>
      </c>
      <c r="K47" s="221">
        <v>1311046</v>
      </c>
      <c r="L47" s="221">
        <v>0</v>
      </c>
      <c r="M47" s="221">
        <v>0</v>
      </c>
      <c r="N47" s="221">
        <v>11323</v>
      </c>
      <c r="O47" s="221">
        <v>254432930</v>
      </c>
      <c r="P47" s="221">
        <v>177096828</v>
      </c>
      <c r="Q47" s="221">
        <v>75783341</v>
      </c>
      <c r="R47" s="221">
        <v>1552761</v>
      </c>
      <c r="S47" s="221">
        <v>221</v>
      </c>
      <c r="T47" s="221">
        <v>21964676</v>
      </c>
      <c r="U47" s="40"/>
      <c r="X47" s="177" t="e">
        <f>#REF!+#REF!+#REF!+#REF!-D47</f>
        <v>#REF!</v>
      </c>
      <c r="Y47" s="177">
        <f t="shared" si="0"/>
        <v>0</v>
      </c>
      <c r="Z47" s="177">
        <f t="shared" si="1"/>
        <v>0</v>
      </c>
    </row>
    <row r="48" spans="1:26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16"/>
      <c r="X48" s="177" t="e">
        <f>#REF!+#REF!+#REF!+#REF!-D48</f>
        <v>#REF!</v>
      </c>
      <c r="Y48" s="177">
        <f t="shared" si="0"/>
        <v>0</v>
      </c>
      <c r="Z48" s="177">
        <f t="shared" si="1"/>
        <v>0</v>
      </c>
    </row>
    <row r="49" spans="1:26" ht="21" customHeight="1">
      <c r="A49" s="237"/>
      <c r="B49" s="231" t="s">
        <v>71</v>
      </c>
      <c r="C49" s="238">
        <v>95101</v>
      </c>
      <c r="D49" s="238">
        <v>1926475102</v>
      </c>
      <c r="E49" s="238">
        <v>0</v>
      </c>
      <c r="F49" s="238">
        <v>0</v>
      </c>
      <c r="G49" s="238">
        <v>0</v>
      </c>
      <c r="H49" s="238">
        <v>0</v>
      </c>
      <c r="I49" s="238">
        <v>0</v>
      </c>
      <c r="J49" s="238">
        <v>1434</v>
      </c>
      <c r="K49" s="238">
        <v>11395486</v>
      </c>
      <c r="L49" s="238">
        <v>0</v>
      </c>
      <c r="M49" s="238">
        <v>0</v>
      </c>
      <c r="N49" s="238">
        <v>96535</v>
      </c>
      <c r="O49" s="238">
        <v>1937870588</v>
      </c>
      <c r="P49" s="238">
        <v>1349862554</v>
      </c>
      <c r="Q49" s="238">
        <v>573438897</v>
      </c>
      <c r="R49" s="238">
        <v>14569137</v>
      </c>
      <c r="S49" s="238">
        <v>1681</v>
      </c>
      <c r="T49" s="238">
        <v>165916728</v>
      </c>
      <c r="U49" s="220"/>
      <c r="X49" s="177" t="e">
        <f>#REF!+#REF!+#REF!+#REF!-D49</f>
        <v>#REF!</v>
      </c>
      <c r="Y49" s="177">
        <f t="shared" si="0"/>
        <v>0</v>
      </c>
      <c r="Z49" s="177">
        <f t="shared" si="1"/>
        <v>0</v>
      </c>
    </row>
    <row r="50" spans="1:2" ht="15.75" customHeight="1">
      <c r="A50" s="174"/>
      <c r="B50" s="174"/>
    </row>
  </sheetData>
  <sheetProtection/>
  <mergeCells count="9">
    <mergeCell ref="F5:G5"/>
    <mergeCell ref="H5:I5"/>
    <mergeCell ref="C1:O1"/>
    <mergeCell ref="C3:D3"/>
    <mergeCell ref="E3:M3"/>
    <mergeCell ref="S3:T3"/>
    <mergeCell ref="C4:D4"/>
    <mergeCell ref="F4:K4"/>
    <mergeCell ref="L4:M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2" manualBreakCount="2">
    <brk id="15" max="52" man="1"/>
    <brk id="20" max="6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80" zoomScaleNormal="87" zoomScaleSheetLayoutView="8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A1" sqref="A1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5" width="8.00390625" style="177" customWidth="1"/>
    <col min="16" max="16" width="8.875" style="177" customWidth="1"/>
    <col min="17" max="17" width="14.50390625" style="177" customWidth="1"/>
    <col min="18" max="18" width="7.875" style="177" customWidth="1"/>
    <col min="19" max="19" width="8.625" style="177" customWidth="1"/>
    <col min="20" max="20" width="13.125" style="177" customWidth="1"/>
    <col min="21" max="21" width="6.50390625" style="177" customWidth="1"/>
    <col min="22" max="22" width="6.00390625" style="177" customWidth="1"/>
    <col min="23" max="23" width="11.00390625" style="177" customWidth="1"/>
    <col min="24" max="16384" width="10.75390625" style="177" customWidth="1"/>
  </cols>
  <sheetData>
    <row r="1" spans="2:20" ht="21" customHeight="1">
      <c r="B1" s="178"/>
      <c r="C1" s="152" t="s">
        <v>155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Q2" s="180"/>
      <c r="R2" s="180"/>
      <c r="W2" s="153" t="s">
        <v>92</v>
      </c>
    </row>
    <row r="3" spans="1:23" ht="21" customHeight="1">
      <c r="A3" s="181"/>
      <c r="B3" s="182"/>
      <c r="C3" s="333" t="s">
        <v>91</v>
      </c>
      <c r="D3" s="334"/>
      <c r="E3" s="334"/>
      <c r="F3" s="334"/>
      <c r="G3" s="334"/>
      <c r="H3" s="334"/>
      <c r="I3" s="334"/>
      <c r="J3" s="334"/>
      <c r="K3" s="335"/>
      <c r="L3" s="336" t="s">
        <v>93</v>
      </c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8"/>
    </row>
    <row r="4" spans="1:23" ht="21" customHeight="1">
      <c r="A4" s="188"/>
      <c r="B4" s="189"/>
      <c r="C4" s="340" t="s">
        <v>77</v>
      </c>
      <c r="D4" s="340"/>
      <c r="E4" s="342"/>
      <c r="F4" s="339" t="s">
        <v>78</v>
      </c>
      <c r="G4" s="340"/>
      <c r="H4" s="341"/>
      <c r="I4" s="343" t="s">
        <v>81</v>
      </c>
      <c r="J4" s="344"/>
      <c r="K4" s="345"/>
      <c r="L4" s="344" t="s">
        <v>82</v>
      </c>
      <c r="M4" s="344"/>
      <c r="N4" s="346"/>
      <c r="O4" s="288" t="s">
        <v>87</v>
      </c>
      <c r="P4" s="289"/>
      <c r="Q4" s="290"/>
      <c r="R4" s="312" t="s">
        <v>133</v>
      </c>
      <c r="S4" s="347"/>
      <c r="T4" s="348"/>
      <c r="U4" s="339" t="s">
        <v>83</v>
      </c>
      <c r="V4" s="340"/>
      <c r="W4" s="341"/>
    </row>
    <row r="5" spans="1:23" ht="21" customHeight="1">
      <c r="A5" s="194" t="s">
        <v>2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5"/>
      <c r="M5" s="181"/>
      <c r="N5" s="181"/>
      <c r="O5" s="29"/>
      <c r="P5" s="30"/>
      <c r="Q5" s="31"/>
      <c r="R5" s="32"/>
      <c r="S5" s="32"/>
      <c r="T5" s="32"/>
      <c r="U5" s="181"/>
      <c r="V5" s="181"/>
      <c r="W5" s="196"/>
    </row>
    <row r="6" spans="1:23" ht="21" customHeight="1">
      <c r="A6" s="194" t="s">
        <v>3</v>
      </c>
      <c r="B6" s="201" t="s">
        <v>4</v>
      </c>
      <c r="C6" s="202" t="s">
        <v>5</v>
      </c>
      <c r="D6" s="203" t="s">
        <v>6</v>
      </c>
      <c r="E6" s="203" t="s">
        <v>85</v>
      </c>
      <c r="F6" s="203" t="s">
        <v>5</v>
      </c>
      <c r="G6" s="203" t="s">
        <v>6</v>
      </c>
      <c r="H6" s="204" t="s">
        <v>85</v>
      </c>
      <c r="I6" s="205" t="s">
        <v>5</v>
      </c>
      <c r="J6" s="203" t="s">
        <v>6</v>
      </c>
      <c r="K6" s="204" t="s">
        <v>85</v>
      </c>
      <c r="L6" s="190" t="s">
        <v>5</v>
      </c>
      <c r="M6" s="191" t="s">
        <v>6</v>
      </c>
      <c r="N6" s="191" t="s">
        <v>85</v>
      </c>
      <c r="O6" s="51" t="s">
        <v>5</v>
      </c>
      <c r="P6" s="52" t="s">
        <v>84</v>
      </c>
      <c r="Q6" s="52" t="s">
        <v>85</v>
      </c>
      <c r="R6" s="52" t="s">
        <v>86</v>
      </c>
      <c r="S6" s="52" t="s">
        <v>138</v>
      </c>
      <c r="T6" s="52" t="s">
        <v>85</v>
      </c>
      <c r="U6" s="268" t="s">
        <v>5</v>
      </c>
      <c r="V6" s="268" t="s">
        <v>6</v>
      </c>
      <c r="W6" s="206" t="s">
        <v>85</v>
      </c>
    </row>
    <row r="7" spans="1:23" ht="21" customHeight="1">
      <c r="A7" s="216">
        <v>1</v>
      </c>
      <c r="B7" s="217" t="s">
        <v>8</v>
      </c>
      <c r="C7" s="80">
        <v>128</v>
      </c>
      <c r="D7" s="80">
        <v>1117</v>
      </c>
      <c r="E7" s="80">
        <v>55405910</v>
      </c>
      <c r="F7" s="80">
        <v>6179</v>
      </c>
      <c r="G7" s="80">
        <v>8534</v>
      </c>
      <c r="H7" s="80">
        <v>72295260</v>
      </c>
      <c r="I7" s="80">
        <v>1061</v>
      </c>
      <c r="J7" s="80">
        <v>1296</v>
      </c>
      <c r="K7" s="80">
        <v>8823420</v>
      </c>
      <c r="L7" s="86">
        <v>7368</v>
      </c>
      <c r="M7" s="86">
        <v>10947</v>
      </c>
      <c r="N7" s="87">
        <v>136524590</v>
      </c>
      <c r="O7" s="80">
        <v>4296</v>
      </c>
      <c r="P7" s="80">
        <v>5809</v>
      </c>
      <c r="Q7" s="80">
        <v>21381240</v>
      </c>
      <c r="R7" s="80">
        <v>116</v>
      </c>
      <c r="S7" s="80">
        <v>2407</v>
      </c>
      <c r="T7" s="80">
        <v>1576236</v>
      </c>
      <c r="U7" s="80">
        <v>8</v>
      </c>
      <c r="V7" s="80">
        <v>64</v>
      </c>
      <c r="W7" s="80">
        <v>671370</v>
      </c>
    </row>
    <row r="8" spans="1:23" ht="21" customHeight="1">
      <c r="A8" s="218">
        <v>2</v>
      </c>
      <c r="B8" s="202" t="s">
        <v>9</v>
      </c>
      <c r="C8" s="81">
        <v>44</v>
      </c>
      <c r="D8" s="81">
        <v>260</v>
      </c>
      <c r="E8" s="81">
        <v>14788120</v>
      </c>
      <c r="F8" s="81">
        <v>1576</v>
      </c>
      <c r="G8" s="81">
        <v>2261</v>
      </c>
      <c r="H8" s="81">
        <v>18178170</v>
      </c>
      <c r="I8" s="81">
        <v>315</v>
      </c>
      <c r="J8" s="81">
        <v>419</v>
      </c>
      <c r="K8" s="81">
        <v>2879780</v>
      </c>
      <c r="L8" s="86">
        <v>1935</v>
      </c>
      <c r="M8" s="86">
        <v>2940</v>
      </c>
      <c r="N8" s="87">
        <v>35846070</v>
      </c>
      <c r="O8" s="81">
        <v>1254</v>
      </c>
      <c r="P8" s="81">
        <v>1759</v>
      </c>
      <c r="Q8" s="81">
        <v>7177900</v>
      </c>
      <c r="R8" s="81">
        <v>23</v>
      </c>
      <c r="S8" s="81">
        <v>218</v>
      </c>
      <c r="T8" s="81">
        <v>142676</v>
      </c>
      <c r="U8" s="81">
        <v>27</v>
      </c>
      <c r="V8" s="81">
        <v>76</v>
      </c>
      <c r="W8" s="81">
        <v>1297750</v>
      </c>
    </row>
    <row r="9" spans="1:23" ht="21" customHeight="1">
      <c r="A9" s="218">
        <v>3</v>
      </c>
      <c r="B9" s="202" t="s">
        <v>11</v>
      </c>
      <c r="C9" s="81">
        <v>67</v>
      </c>
      <c r="D9" s="81">
        <v>514</v>
      </c>
      <c r="E9" s="81">
        <v>30123340</v>
      </c>
      <c r="F9" s="81">
        <v>3215</v>
      </c>
      <c r="G9" s="81">
        <v>4390</v>
      </c>
      <c r="H9" s="81">
        <v>27637320</v>
      </c>
      <c r="I9" s="81">
        <v>561</v>
      </c>
      <c r="J9" s="81">
        <v>706</v>
      </c>
      <c r="K9" s="81">
        <v>4881590</v>
      </c>
      <c r="L9" s="86">
        <v>3843</v>
      </c>
      <c r="M9" s="86">
        <v>5610</v>
      </c>
      <c r="N9" s="87">
        <v>62642250</v>
      </c>
      <c r="O9" s="81">
        <v>2119</v>
      </c>
      <c r="P9" s="81">
        <v>2797</v>
      </c>
      <c r="Q9" s="81">
        <v>9891640</v>
      </c>
      <c r="R9" s="81">
        <v>48</v>
      </c>
      <c r="S9" s="81">
        <v>817</v>
      </c>
      <c r="T9" s="81">
        <v>531930</v>
      </c>
      <c r="U9" s="81">
        <v>0</v>
      </c>
      <c r="V9" s="81">
        <v>0</v>
      </c>
      <c r="W9" s="81">
        <v>0</v>
      </c>
    </row>
    <row r="10" spans="1:23" ht="21" customHeight="1">
      <c r="A10" s="218">
        <v>4</v>
      </c>
      <c r="B10" s="202" t="s">
        <v>13</v>
      </c>
      <c r="C10" s="81">
        <v>34</v>
      </c>
      <c r="D10" s="81">
        <v>172</v>
      </c>
      <c r="E10" s="81">
        <v>14325820</v>
      </c>
      <c r="F10" s="81">
        <v>2368</v>
      </c>
      <c r="G10" s="81">
        <v>3547</v>
      </c>
      <c r="H10" s="81">
        <v>25749560</v>
      </c>
      <c r="I10" s="81">
        <v>282</v>
      </c>
      <c r="J10" s="81">
        <v>358</v>
      </c>
      <c r="K10" s="81">
        <v>2258290</v>
      </c>
      <c r="L10" s="86">
        <v>2684</v>
      </c>
      <c r="M10" s="86">
        <v>4077</v>
      </c>
      <c r="N10" s="87">
        <v>42333670</v>
      </c>
      <c r="O10" s="81">
        <v>1729</v>
      </c>
      <c r="P10" s="81">
        <v>2403</v>
      </c>
      <c r="Q10" s="81">
        <v>8884880</v>
      </c>
      <c r="R10" s="81">
        <v>27</v>
      </c>
      <c r="S10" s="81">
        <v>340</v>
      </c>
      <c r="T10" s="81">
        <v>222350</v>
      </c>
      <c r="U10" s="81">
        <v>0</v>
      </c>
      <c r="V10" s="81">
        <v>0</v>
      </c>
      <c r="W10" s="81">
        <v>0</v>
      </c>
    </row>
    <row r="11" spans="1:23" ht="21" customHeight="1">
      <c r="A11" s="218">
        <v>5</v>
      </c>
      <c r="B11" s="202" t="s">
        <v>15</v>
      </c>
      <c r="C11" s="81">
        <v>19</v>
      </c>
      <c r="D11" s="81">
        <v>123</v>
      </c>
      <c r="E11" s="81">
        <v>8264650</v>
      </c>
      <c r="F11" s="81">
        <v>978</v>
      </c>
      <c r="G11" s="81">
        <v>1353</v>
      </c>
      <c r="H11" s="81">
        <v>10655520</v>
      </c>
      <c r="I11" s="81">
        <v>136</v>
      </c>
      <c r="J11" s="81">
        <v>177</v>
      </c>
      <c r="K11" s="81">
        <v>1209840</v>
      </c>
      <c r="L11" s="88">
        <v>1133</v>
      </c>
      <c r="M11" s="88">
        <v>1653</v>
      </c>
      <c r="N11" s="89">
        <v>20130010</v>
      </c>
      <c r="O11" s="81">
        <v>644</v>
      </c>
      <c r="P11" s="81">
        <v>844</v>
      </c>
      <c r="Q11" s="81">
        <v>5194230</v>
      </c>
      <c r="R11" s="81">
        <v>13</v>
      </c>
      <c r="S11" s="81">
        <v>229</v>
      </c>
      <c r="T11" s="81">
        <v>147634</v>
      </c>
      <c r="U11" s="81">
        <v>8</v>
      </c>
      <c r="V11" s="81">
        <v>43</v>
      </c>
      <c r="W11" s="81">
        <v>544870</v>
      </c>
    </row>
    <row r="12" spans="1:23" ht="21" customHeight="1">
      <c r="A12" s="216">
        <v>6</v>
      </c>
      <c r="B12" s="217" t="s">
        <v>17</v>
      </c>
      <c r="C12" s="80">
        <v>16</v>
      </c>
      <c r="D12" s="80">
        <v>71</v>
      </c>
      <c r="E12" s="80">
        <v>2293030</v>
      </c>
      <c r="F12" s="80">
        <v>1209</v>
      </c>
      <c r="G12" s="80">
        <v>1685</v>
      </c>
      <c r="H12" s="80">
        <v>17608360</v>
      </c>
      <c r="I12" s="80">
        <v>182</v>
      </c>
      <c r="J12" s="80">
        <v>250</v>
      </c>
      <c r="K12" s="80">
        <v>1697390</v>
      </c>
      <c r="L12" s="90">
        <v>1407</v>
      </c>
      <c r="M12" s="90">
        <v>2006</v>
      </c>
      <c r="N12" s="91">
        <v>21598780</v>
      </c>
      <c r="O12" s="80">
        <v>871</v>
      </c>
      <c r="P12" s="80">
        <v>1170</v>
      </c>
      <c r="Q12" s="80">
        <v>3802980</v>
      </c>
      <c r="R12" s="80">
        <v>11</v>
      </c>
      <c r="S12" s="80">
        <v>78</v>
      </c>
      <c r="T12" s="80">
        <v>50716</v>
      </c>
      <c r="U12" s="80">
        <v>9</v>
      </c>
      <c r="V12" s="80">
        <v>50</v>
      </c>
      <c r="W12" s="80">
        <v>631560</v>
      </c>
    </row>
    <row r="13" spans="1:23" ht="21" customHeight="1">
      <c r="A13" s="218">
        <v>7</v>
      </c>
      <c r="B13" s="202" t="s">
        <v>19</v>
      </c>
      <c r="C13" s="81">
        <v>9</v>
      </c>
      <c r="D13" s="81">
        <v>68</v>
      </c>
      <c r="E13" s="81">
        <v>3975180</v>
      </c>
      <c r="F13" s="81">
        <v>975</v>
      </c>
      <c r="G13" s="81">
        <v>1410</v>
      </c>
      <c r="H13" s="81">
        <v>9116760</v>
      </c>
      <c r="I13" s="81">
        <v>126</v>
      </c>
      <c r="J13" s="81">
        <v>152</v>
      </c>
      <c r="K13" s="81">
        <v>1015960</v>
      </c>
      <c r="L13" s="92">
        <v>1110</v>
      </c>
      <c r="M13" s="92">
        <v>1630</v>
      </c>
      <c r="N13" s="93">
        <v>14107900</v>
      </c>
      <c r="O13" s="81">
        <v>740</v>
      </c>
      <c r="P13" s="81">
        <v>1074</v>
      </c>
      <c r="Q13" s="81">
        <v>4076460</v>
      </c>
      <c r="R13" s="81">
        <v>7</v>
      </c>
      <c r="S13" s="81">
        <v>59</v>
      </c>
      <c r="T13" s="81">
        <v>38960</v>
      </c>
      <c r="U13" s="81">
        <v>0</v>
      </c>
      <c r="V13" s="81">
        <v>0</v>
      </c>
      <c r="W13" s="81">
        <v>0</v>
      </c>
    </row>
    <row r="14" spans="1:23" ht="21" customHeight="1">
      <c r="A14" s="218">
        <v>8</v>
      </c>
      <c r="B14" s="202" t="s">
        <v>21</v>
      </c>
      <c r="C14" s="81">
        <v>14</v>
      </c>
      <c r="D14" s="81">
        <v>374</v>
      </c>
      <c r="E14" s="81">
        <v>11675320</v>
      </c>
      <c r="F14" s="81">
        <v>768</v>
      </c>
      <c r="G14" s="81">
        <v>1071</v>
      </c>
      <c r="H14" s="81">
        <v>8065960</v>
      </c>
      <c r="I14" s="81">
        <v>131</v>
      </c>
      <c r="J14" s="81">
        <v>149</v>
      </c>
      <c r="K14" s="81">
        <v>1031360</v>
      </c>
      <c r="L14" s="92">
        <v>913</v>
      </c>
      <c r="M14" s="92">
        <v>1594</v>
      </c>
      <c r="N14" s="93">
        <v>20772640</v>
      </c>
      <c r="O14" s="81">
        <v>620</v>
      </c>
      <c r="P14" s="81">
        <v>796</v>
      </c>
      <c r="Q14" s="81">
        <v>2724850</v>
      </c>
      <c r="R14" s="81">
        <v>12</v>
      </c>
      <c r="S14" s="81">
        <v>1095</v>
      </c>
      <c r="T14" s="81">
        <v>647875</v>
      </c>
      <c r="U14" s="81">
        <v>0</v>
      </c>
      <c r="V14" s="81">
        <v>0</v>
      </c>
      <c r="W14" s="81">
        <v>0</v>
      </c>
    </row>
    <row r="15" spans="1:23" ht="21" customHeight="1">
      <c r="A15" s="218">
        <v>9</v>
      </c>
      <c r="B15" s="202" t="s">
        <v>23</v>
      </c>
      <c r="C15" s="81">
        <v>12</v>
      </c>
      <c r="D15" s="81">
        <v>73</v>
      </c>
      <c r="E15" s="81">
        <v>2851310</v>
      </c>
      <c r="F15" s="81">
        <v>786</v>
      </c>
      <c r="G15" s="81">
        <v>1414</v>
      </c>
      <c r="H15" s="81">
        <v>9224380</v>
      </c>
      <c r="I15" s="81">
        <v>134</v>
      </c>
      <c r="J15" s="81">
        <v>176</v>
      </c>
      <c r="K15" s="81">
        <v>1426400</v>
      </c>
      <c r="L15" s="92">
        <v>932</v>
      </c>
      <c r="M15" s="92">
        <v>1663</v>
      </c>
      <c r="N15" s="93">
        <v>13502090</v>
      </c>
      <c r="O15" s="81">
        <v>643</v>
      </c>
      <c r="P15" s="81">
        <v>1037</v>
      </c>
      <c r="Q15" s="81">
        <v>3531210</v>
      </c>
      <c r="R15" s="81">
        <v>9</v>
      </c>
      <c r="S15" s="81">
        <v>144</v>
      </c>
      <c r="T15" s="81">
        <v>94910</v>
      </c>
      <c r="U15" s="81">
        <v>0</v>
      </c>
      <c r="V15" s="81">
        <v>0</v>
      </c>
      <c r="W15" s="81">
        <v>0</v>
      </c>
    </row>
    <row r="16" spans="1:23" ht="21" customHeight="1">
      <c r="A16" s="218">
        <v>10</v>
      </c>
      <c r="B16" s="202" t="s">
        <v>25</v>
      </c>
      <c r="C16" s="82">
        <v>41</v>
      </c>
      <c r="D16" s="82">
        <v>504</v>
      </c>
      <c r="E16" s="82">
        <v>25557320</v>
      </c>
      <c r="F16" s="82">
        <v>1906</v>
      </c>
      <c r="G16" s="82">
        <v>2568</v>
      </c>
      <c r="H16" s="82">
        <v>21504980</v>
      </c>
      <c r="I16" s="82">
        <v>350</v>
      </c>
      <c r="J16" s="82">
        <v>449</v>
      </c>
      <c r="K16" s="82">
        <v>2811710</v>
      </c>
      <c r="L16" s="94">
        <v>2297</v>
      </c>
      <c r="M16" s="94">
        <v>3521</v>
      </c>
      <c r="N16" s="95">
        <v>49874010</v>
      </c>
      <c r="O16" s="82">
        <v>1539</v>
      </c>
      <c r="P16" s="82">
        <v>1982</v>
      </c>
      <c r="Q16" s="82">
        <v>6195920</v>
      </c>
      <c r="R16" s="82">
        <v>36</v>
      </c>
      <c r="S16" s="82">
        <v>1277</v>
      </c>
      <c r="T16" s="82">
        <v>826292</v>
      </c>
      <c r="U16" s="82">
        <v>0</v>
      </c>
      <c r="V16" s="82">
        <v>0</v>
      </c>
      <c r="W16" s="82">
        <v>0</v>
      </c>
    </row>
    <row r="17" spans="1:23" ht="21" customHeight="1">
      <c r="A17" s="216">
        <v>11</v>
      </c>
      <c r="B17" s="217" t="s">
        <v>27</v>
      </c>
      <c r="C17" s="81">
        <v>27</v>
      </c>
      <c r="D17" s="81">
        <v>167</v>
      </c>
      <c r="E17" s="81">
        <v>15464660</v>
      </c>
      <c r="F17" s="81">
        <v>1763</v>
      </c>
      <c r="G17" s="81">
        <v>2467</v>
      </c>
      <c r="H17" s="81">
        <v>18868600</v>
      </c>
      <c r="I17" s="81">
        <v>325</v>
      </c>
      <c r="J17" s="81">
        <v>410</v>
      </c>
      <c r="K17" s="81">
        <v>2675050</v>
      </c>
      <c r="L17" s="90">
        <v>2115</v>
      </c>
      <c r="M17" s="90">
        <v>3044</v>
      </c>
      <c r="N17" s="91">
        <v>37008310</v>
      </c>
      <c r="O17" s="81">
        <v>1389</v>
      </c>
      <c r="P17" s="81">
        <v>1794</v>
      </c>
      <c r="Q17" s="81">
        <v>6901880</v>
      </c>
      <c r="R17" s="81">
        <v>16</v>
      </c>
      <c r="S17" s="81">
        <v>262</v>
      </c>
      <c r="T17" s="81">
        <v>167050</v>
      </c>
      <c r="U17" s="81">
        <v>38</v>
      </c>
      <c r="V17" s="81">
        <v>150</v>
      </c>
      <c r="W17" s="81">
        <v>2241600</v>
      </c>
    </row>
    <row r="18" spans="1:23" ht="21" customHeight="1">
      <c r="A18" s="218">
        <v>12</v>
      </c>
      <c r="B18" s="202" t="s">
        <v>29</v>
      </c>
      <c r="C18" s="81">
        <v>14</v>
      </c>
      <c r="D18" s="81">
        <v>139</v>
      </c>
      <c r="E18" s="81">
        <v>7835880</v>
      </c>
      <c r="F18" s="81">
        <v>487</v>
      </c>
      <c r="G18" s="81">
        <v>660</v>
      </c>
      <c r="H18" s="81">
        <v>5648450</v>
      </c>
      <c r="I18" s="81">
        <v>74</v>
      </c>
      <c r="J18" s="81">
        <v>85</v>
      </c>
      <c r="K18" s="81">
        <v>623460</v>
      </c>
      <c r="L18" s="92">
        <v>575</v>
      </c>
      <c r="M18" s="92">
        <v>884</v>
      </c>
      <c r="N18" s="93">
        <v>14107790</v>
      </c>
      <c r="O18" s="81">
        <v>388</v>
      </c>
      <c r="P18" s="81">
        <v>501</v>
      </c>
      <c r="Q18" s="81">
        <v>1994270</v>
      </c>
      <c r="R18" s="81">
        <v>8</v>
      </c>
      <c r="S18" s="81">
        <v>201</v>
      </c>
      <c r="T18" s="81">
        <v>128804</v>
      </c>
      <c r="U18" s="81">
        <v>8</v>
      </c>
      <c r="V18" s="81">
        <v>73</v>
      </c>
      <c r="W18" s="81">
        <v>919460</v>
      </c>
    </row>
    <row r="19" spans="1:23" ht="21" customHeight="1">
      <c r="A19" s="218">
        <v>13</v>
      </c>
      <c r="B19" s="202" t="s">
        <v>31</v>
      </c>
      <c r="C19" s="81">
        <v>15</v>
      </c>
      <c r="D19" s="81">
        <v>120</v>
      </c>
      <c r="E19" s="81">
        <v>4845840</v>
      </c>
      <c r="F19" s="81">
        <v>1107</v>
      </c>
      <c r="G19" s="81">
        <v>1629</v>
      </c>
      <c r="H19" s="81">
        <v>12170120</v>
      </c>
      <c r="I19" s="81">
        <v>194</v>
      </c>
      <c r="J19" s="81">
        <v>232</v>
      </c>
      <c r="K19" s="81">
        <v>1769360</v>
      </c>
      <c r="L19" s="92">
        <v>1316</v>
      </c>
      <c r="M19" s="92">
        <v>1981</v>
      </c>
      <c r="N19" s="93">
        <v>18785320</v>
      </c>
      <c r="O19" s="81">
        <v>664</v>
      </c>
      <c r="P19" s="81">
        <v>999</v>
      </c>
      <c r="Q19" s="81">
        <v>3509490</v>
      </c>
      <c r="R19" s="81">
        <v>6</v>
      </c>
      <c r="S19" s="81">
        <v>118</v>
      </c>
      <c r="T19" s="81">
        <v>76766</v>
      </c>
      <c r="U19" s="81">
        <v>0</v>
      </c>
      <c r="V19" s="81">
        <v>0</v>
      </c>
      <c r="W19" s="81">
        <v>0</v>
      </c>
    </row>
    <row r="20" spans="1:23" ht="21" customHeight="1">
      <c r="A20" s="188"/>
      <c r="B20" s="202" t="s">
        <v>33</v>
      </c>
      <c r="C20" s="221">
        <v>440</v>
      </c>
      <c r="D20" s="221">
        <v>3702</v>
      </c>
      <c r="E20" s="221">
        <v>197406380</v>
      </c>
      <c r="F20" s="221">
        <v>23317</v>
      </c>
      <c r="G20" s="221">
        <v>32989</v>
      </c>
      <c r="H20" s="221">
        <v>256723440</v>
      </c>
      <c r="I20" s="221">
        <v>3871</v>
      </c>
      <c r="J20" s="221">
        <v>4859</v>
      </c>
      <c r="K20" s="221">
        <v>33103610</v>
      </c>
      <c r="L20" s="221">
        <v>27628</v>
      </c>
      <c r="M20" s="221">
        <v>41550</v>
      </c>
      <c r="N20" s="224">
        <v>487233430</v>
      </c>
      <c r="O20" s="221">
        <v>16896</v>
      </c>
      <c r="P20" s="221">
        <v>22965</v>
      </c>
      <c r="Q20" s="221">
        <v>85266950</v>
      </c>
      <c r="R20" s="221">
        <v>332</v>
      </c>
      <c r="S20" s="221">
        <v>7245</v>
      </c>
      <c r="T20" s="221">
        <v>4652199</v>
      </c>
      <c r="U20" s="221">
        <v>98</v>
      </c>
      <c r="V20" s="221">
        <v>456</v>
      </c>
      <c r="W20" s="221">
        <v>6306610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02" t="s">
        <v>34</v>
      </c>
      <c r="C22" s="81">
        <v>1</v>
      </c>
      <c r="D22" s="81">
        <v>7</v>
      </c>
      <c r="E22" s="81">
        <v>755930</v>
      </c>
      <c r="F22" s="81">
        <v>179</v>
      </c>
      <c r="G22" s="81">
        <v>234</v>
      </c>
      <c r="H22" s="81">
        <v>1913430</v>
      </c>
      <c r="I22" s="81">
        <v>24</v>
      </c>
      <c r="J22" s="81">
        <v>29</v>
      </c>
      <c r="K22" s="81">
        <v>140820</v>
      </c>
      <c r="L22" s="92">
        <v>204</v>
      </c>
      <c r="M22" s="92">
        <v>270</v>
      </c>
      <c r="N22" s="93">
        <v>2810180</v>
      </c>
      <c r="O22" s="81">
        <v>141</v>
      </c>
      <c r="P22" s="81">
        <v>181</v>
      </c>
      <c r="Q22" s="81">
        <v>994860</v>
      </c>
      <c r="R22" s="81">
        <v>1</v>
      </c>
      <c r="S22" s="81">
        <v>17</v>
      </c>
      <c r="T22" s="81">
        <v>11230</v>
      </c>
      <c r="U22" s="81">
        <v>0</v>
      </c>
      <c r="V22" s="81">
        <v>0</v>
      </c>
      <c r="W22" s="81">
        <v>0</v>
      </c>
    </row>
    <row r="23" spans="1:23" ht="21" customHeight="1">
      <c r="A23" s="218">
        <v>15</v>
      </c>
      <c r="B23" s="225" t="s">
        <v>36</v>
      </c>
      <c r="C23" s="81">
        <v>4</v>
      </c>
      <c r="D23" s="81">
        <v>16</v>
      </c>
      <c r="E23" s="81">
        <v>947100</v>
      </c>
      <c r="F23" s="81">
        <v>331</v>
      </c>
      <c r="G23" s="81">
        <v>436</v>
      </c>
      <c r="H23" s="81">
        <v>3198580</v>
      </c>
      <c r="I23" s="81">
        <v>36</v>
      </c>
      <c r="J23" s="81">
        <v>43</v>
      </c>
      <c r="K23" s="81">
        <v>297300</v>
      </c>
      <c r="L23" s="94">
        <v>371</v>
      </c>
      <c r="M23" s="94">
        <v>495</v>
      </c>
      <c r="N23" s="95">
        <v>4442980</v>
      </c>
      <c r="O23" s="81">
        <v>254</v>
      </c>
      <c r="P23" s="81">
        <v>323</v>
      </c>
      <c r="Q23" s="81">
        <v>1131250</v>
      </c>
      <c r="R23" s="81">
        <v>4</v>
      </c>
      <c r="S23" s="81">
        <v>23</v>
      </c>
      <c r="T23" s="81">
        <v>15170</v>
      </c>
      <c r="U23" s="81">
        <v>0</v>
      </c>
      <c r="V23" s="81">
        <v>0</v>
      </c>
      <c r="W23" s="81">
        <v>0</v>
      </c>
    </row>
    <row r="24" spans="1:23" ht="21" customHeight="1">
      <c r="A24" s="216">
        <v>16</v>
      </c>
      <c r="B24" s="217" t="s">
        <v>37</v>
      </c>
      <c r="C24" s="80">
        <v>2</v>
      </c>
      <c r="D24" s="80">
        <v>11</v>
      </c>
      <c r="E24" s="80">
        <v>626000</v>
      </c>
      <c r="F24" s="80">
        <v>240</v>
      </c>
      <c r="G24" s="80">
        <v>346</v>
      </c>
      <c r="H24" s="80">
        <v>2413250</v>
      </c>
      <c r="I24" s="80">
        <v>58</v>
      </c>
      <c r="J24" s="80">
        <v>69</v>
      </c>
      <c r="K24" s="80">
        <v>408130</v>
      </c>
      <c r="L24" s="90">
        <v>300</v>
      </c>
      <c r="M24" s="90">
        <v>426</v>
      </c>
      <c r="N24" s="90">
        <v>3447380</v>
      </c>
      <c r="O24" s="80">
        <v>185</v>
      </c>
      <c r="P24" s="80">
        <v>239</v>
      </c>
      <c r="Q24" s="80">
        <v>922440</v>
      </c>
      <c r="R24" s="80">
        <v>2</v>
      </c>
      <c r="S24" s="80">
        <v>25</v>
      </c>
      <c r="T24" s="80">
        <v>16250</v>
      </c>
      <c r="U24" s="80">
        <v>0</v>
      </c>
      <c r="V24" s="80">
        <v>0</v>
      </c>
      <c r="W24" s="80">
        <v>0</v>
      </c>
    </row>
    <row r="25" spans="1:23" ht="21" customHeight="1">
      <c r="A25" s="218">
        <v>17</v>
      </c>
      <c r="B25" s="225" t="s">
        <v>38</v>
      </c>
      <c r="C25" s="81">
        <v>5</v>
      </c>
      <c r="D25" s="81">
        <v>26</v>
      </c>
      <c r="E25" s="81">
        <v>410290</v>
      </c>
      <c r="F25" s="81">
        <v>320</v>
      </c>
      <c r="G25" s="81">
        <v>444</v>
      </c>
      <c r="H25" s="81">
        <v>3583610</v>
      </c>
      <c r="I25" s="81">
        <v>31</v>
      </c>
      <c r="J25" s="81">
        <v>33</v>
      </c>
      <c r="K25" s="81">
        <v>207850</v>
      </c>
      <c r="L25" s="92">
        <v>356</v>
      </c>
      <c r="M25" s="92">
        <v>503</v>
      </c>
      <c r="N25" s="92">
        <v>4201750</v>
      </c>
      <c r="O25" s="81">
        <v>230</v>
      </c>
      <c r="P25" s="81">
        <v>329</v>
      </c>
      <c r="Q25" s="81">
        <v>1192630</v>
      </c>
      <c r="R25" s="81">
        <v>1</v>
      </c>
      <c r="S25" s="81">
        <v>5</v>
      </c>
      <c r="T25" s="81">
        <v>2530</v>
      </c>
      <c r="U25" s="81">
        <v>0</v>
      </c>
      <c r="V25" s="81">
        <v>0</v>
      </c>
      <c r="W25" s="81">
        <v>0</v>
      </c>
    </row>
    <row r="26" spans="1:23" ht="21" customHeight="1">
      <c r="A26" s="218">
        <v>18</v>
      </c>
      <c r="B26" s="225" t="s">
        <v>40</v>
      </c>
      <c r="C26" s="81">
        <v>0</v>
      </c>
      <c r="D26" s="81">
        <v>0</v>
      </c>
      <c r="E26" s="81">
        <v>0</v>
      </c>
      <c r="F26" s="81">
        <v>31</v>
      </c>
      <c r="G26" s="81">
        <v>48</v>
      </c>
      <c r="H26" s="81">
        <v>292500</v>
      </c>
      <c r="I26" s="81">
        <v>0</v>
      </c>
      <c r="J26" s="81">
        <v>0</v>
      </c>
      <c r="K26" s="81">
        <v>0</v>
      </c>
      <c r="L26" s="92">
        <v>31</v>
      </c>
      <c r="M26" s="92">
        <v>48</v>
      </c>
      <c r="N26" s="92">
        <v>292500</v>
      </c>
      <c r="O26" s="81">
        <v>31</v>
      </c>
      <c r="P26" s="81">
        <v>47</v>
      </c>
      <c r="Q26" s="81">
        <v>149710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</row>
    <row r="27" spans="1:23" ht="21" customHeight="1">
      <c r="A27" s="218">
        <v>19</v>
      </c>
      <c r="B27" s="225" t="s">
        <v>42</v>
      </c>
      <c r="C27" s="81">
        <v>16</v>
      </c>
      <c r="D27" s="81">
        <v>121</v>
      </c>
      <c r="E27" s="81">
        <v>7881150</v>
      </c>
      <c r="F27" s="81">
        <v>589</v>
      </c>
      <c r="G27" s="81">
        <v>973</v>
      </c>
      <c r="H27" s="81">
        <v>5868650</v>
      </c>
      <c r="I27" s="81">
        <v>68</v>
      </c>
      <c r="J27" s="81">
        <v>83</v>
      </c>
      <c r="K27" s="81">
        <v>531120</v>
      </c>
      <c r="L27" s="92">
        <v>673</v>
      </c>
      <c r="M27" s="92">
        <v>1177</v>
      </c>
      <c r="N27" s="92">
        <v>14280920</v>
      </c>
      <c r="O27" s="81">
        <v>325</v>
      </c>
      <c r="P27" s="81">
        <v>398</v>
      </c>
      <c r="Q27" s="81">
        <v>1414620</v>
      </c>
      <c r="R27" s="81">
        <v>13</v>
      </c>
      <c r="S27" s="81">
        <v>279</v>
      </c>
      <c r="T27" s="81">
        <v>175540</v>
      </c>
      <c r="U27" s="81">
        <v>0</v>
      </c>
      <c r="V27" s="81">
        <v>0</v>
      </c>
      <c r="W27" s="81">
        <v>0</v>
      </c>
    </row>
    <row r="28" spans="1:23" ht="21" customHeight="1">
      <c r="A28" s="218">
        <v>20</v>
      </c>
      <c r="B28" s="225" t="s">
        <v>44</v>
      </c>
      <c r="C28" s="81">
        <v>2</v>
      </c>
      <c r="D28" s="81">
        <v>5</v>
      </c>
      <c r="E28" s="81">
        <v>326900</v>
      </c>
      <c r="F28" s="81">
        <v>198</v>
      </c>
      <c r="G28" s="81">
        <v>272</v>
      </c>
      <c r="H28" s="81">
        <v>1769440</v>
      </c>
      <c r="I28" s="81">
        <v>34</v>
      </c>
      <c r="J28" s="81">
        <v>39</v>
      </c>
      <c r="K28" s="81">
        <v>350520</v>
      </c>
      <c r="L28" s="94">
        <v>234</v>
      </c>
      <c r="M28" s="94">
        <v>316</v>
      </c>
      <c r="N28" s="94">
        <v>2446860</v>
      </c>
      <c r="O28" s="81">
        <v>152</v>
      </c>
      <c r="P28" s="81">
        <v>189</v>
      </c>
      <c r="Q28" s="81">
        <v>701610</v>
      </c>
      <c r="R28" s="81">
        <v>1</v>
      </c>
      <c r="S28" s="81">
        <v>9</v>
      </c>
      <c r="T28" s="81">
        <v>5960</v>
      </c>
      <c r="U28" s="81">
        <v>0</v>
      </c>
      <c r="V28" s="81">
        <v>0</v>
      </c>
      <c r="W28" s="81">
        <v>0</v>
      </c>
    </row>
    <row r="29" spans="1:23" ht="21" customHeight="1">
      <c r="A29" s="216">
        <v>21</v>
      </c>
      <c r="B29" s="217" t="s">
        <v>45</v>
      </c>
      <c r="C29" s="80">
        <v>5</v>
      </c>
      <c r="D29" s="80">
        <v>27</v>
      </c>
      <c r="E29" s="80">
        <v>1032210</v>
      </c>
      <c r="F29" s="80">
        <v>179</v>
      </c>
      <c r="G29" s="80">
        <v>228</v>
      </c>
      <c r="H29" s="80">
        <v>2907450</v>
      </c>
      <c r="I29" s="80">
        <v>20</v>
      </c>
      <c r="J29" s="80">
        <v>29</v>
      </c>
      <c r="K29" s="80">
        <v>160810</v>
      </c>
      <c r="L29" s="90">
        <v>204</v>
      </c>
      <c r="M29" s="90">
        <v>284</v>
      </c>
      <c r="N29" s="90">
        <v>4100470</v>
      </c>
      <c r="O29" s="80">
        <v>106</v>
      </c>
      <c r="P29" s="80">
        <v>125</v>
      </c>
      <c r="Q29" s="80">
        <v>406190</v>
      </c>
      <c r="R29" s="80">
        <v>5</v>
      </c>
      <c r="S29" s="80">
        <v>52</v>
      </c>
      <c r="T29" s="80">
        <v>33044</v>
      </c>
      <c r="U29" s="80">
        <v>0</v>
      </c>
      <c r="V29" s="80">
        <v>0</v>
      </c>
      <c r="W29" s="80">
        <v>0</v>
      </c>
    </row>
    <row r="30" spans="1:23" ht="21" customHeight="1">
      <c r="A30" s="218">
        <v>22</v>
      </c>
      <c r="B30" s="225" t="s">
        <v>47</v>
      </c>
      <c r="C30" s="81">
        <v>8</v>
      </c>
      <c r="D30" s="81">
        <v>123</v>
      </c>
      <c r="E30" s="81">
        <v>6346670</v>
      </c>
      <c r="F30" s="81">
        <v>63</v>
      </c>
      <c r="G30" s="81">
        <v>80</v>
      </c>
      <c r="H30" s="81">
        <v>603340</v>
      </c>
      <c r="I30" s="81">
        <v>16</v>
      </c>
      <c r="J30" s="81">
        <v>16</v>
      </c>
      <c r="K30" s="81">
        <v>85080</v>
      </c>
      <c r="L30" s="92">
        <v>87</v>
      </c>
      <c r="M30" s="92">
        <v>219</v>
      </c>
      <c r="N30" s="92">
        <v>7035090</v>
      </c>
      <c r="O30" s="81">
        <v>48</v>
      </c>
      <c r="P30" s="81">
        <v>53</v>
      </c>
      <c r="Q30" s="81">
        <v>169730</v>
      </c>
      <c r="R30" s="81">
        <v>7</v>
      </c>
      <c r="S30" s="81">
        <v>335</v>
      </c>
      <c r="T30" s="81">
        <v>214600</v>
      </c>
      <c r="U30" s="81">
        <v>0</v>
      </c>
      <c r="V30" s="81">
        <v>0</v>
      </c>
      <c r="W30" s="81">
        <v>0</v>
      </c>
    </row>
    <row r="31" spans="1:23" ht="21" customHeight="1">
      <c r="A31" s="218">
        <v>27</v>
      </c>
      <c r="B31" s="225" t="s">
        <v>48</v>
      </c>
      <c r="C31" s="81">
        <v>2</v>
      </c>
      <c r="D31" s="81">
        <v>9</v>
      </c>
      <c r="E31" s="81">
        <v>501080</v>
      </c>
      <c r="F31" s="81">
        <v>131</v>
      </c>
      <c r="G31" s="81">
        <v>199</v>
      </c>
      <c r="H31" s="81">
        <v>1200870</v>
      </c>
      <c r="I31" s="81">
        <v>14</v>
      </c>
      <c r="J31" s="81">
        <v>14</v>
      </c>
      <c r="K31" s="81">
        <v>117790</v>
      </c>
      <c r="L31" s="92">
        <v>147</v>
      </c>
      <c r="M31" s="92">
        <v>222</v>
      </c>
      <c r="N31" s="92">
        <v>1819740</v>
      </c>
      <c r="O31" s="81">
        <v>113</v>
      </c>
      <c r="P31" s="81">
        <v>152</v>
      </c>
      <c r="Q31" s="81">
        <v>495680</v>
      </c>
      <c r="R31" s="81">
        <v>1</v>
      </c>
      <c r="S31" s="81">
        <v>4</v>
      </c>
      <c r="T31" s="81">
        <v>2710</v>
      </c>
      <c r="U31" s="81">
        <v>0</v>
      </c>
      <c r="V31" s="81">
        <v>0</v>
      </c>
      <c r="W31" s="81">
        <v>0</v>
      </c>
    </row>
    <row r="32" spans="1:23" ht="21" customHeight="1">
      <c r="A32" s="218">
        <v>28</v>
      </c>
      <c r="B32" s="225" t="s">
        <v>50</v>
      </c>
      <c r="C32" s="81">
        <v>13</v>
      </c>
      <c r="D32" s="81">
        <v>76</v>
      </c>
      <c r="E32" s="81">
        <v>7598040</v>
      </c>
      <c r="F32" s="81">
        <v>789</v>
      </c>
      <c r="G32" s="81">
        <v>1174</v>
      </c>
      <c r="H32" s="81">
        <v>8463840</v>
      </c>
      <c r="I32" s="81">
        <v>194</v>
      </c>
      <c r="J32" s="81">
        <v>230</v>
      </c>
      <c r="K32" s="81">
        <v>1569120</v>
      </c>
      <c r="L32" s="92">
        <v>996</v>
      </c>
      <c r="M32" s="92">
        <v>1480</v>
      </c>
      <c r="N32" s="92">
        <v>17631000</v>
      </c>
      <c r="O32" s="81">
        <v>588</v>
      </c>
      <c r="P32" s="81">
        <v>907</v>
      </c>
      <c r="Q32" s="81">
        <v>2838950</v>
      </c>
      <c r="R32" s="81">
        <v>7</v>
      </c>
      <c r="S32" s="81">
        <v>80</v>
      </c>
      <c r="T32" s="81">
        <v>53200</v>
      </c>
      <c r="U32" s="81">
        <v>0</v>
      </c>
      <c r="V32" s="81">
        <v>0</v>
      </c>
      <c r="W32" s="81">
        <v>0</v>
      </c>
    </row>
    <row r="33" spans="1:23" ht="21" customHeight="1">
      <c r="A33" s="218">
        <v>29</v>
      </c>
      <c r="B33" s="225" t="s">
        <v>52</v>
      </c>
      <c r="C33" s="81">
        <v>11</v>
      </c>
      <c r="D33" s="81">
        <v>46</v>
      </c>
      <c r="E33" s="81">
        <v>1946080</v>
      </c>
      <c r="F33" s="81">
        <v>496</v>
      </c>
      <c r="G33" s="81">
        <v>897</v>
      </c>
      <c r="H33" s="81">
        <v>6733900</v>
      </c>
      <c r="I33" s="81">
        <v>129</v>
      </c>
      <c r="J33" s="81">
        <v>165</v>
      </c>
      <c r="K33" s="81">
        <v>1170910</v>
      </c>
      <c r="L33" s="92">
        <v>636</v>
      </c>
      <c r="M33" s="92">
        <v>1108</v>
      </c>
      <c r="N33" s="92">
        <v>9850890</v>
      </c>
      <c r="O33" s="82">
        <v>414</v>
      </c>
      <c r="P33" s="82">
        <v>678</v>
      </c>
      <c r="Q33" s="82">
        <v>2143380</v>
      </c>
      <c r="R33" s="82">
        <v>4</v>
      </c>
      <c r="S33" s="82">
        <v>45</v>
      </c>
      <c r="T33" s="82">
        <v>29450</v>
      </c>
      <c r="U33" s="82">
        <v>0</v>
      </c>
      <c r="V33" s="82">
        <v>0</v>
      </c>
      <c r="W33" s="82">
        <v>0</v>
      </c>
    </row>
    <row r="34" spans="1:23" ht="21" customHeight="1">
      <c r="A34" s="226">
        <v>30</v>
      </c>
      <c r="B34" s="227" t="s">
        <v>54</v>
      </c>
      <c r="C34" s="80">
        <v>6</v>
      </c>
      <c r="D34" s="80">
        <v>27</v>
      </c>
      <c r="E34" s="80">
        <v>698140</v>
      </c>
      <c r="F34" s="80">
        <v>302</v>
      </c>
      <c r="G34" s="80">
        <v>465</v>
      </c>
      <c r="H34" s="80">
        <v>2716970</v>
      </c>
      <c r="I34" s="80">
        <v>47</v>
      </c>
      <c r="J34" s="80">
        <v>63</v>
      </c>
      <c r="K34" s="80">
        <v>383020</v>
      </c>
      <c r="L34" s="90">
        <v>355</v>
      </c>
      <c r="M34" s="90">
        <v>555</v>
      </c>
      <c r="N34" s="90">
        <v>3798130</v>
      </c>
      <c r="O34" s="81">
        <v>210</v>
      </c>
      <c r="P34" s="81">
        <v>340</v>
      </c>
      <c r="Q34" s="81">
        <v>1109230</v>
      </c>
      <c r="R34" s="81">
        <v>1</v>
      </c>
      <c r="S34" s="81">
        <v>5</v>
      </c>
      <c r="T34" s="81">
        <v>2530</v>
      </c>
      <c r="U34" s="81">
        <v>0</v>
      </c>
      <c r="V34" s="81">
        <v>0</v>
      </c>
      <c r="W34" s="81">
        <v>0</v>
      </c>
    </row>
    <row r="35" spans="1:23" ht="21" customHeight="1">
      <c r="A35" s="218">
        <v>31</v>
      </c>
      <c r="B35" s="202" t="s">
        <v>56</v>
      </c>
      <c r="C35" s="81">
        <v>0</v>
      </c>
      <c r="D35" s="81">
        <v>0</v>
      </c>
      <c r="E35" s="81">
        <v>0</v>
      </c>
      <c r="F35" s="81">
        <v>214</v>
      </c>
      <c r="G35" s="81">
        <v>396</v>
      </c>
      <c r="H35" s="81">
        <v>2693790</v>
      </c>
      <c r="I35" s="81">
        <v>46</v>
      </c>
      <c r="J35" s="81">
        <v>52</v>
      </c>
      <c r="K35" s="81">
        <v>365400</v>
      </c>
      <c r="L35" s="92">
        <v>260</v>
      </c>
      <c r="M35" s="92">
        <v>448</v>
      </c>
      <c r="N35" s="92">
        <v>3059190</v>
      </c>
      <c r="O35" s="81">
        <v>173</v>
      </c>
      <c r="P35" s="81">
        <v>269</v>
      </c>
      <c r="Q35" s="81">
        <v>1362800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</row>
    <row r="36" spans="1:23" ht="21" customHeight="1">
      <c r="A36" s="218">
        <v>32</v>
      </c>
      <c r="B36" s="202" t="s">
        <v>58</v>
      </c>
      <c r="C36" s="81">
        <v>1</v>
      </c>
      <c r="D36" s="81">
        <v>12</v>
      </c>
      <c r="E36" s="81">
        <v>478280</v>
      </c>
      <c r="F36" s="81">
        <v>59</v>
      </c>
      <c r="G36" s="81">
        <v>75</v>
      </c>
      <c r="H36" s="81">
        <v>520690</v>
      </c>
      <c r="I36" s="81">
        <v>20</v>
      </c>
      <c r="J36" s="81">
        <v>26</v>
      </c>
      <c r="K36" s="81">
        <v>161860</v>
      </c>
      <c r="L36" s="92">
        <v>80</v>
      </c>
      <c r="M36" s="92">
        <v>113</v>
      </c>
      <c r="N36" s="92">
        <v>1160830</v>
      </c>
      <c r="O36" s="81">
        <v>51</v>
      </c>
      <c r="P36" s="81">
        <v>61</v>
      </c>
      <c r="Q36" s="81">
        <v>221550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</row>
    <row r="37" spans="1:23" ht="21" customHeight="1">
      <c r="A37" s="218">
        <v>36</v>
      </c>
      <c r="B37" s="202" t="s">
        <v>59</v>
      </c>
      <c r="C37" s="81">
        <v>11</v>
      </c>
      <c r="D37" s="81">
        <v>123</v>
      </c>
      <c r="E37" s="81">
        <v>6158390</v>
      </c>
      <c r="F37" s="81">
        <v>287</v>
      </c>
      <c r="G37" s="81">
        <v>396</v>
      </c>
      <c r="H37" s="81">
        <v>2816950</v>
      </c>
      <c r="I37" s="81">
        <v>49</v>
      </c>
      <c r="J37" s="81">
        <v>63</v>
      </c>
      <c r="K37" s="81">
        <v>424990</v>
      </c>
      <c r="L37" s="92">
        <v>347</v>
      </c>
      <c r="M37" s="92">
        <v>582</v>
      </c>
      <c r="N37" s="92">
        <v>9400330</v>
      </c>
      <c r="O37" s="81">
        <v>196</v>
      </c>
      <c r="P37" s="81">
        <v>254</v>
      </c>
      <c r="Q37" s="81">
        <v>947390</v>
      </c>
      <c r="R37" s="81">
        <v>11</v>
      </c>
      <c r="S37" s="81">
        <v>338</v>
      </c>
      <c r="T37" s="81">
        <v>221920</v>
      </c>
      <c r="U37" s="81">
        <v>0</v>
      </c>
      <c r="V37" s="81">
        <v>0</v>
      </c>
      <c r="W37" s="81">
        <v>0</v>
      </c>
    </row>
    <row r="38" spans="1:23" ht="21" customHeight="1">
      <c r="A38" s="230">
        <v>44</v>
      </c>
      <c r="B38" s="231" t="s">
        <v>61</v>
      </c>
      <c r="C38" s="82">
        <v>4</v>
      </c>
      <c r="D38" s="82">
        <v>13</v>
      </c>
      <c r="E38" s="82">
        <v>524920</v>
      </c>
      <c r="F38" s="82">
        <v>268</v>
      </c>
      <c r="G38" s="82">
        <v>364</v>
      </c>
      <c r="H38" s="82">
        <v>2642290</v>
      </c>
      <c r="I38" s="82">
        <v>46</v>
      </c>
      <c r="J38" s="82">
        <v>61</v>
      </c>
      <c r="K38" s="82">
        <v>328500</v>
      </c>
      <c r="L38" s="94">
        <v>318</v>
      </c>
      <c r="M38" s="94">
        <v>438</v>
      </c>
      <c r="N38" s="94">
        <v>3495710</v>
      </c>
      <c r="O38" s="81">
        <v>219</v>
      </c>
      <c r="P38" s="81">
        <v>271</v>
      </c>
      <c r="Q38" s="81">
        <v>1004730</v>
      </c>
      <c r="R38" s="81">
        <v>3</v>
      </c>
      <c r="S38" s="81">
        <v>30</v>
      </c>
      <c r="T38" s="81">
        <v>19800</v>
      </c>
      <c r="U38" s="81">
        <v>0</v>
      </c>
      <c r="V38" s="81">
        <v>0</v>
      </c>
      <c r="W38" s="81">
        <v>0</v>
      </c>
    </row>
    <row r="39" spans="1:23" ht="21" customHeight="1">
      <c r="A39" s="218">
        <v>45</v>
      </c>
      <c r="B39" s="202" t="s">
        <v>102</v>
      </c>
      <c r="C39" s="81">
        <v>2</v>
      </c>
      <c r="D39" s="81">
        <v>10</v>
      </c>
      <c r="E39" s="81">
        <v>286580</v>
      </c>
      <c r="F39" s="81">
        <v>558</v>
      </c>
      <c r="G39" s="81">
        <v>814</v>
      </c>
      <c r="H39" s="81">
        <v>5604420</v>
      </c>
      <c r="I39" s="81">
        <v>80</v>
      </c>
      <c r="J39" s="81">
        <v>142</v>
      </c>
      <c r="K39" s="81">
        <v>615460</v>
      </c>
      <c r="L39" s="92">
        <v>640</v>
      </c>
      <c r="M39" s="92">
        <v>966</v>
      </c>
      <c r="N39" s="92">
        <v>6506460</v>
      </c>
      <c r="O39" s="80">
        <v>458</v>
      </c>
      <c r="P39" s="80">
        <v>667</v>
      </c>
      <c r="Q39" s="80">
        <v>2403630</v>
      </c>
      <c r="R39" s="80">
        <v>2</v>
      </c>
      <c r="S39" s="80">
        <v>25</v>
      </c>
      <c r="T39" s="80">
        <v>16150</v>
      </c>
      <c r="U39" s="80">
        <v>0</v>
      </c>
      <c r="V39" s="80">
        <v>0</v>
      </c>
      <c r="W39" s="80">
        <v>0</v>
      </c>
    </row>
    <row r="40" spans="1:23" ht="21" customHeight="1">
      <c r="A40" s="233">
        <v>46</v>
      </c>
      <c r="B40" s="190" t="s">
        <v>107</v>
      </c>
      <c r="C40" s="82">
        <v>5</v>
      </c>
      <c r="D40" s="82">
        <v>20</v>
      </c>
      <c r="E40" s="82">
        <v>787800</v>
      </c>
      <c r="F40" s="82">
        <v>613</v>
      </c>
      <c r="G40" s="82">
        <v>809</v>
      </c>
      <c r="H40" s="82">
        <v>5360730</v>
      </c>
      <c r="I40" s="82">
        <v>72</v>
      </c>
      <c r="J40" s="82">
        <v>99</v>
      </c>
      <c r="K40" s="82">
        <v>687960</v>
      </c>
      <c r="L40" s="97">
        <v>690</v>
      </c>
      <c r="M40" s="97">
        <v>928</v>
      </c>
      <c r="N40" s="97">
        <v>6836490</v>
      </c>
      <c r="O40" s="82">
        <v>384</v>
      </c>
      <c r="P40" s="82">
        <v>465</v>
      </c>
      <c r="Q40" s="82">
        <v>1719110</v>
      </c>
      <c r="R40" s="82">
        <v>2</v>
      </c>
      <c r="S40" s="82">
        <v>14</v>
      </c>
      <c r="T40" s="82">
        <v>9010</v>
      </c>
      <c r="U40" s="82">
        <v>0</v>
      </c>
      <c r="V40" s="82">
        <v>0</v>
      </c>
      <c r="W40" s="82">
        <v>0</v>
      </c>
    </row>
    <row r="41" spans="1:23" ht="21" customHeight="1">
      <c r="A41" s="188"/>
      <c r="B41" s="225" t="s">
        <v>63</v>
      </c>
      <c r="C41" s="236">
        <v>98</v>
      </c>
      <c r="D41" s="236">
        <v>672</v>
      </c>
      <c r="E41" s="236">
        <v>37305560</v>
      </c>
      <c r="F41" s="236">
        <v>5847</v>
      </c>
      <c r="G41" s="236">
        <v>8650</v>
      </c>
      <c r="H41" s="236">
        <v>61304700</v>
      </c>
      <c r="I41" s="236">
        <v>984</v>
      </c>
      <c r="J41" s="236">
        <v>1256</v>
      </c>
      <c r="K41" s="236">
        <v>8006640</v>
      </c>
      <c r="L41" s="221">
        <v>6929</v>
      </c>
      <c r="M41" s="221">
        <v>10578</v>
      </c>
      <c r="N41" s="221">
        <v>106616900</v>
      </c>
      <c r="O41" s="221">
        <v>4278</v>
      </c>
      <c r="P41" s="221">
        <v>5948</v>
      </c>
      <c r="Q41" s="221">
        <v>21329490</v>
      </c>
      <c r="R41" s="221">
        <v>65</v>
      </c>
      <c r="S41" s="221">
        <v>1286</v>
      </c>
      <c r="T41" s="221">
        <v>829094</v>
      </c>
      <c r="U41" s="221">
        <v>0</v>
      </c>
      <c r="V41" s="221">
        <v>0</v>
      </c>
      <c r="W41" s="221">
        <v>0</v>
      </c>
    </row>
    <row r="42" spans="1:23" ht="21" customHeight="1">
      <c r="A42" s="188"/>
      <c r="B42" s="225" t="s">
        <v>64</v>
      </c>
      <c r="C42" s="221">
        <v>538</v>
      </c>
      <c r="D42" s="221">
        <v>4374</v>
      </c>
      <c r="E42" s="221">
        <v>234711940</v>
      </c>
      <c r="F42" s="221">
        <v>29164</v>
      </c>
      <c r="G42" s="221">
        <v>41639</v>
      </c>
      <c r="H42" s="221">
        <v>318028140</v>
      </c>
      <c r="I42" s="221">
        <v>4855</v>
      </c>
      <c r="J42" s="221">
        <v>6115</v>
      </c>
      <c r="K42" s="221">
        <v>41110250</v>
      </c>
      <c r="L42" s="221">
        <v>34557</v>
      </c>
      <c r="M42" s="221">
        <v>52128</v>
      </c>
      <c r="N42" s="221">
        <v>593850330</v>
      </c>
      <c r="O42" s="221">
        <v>21174</v>
      </c>
      <c r="P42" s="221">
        <v>28913</v>
      </c>
      <c r="Q42" s="221">
        <v>106596440</v>
      </c>
      <c r="R42" s="221">
        <v>397</v>
      </c>
      <c r="S42" s="221">
        <v>8531</v>
      </c>
      <c r="T42" s="221">
        <v>5481293</v>
      </c>
      <c r="U42" s="221">
        <v>98</v>
      </c>
      <c r="V42" s="221">
        <v>456</v>
      </c>
      <c r="W42" s="221">
        <v>6306610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65</v>
      </c>
      <c r="C44" s="81">
        <v>14</v>
      </c>
      <c r="D44" s="81">
        <v>102</v>
      </c>
      <c r="E44" s="81">
        <v>6348880</v>
      </c>
      <c r="F44" s="81">
        <v>439</v>
      </c>
      <c r="G44" s="81">
        <v>603</v>
      </c>
      <c r="H44" s="81">
        <v>5333400</v>
      </c>
      <c r="I44" s="81">
        <v>84</v>
      </c>
      <c r="J44" s="81">
        <v>99</v>
      </c>
      <c r="K44" s="81">
        <v>864790</v>
      </c>
      <c r="L44" s="92">
        <v>537</v>
      </c>
      <c r="M44" s="92">
        <v>804</v>
      </c>
      <c r="N44" s="92">
        <v>12547070</v>
      </c>
      <c r="O44" s="81">
        <v>288</v>
      </c>
      <c r="P44" s="81">
        <v>372</v>
      </c>
      <c r="Q44" s="81">
        <v>1273100</v>
      </c>
      <c r="R44" s="81">
        <v>12</v>
      </c>
      <c r="S44" s="81">
        <v>201</v>
      </c>
      <c r="T44" s="81">
        <v>131840</v>
      </c>
      <c r="U44" s="81">
        <v>0</v>
      </c>
      <c r="V44" s="81">
        <v>0</v>
      </c>
      <c r="W44" s="81">
        <v>0</v>
      </c>
    </row>
    <row r="45" spans="1:23" ht="21" customHeight="1">
      <c r="A45" s="218">
        <v>302</v>
      </c>
      <c r="B45" s="225" t="s">
        <v>67</v>
      </c>
      <c r="C45" s="81">
        <v>18</v>
      </c>
      <c r="D45" s="81">
        <v>265</v>
      </c>
      <c r="E45" s="81">
        <v>22250730</v>
      </c>
      <c r="F45" s="81">
        <v>959</v>
      </c>
      <c r="G45" s="81">
        <v>1394</v>
      </c>
      <c r="H45" s="81">
        <v>13289810</v>
      </c>
      <c r="I45" s="81">
        <v>68</v>
      </c>
      <c r="J45" s="81">
        <v>73</v>
      </c>
      <c r="K45" s="81">
        <v>568310</v>
      </c>
      <c r="L45" s="92">
        <v>1045</v>
      </c>
      <c r="M45" s="92">
        <v>1732</v>
      </c>
      <c r="N45" s="92">
        <v>36108850</v>
      </c>
      <c r="O45" s="81">
        <v>692</v>
      </c>
      <c r="P45" s="81">
        <v>975</v>
      </c>
      <c r="Q45" s="81">
        <v>3547450</v>
      </c>
      <c r="R45" s="81">
        <v>17</v>
      </c>
      <c r="S45" s="81">
        <v>507</v>
      </c>
      <c r="T45" s="81">
        <v>330580</v>
      </c>
      <c r="U45" s="81">
        <v>0</v>
      </c>
      <c r="V45" s="81">
        <v>0</v>
      </c>
      <c r="W45" s="81">
        <v>0</v>
      </c>
    </row>
    <row r="46" spans="1:23" ht="21" customHeight="1">
      <c r="A46" s="218">
        <v>303</v>
      </c>
      <c r="B46" s="225" t="s">
        <v>68</v>
      </c>
      <c r="C46" s="81">
        <v>154</v>
      </c>
      <c r="D46" s="81">
        <v>887</v>
      </c>
      <c r="E46" s="81">
        <v>54785660</v>
      </c>
      <c r="F46" s="81">
        <v>8359</v>
      </c>
      <c r="G46" s="81">
        <v>12022</v>
      </c>
      <c r="H46" s="81">
        <v>92414720</v>
      </c>
      <c r="I46" s="81">
        <v>1361</v>
      </c>
      <c r="J46" s="81">
        <v>1701</v>
      </c>
      <c r="K46" s="81">
        <v>11622100</v>
      </c>
      <c r="L46" s="92">
        <v>9874</v>
      </c>
      <c r="M46" s="92">
        <v>14610</v>
      </c>
      <c r="N46" s="92">
        <v>158822480</v>
      </c>
      <c r="O46" s="81">
        <v>6164</v>
      </c>
      <c r="P46" s="81">
        <v>8522</v>
      </c>
      <c r="Q46" s="81">
        <v>31309920</v>
      </c>
      <c r="R46" s="81">
        <v>110</v>
      </c>
      <c r="S46" s="81">
        <v>1425</v>
      </c>
      <c r="T46" s="81">
        <v>943740</v>
      </c>
      <c r="U46" s="81">
        <v>0</v>
      </c>
      <c r="V46" s="81">
        <v>0</v>
      </c>
      <c r="W46" s="81">
        <v>0</v>
      </c>
    </row>
    <row r="47" spans="1:23" ht="21" customHeight="1">
      <c r="A47" s="188"/>
      <c r="B47" s="225" t="s">
        <v>70</v>
      </c>
      <c r="C47" s="221">
        <v>186</v>
      </c>
      <c r="D47" s="221">
        <v>1254</v>
      </c>
      <c r="E47" s="221">
        <v>83385270</v>
      </c>
      <c r="F47" s="221">
        <v>9757</v>
      </c>
      <c r="G47" s="221">
        <v>14019</v>
      </c>
      <c r="H47" s="221">
        <v>111037930</v>
      </c>
      <c r="I47" s="221">
        <v>1513</v>
      </c>
      <c r="J47" s="221">
        <v>1873</v>
      </c>
      <c r="K47" s="221">
        <v>13055200</v>
      </c>
      <c r="L47" s="221">
        <v>11456</v>
      </c>
      <c r="M47" s="221">
        <v>17146</v>
      </c>
      <c r="N47" s="221">
        <v>207478400</v>
      </c>
      <c r="O47" s="221">
        <v>7144</v>
      </c>
      <c r="P47" s="221">
        <v>9869</v>
      </c>
      <c r="Q47" s="221">
        <v>36130470</v>
      </c>
      <c r="R47" s="221">
        <v>139</v>
      </c>
      <c r="S47" s="221">
        <v>2133</v>
      </c>
      <c r="T47" s="221">
        <v>1406160</v>
      </c>
      <c r="U47" s="221">
        <v>0</v>
      </c>
      <c r="V47" s="221">
        <v>0</v>
      </c>
      <c r="W47" s="221">
        <v>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71</v>
      </c>
      <c r="C49" s="238">
        <v>724</v>
      </c>
      <c r="D49" s="238">
        <v>5628</v>
      </c>
      <c r="E49" s="238">
        <v>318097210</v>
      </c>
      <c r="F49" s="238">
        <v>38921</v>
      </c>
      <c r="G49" s="238">
        <v>55658</v>
      </c>
      <c r="H49" s="238">
        <v>429066070</v>
      </c>
      <c r="I49" s="238">
        <v>6368</v>
      </c>
      <c r="J49" s="238">
        <v>7988</v>
      </c>
      <c r="K49" s="238">
        <v>54165450</v>
      </c>
      <c r="L49" s="238">
        <v>46013</v>
      </c>
      <c r="M49" s="238">
        <v>69274</v>
      </c>
      <c r="N49" s="238">
        <v>801328730</v>
      </c>
      <c r="O49" s="238">
        <v>28318</v>
      </c>
      <c r="P49" s="238">
        <v>38782</v>
      </c>
      <c r="Q49" s="238">
        <v>142726910</v>
      </c>
      <c r="R49" s="238">
        <v>536</v>
      </c>
      <c r="S49" s="238">
        <v>10664</v>
      </c>
      <c r="T49" s="238">
        <v>6887453</v>
      </c>
      <c r="U49" s="238">
        <v>98</v>
      </c>
      <c r="V49" s="238">
        <v>456</v>
      </c>
      <c r="W49" s="238">
        <v>6306610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1" max="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50"/>
  <sheetViews>
    <sheetView showGridLines="0" view="pageBreakPreview" zoomScaleNormal="87" zoomScaleSheetLayoutView="10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J16" sqref="J16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3" width="10.625" style="177" customWidth="1"/>
    <col min="4" max="4" width="14.625" style="177" customWidth="1"/>
    <col min="5" max="5" width="9.00390625" style="177" customWidth="1"/>
    <col min="6" max="6" width="8.375" style="177" customWidth="1"/>
    <col min="7" max="7" width="12.625" style="177" customWidth="1"/>
    <col min="8" max="8" width="6.00390625" style="177" customWidth="1"/>
    <col min="9" max="9" width="7.75390625" style="177" customWidth="1"/>
    <col min="10" max="10" width="10.625" style="177" customWidth="1"/>
    <col min="11" max="12" width="16.625" style="177" customWidth="1"/>
    <col min="13" max="13" width="16.75390625" style="177" customWidth="1"/>
    <col min="14" max="14" width="14.625" style="177" customWidth="1"/>
    <col min="15" max="15" width="10.625" style="177" customWidth="1"/>
    <col min="16" max="16" width="15.625" style="177" customWidth="1"/>
    <col min="17" max="17" width="4.625" style="177" hidden="1" customWidth="1"/>
    <col min="18" max="22" width="10.75390625" style="177" hidden="1" customWidth="1"/>
    <col min="23" max="16384" width="10.75390625" style="177" customWidth="1"/>
  </cols>
  <sheetData>
    <row r="1" spans="2:13" ht="21" customHeight="1">
      <c r="B1" s="178"/>
      <c r="C1" s="152" t="s">
        <v>156</v>
      </c>
      <c r="I1" s="152"/>
      <c r="J1" s="152"/>
      <c r="K1" s="152"/>
      <c r="M1" s="152"/>
    </row>
    <row r="2" spans="2:16" ht="21" customHeight="1">
      <c r="B2" s="180"/>
      <c r="C2" s="180"/>
      <c r="L2" s="180"/>
      <c r="M2" s="180"/>
      <c r="P2" s="153" t="s">
        <v>92</v>
      </c>
    </row>
    <row r="3" spans="1:17" ht="21" customHeight="1">
      <c r="A3" s="181"/>
      <c r="B3" s="182"/>
      <c r="C3" s="349" t="s">
        <v>131</v>
      </c>
      <c r="D3" s="350"/>
      <c r="E3" s="309" t="s">
        <v>99</v>
      </c>
      <c r="F3" s="310"/>
      <c r="G3" s="310"/>
      <c r="H3" s="310"/>
      <c r="I3" s="311"/>
      <c r="J3" s="183" t="s">
        <v>146</v>
      </c>
      <c r="K3" s="184"/>
      <c r="L3" s="185" t="s">
        <v>100</v>
      </c>
      <c r="M3" s="186"/>
      <c r="N3" s="187"/>
      <c r="O3" s="347" t="s">
        <v>94</v>
      </c>
      <c r="P3" s="313"/>
      <c r="Q3" s="9"/>
    </row>
    <row r="4" spans="1:17" ht="21" customHeight="1">
      <c r="A4" s="188"/>
      <c r="B4" s="189"/>
      <c r="C4" s="303" t="s">
        <v>79</v>
      </c>
      <c r="D4" s="289"/>
      <c r="E4" s="192" t="s">
        <v>80</v>
      </c>
      <c r="F4" s="363" t="s">
        <v>157</v>
      </c>
      <c r="G4" s="364"/>
      <c r="H4" s="365" t="s">
        <v>135</v>
      </c>
      <c r="I4" s="318"/>
      <c r="J4" s="264"/>
      <c r="K4" s="265"/>
      <c r="L4" s="264"/>
      <c r="M4" s="18"/>
      <c r="N4" s="257"/>
      <c r="O4" s="38"/>
      <c r="P4" s="21"/>
      <c r="Q4" s="22"/>
    </row>
    <row r="5" spans="1:17" ht="21" customHeight="1">
      <c r="A5" s="194" t="s">
        <v>2</v>
      </c>
      <c r="B5" s="189"/>
      <c r="C5" s="198"/>
      <c r="D5" s="34"/>
      <c r="E5" s="266"/>
      <c r="F5" s="249"/>
      <c r="G5" s="267"/>
      <c r="H5" s="20"/>
      <c r="I5" s="21"/>
      <c r="J5" s="41" t="s">
        <v>5</v>
      </c>
      <c r="K5" s="40" t="s">
        <v>7</v>
      </c>
      <c r="L5" s="41" t="s">
        <v>95</v>
      </c>
      <c r="M5" s="42" t="s">
        <v>96</v>
      </c>
      <c r="N5" s="51" t="s">
        <v>150</v>
      </c>
      <c r="O5" s="129" t="s">
        <v>5</v>
      </c>
      <c r="P5" s="40" t="s">
        <v>7</v>
      </c>
      <c r="Q5" s="22"/>
    </row>
    <row r="6" spans="1:17" ht="21" customHeight="1">
      <c r="A6" s="194" t="s">
        <v>3</v>
      </c>
      <c r="B6" s="201" t="s">
        <v>4</v>
      </c>
      <c r="C6" s="207" t="s">
        <v>5</v>
      </c>
      <c r="D6" s="208" t="s">
        <v>7</v>
      </c>
      <c r="E6" s="209" t="s">
        <v>5</v>
      </c>
      <c r="F6" s="211" t="s">
        <v>5</v>
      </c>
      <c r="G6" s="269" t="s">
        <v>7</v>
      </c>
      <c r="H6" s="212" t="s">
        <v>5</v>
      </c>
      <c r="I6" s="213" t="s">
        <v>7</v>
      </c>
      <c r="J6" s="214"/>
      <c r="K6" s="62"/>
      <c r="L6" s="214"/>
      <c r="M6" s="59"/>
      <c r="N6" s="215"/>
      <c r="O6" s="61"/>
      <c r="P6" s="62"/>
      <c r="Q6" s="63"/>
    </row>
    <row r="7" spans="1:22" ht="21" customHeight="1">
      <c r="A7" s="216">
        <v>1</v>
      </c>
      <c r="B7" s="217" t="s">
        <v>8</v>
      </c>
      <c r="C7" s="80">
        <v>11672</v>
      </c>
      <c r="D7" s="80">
        <v>160153436</v>
      </c>
      <c r="E7" s="80">
        <v>0</v>
      </c>
      <c r="F7" s="81">
        <v>23</v>
      </c>
      <c r="G7" s="81">
        <v>177837</v>
      </c>
      <c r="H7" s="81">
        <v>0</v>
      </c>
      <c r="I7" s="81">
        <v>0</v>
      </c>
      <c r="J7" s="81">
        <v>11695</v>
      </c>
      <c r="K7" s="81">
        <v>160331273</v>
      </c>
      <c r="L7" s="81">
        <v>127486043</v>
      </c>
      <c r="M7" s="81">
        <v>6436080</v>
      </c>
      <c r="N7" s="81">
        <v>26409150</v>
      </c>
      <c r="O7" s="81">
        <v>73</v>
      </c>
      <c r="P7" s="81">
        <v>6350432</v>
      </c>
      <c r="Q7" s="40" t="s">
        <v>72</v>
      </c>
      <c r="S7" s="177" t="e">
        <f>#REF!+#REF!+#REF!-C7</f>
        <v>#REF!</v>
      </c>
      <c r="T7" s="177" t="e">
        <f>#REF!+#REF!+#REF!+#REF!-D7</f>
        <v>#REF!</v>
      </c>
      <c r="U7" s="177">
        <f aca="true" t="shared" si="0" ref="U7:U49">C7+E7+F7+H7-J7</f>
        <v>0</v>
      </c>
      <c r="V7" s="177">
        <f aca="true" t="shared" si="1" ref="V7:V49">D7+G7+I7-K7</f>
        <v>0</v>
      </c>
    </row>
    <row r="8" spans="1:22" ht="21" customHeight="1">
      <c r="A8" s="218">
        <v>2</v>
      </c>
      <c r="B8" s="202" t="s">
        <v>9</v>
      </c>
      <c r="C8" s="81">
        <v>3216</v>
      </c>
      <c r="D8" s="81">
        <v>44464396</v>
      </c>
      <c r="E8" s="81">
        <v>0</v>
      </c>
      <c r="F8" s="81">
        <v>3</v>
      </c>
      <c r="G8" s="81">
        <v>39415</v>
      </c>
      <c r="H8" s="81">
        <v>0</v>
      </c>
      <c r="I8" s="81">
        <v>0</v>
      </c>
      <c r="J8" s="81">
        <v>3219</v>
      </c>
      <c r="K8" s="81">
        <v>44503811</v>
      </c>
      <c r="L8" s="81">
        <v>35534054</v>
      </c>
      <c r="M8" s="81">
        <v>1219927</v>
      </c>
      <c r="N8" s="81">
        <v>7749830</v>
      </c>
      <c r="O8" s="81">
        <v>42</v>
      </c>
      <c r="P8" s="81">
        <v>1785548</v>
      </c>
      <c r="Q8" s="40" t="s">
        <v>10</v>
      </c>
      <c r="S8" s="177" t="e">
        <f>#REF!+#REF!+#REF!-C8</f>
        <v>#REF!</v>
      </c>
      <c r="T8" s="177" t="e">
        <f>#REF!+#REF!+#REF!+#REF!-D8</f>
        <v>#REF!</v>
      </c>
      <c r="U8" s="177">
        <f t="shared" si="0"/>
        <v>0</v>
      </c>
      <c r="V8" s="177">
        <f t="shared" si="1"/>
        <v>0</v>
      </c>
    </row>
    <row r="9" spans="1:22" ht="21" customHeight="1">
      <c r="A9" s="218">
        <v>3</v>
      </c>
      <c r="B9" s="202" t="s">
        <v>11</v>
      </c>
      <c r="C9" s="81">
        <v>5962</v>
      </c>
      <c r="D9" s="81">
        <v>73065820</v>
      </c>
      <c r="E9" s="81">
        <v>0</v>
      </c>
      <c r="F9" s="81">
        <v>18</v>
      </c>
      <c r="G9" s="81">
        <v>461852</v>
      </c>
      <c r="H9" s="81">
        <v>0</v>
      </c>
      <c r="I9" s="81">
        <v>0</v>
      </c>
      <c r="J9" s="81">
        <v>5980</v>
      </c>
      <c r="K9" s="81">
        <v>73527672</v>
      </c>
      <c r="L9" s="81">
        <v>58555451</v>
      </c>
      <c r="M9" s="81">
        <v>3429639</v>
      </c>
      <c r="N9" s="81">
        <v>11542582</v>
      </c>
      <c r="O9" s="81">
        <v>30</v>
      </c>
      <c r="P9" s="81">
        <v>3052182</v>
      </c>
      <c r="Q9" s="40" t="s">
        <v>12</v>
      </c>
      <c r="S9" s="177" t="e">
        <f>#REF!+#REF!+#REF!-C9</f>
        <v>#REF!</v>
      </c>
      <c r="T9" s="177" t="e">
        <f>#REF!+#REF!+#REF!+#REF!-D9</f>
        <v>#REF!</v>
      </c>
      <c r="U9" s="177">
        <f t="shared" si="0"/>
        <v>0</v>
      </c>
      <c r="V9" s="177">
        <f t="shared" si="1"/>
        <v>0</v>
      </c>
    </row>
    <row r="10" spans="1:22" ht="21" customHeight="1">
      <c r="A10" s="218">
        <v>4</v>
      </c>
      <c r="B10" s="202" t="s">
        <v>13</v>
      </c>
      <c r="C10" s="81">
        <v>4413</v>
      </c>
      <c r="D10" s="81">
        <v>51440900</v>
      </c>
      <c r="E10" s="81">
        <v>0</v>
      </c>
      <c r="F10" s="81">
        <v>1</v>
      </c>
      <c r="G10" s="81">
        <v>32542</v>
      </c>
      <c r="H10" s="81">
        <v>0</v>
      </c>
      <c r="I10" s="81">
        <v>0</v>
      </c>
      <c r="J10" s="81">
        <v>4414</v>
      </c>
      <c r="K10" s="81">
        <v>51473442</v>
      </c>
      <c r="L10" s="81">
        <v>41067223</v>
      </c>
      <c r="M10" s="81">
        <v>1425203</v>
      </c>
      <c r="N10" s="81">
        <v>8981016</v>
      </c>
      <c r="O10" s="81">
        <v>10</v>
      </c>
      <c r="P10" s="81">
        <v>987772</v>
      </c>
      <c r="Q10" s="40" t="s">
        <v>14</v>
      </c>
      <c r="S10" s="177" t="e">
        <f>#REF!+#REF!+#REF!-C10</f>
        <v>#REF!</v>
      </c>
      <c r="T10" s="177" t="e">
        <f>#REF!+#REF!+#REF!+#REF!-D10</f>
        <v>#REF!</v>
      </c>
      <c r="U10" s="177">
        <f t="shared" si="0"/>
        <v>0</v>
      </c>
      <c r="V10" s="177">
        <f t="shared" si="1"/>
        <v>0</v>
      </c>
    </row>
    <row r="11" spans="1:22" ht="21" customHeight="1">
      <c r="A11" s="218">
        <v>5</v>
      </c>
      <c r="B11" s="202" t="s">
        <v>15</v>
      </c>
      <c r="C11" s="81">
        <v>1785</v>
      </c>
      <c r="D11" s="81">
        <v>26016744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1785</v>
      </c>
      <c r="K11" s="81">
        <v>26016744</v>
      </c>
      <c r="L11" s="81">
        <v>20766836</v>
      </c>
      <c r="M11" s="81">
        <v>1169723</v>
      </c>
      <c r="N11" s="81">
        <v>4080185</v>
      </c>
      <c r="O11" s="81">
        <v>18</v>
      </c>
      <c r="P11" s="81">
        <v>982827</v>
      </c>
      <c r="Q11" s="220" t="s">
        <v>16</v>
      </c>
      <c r="S11" s="177" t="e">
        <f>#REF!+#REF!+#REF!-C11</f>
        <v>#REF!</v>
      </c>
      <c r="T11" s="177" t="e">
        <f>#REF!+#REF!+#REF!+#REF!-D11</f>
        <v>#REF!</v>
      </c>
      <c r="U11" s="177">
        <f t="shared" si="0"/>
        <v>0</v>
      </c>
      <c r="V11" s="177">
        <f t="shared" si="1"/>
        <v>0</v>
      </c>
    </row>
    <row r="12" spans="1:22" ht="21" customHeight="1">
      <c r="A12" s="216">
        <v>6</v>
      </c>
      <c r="B12" s="217" t="s">
        <v>17</v>
      </c>
      <c r="C12" s="80">
        <v>2287</v>
      </c>
      <c r="D12" s="80">
        <v>26084036</v>
      </c>
      <c r="E12" s="80">
        <v>0</v>
      </c>
      <c r="F12" s="80">
        <v>9</v>
      </c>
      <c r="G12" s="80">
        <v>116632</v>
      </c>
      <c r="H12" s="80">
        <v>0</v>
      </c>
      <c r="I12" s="80">
        <v>0</v>
      </c>
      <c r="J12" s="80">
        <v>2296</v>
      </c>
      <c r="K12" s="80">
        <v>26200668</v>
      </c>
      <c r="L12" s="80">
        <v>20934797</v>
      </c>
      <c r="M12" s="80">
        <v>844541</v>
      </c>
      <c r="N12" s="80">
        <v>4421330</v>
      </c>
      <c r="O12" s="80">
        <v>1</v>
      </c>
      <c r="P12" s="80">
        <v>1961</v>
      </c>
      <c r="Q12" s="40" t="s">
        <v>18</v>
      </c>
      <c r="S12" s="177" t="e">
        <f>#REF!+#REF!+#REF!-C12</f>
        <v>#REF!</v>
      </c>
      <c r="T12" s="177" t="e">
        <f>#REF!+#REF!+#REF!+#REF!-D12</f>
        <v>#REF!</v>
      </c>
      <c r="U12" s="177">
        <f t="shared" si="0"/>
        <v>0</v>
      </c>
      <c r="V12" s="177">
        <f t="shared" si="1"/>
        <v>0</v>
      </c>
    </row>
    <row r="13" spans="1:22" ht="21" customHeight="1">
      <c r="A13" s="218">
        <v>7</v>
      </c>
      <c r="B13" s="202" t="s">
        <v>19</v>
      </c>
      <c r="C13" s="81">
        <v>1850</v>
      </c>
      <c r="D13" s="81">
        <v>18223320</v>
      </c>
      <c r="E13" s="81">
        <v>0</v>
      </c>
      <c r="F13" s="81">
        <v>3</v>
      </c>
      <c r="G13" s="81">
        <v>63905</v>
      </c>
      <c r="H13" s="81">
        <v>0</v>
      </c>
      <c r="I13" s="81">
        <v>0</v>
      </c>
      <c r="J13" s="81">
        <v>1853</v>
      </c>
      <c r="K13" s="81">
        <v>18287225</v>
      </c>
      <c r="L13" s="81">
        <v>14610432</v>
      </c>
      <c r="M13" s="81">
        <v>197326</v>
      </c>
      <c r="N13" s="81">
        <v>3479467</v>
      </c>
      <c r="O13" s="81">
        <v>3</v>
      </c>
      <c r="P13" s="81">
        <v>299644</v>
      </c>
      <c r="Q13" s="40" t="s">
        <v>20</v>
      </c>
      <c r="S13" s="177" t="e">
        <f>#REF!+#REF!+#REF!-C13</f>
        <v>#REF!</v>
      </c>
      <c r="T13" s="177" t="e">
        <f>#REF!+#REF!+#REF!+#REF!-D13</f>
        <v>#REF!</v>
      </c>
      <c r="U13" s="177">
        <f t="shared" si="0"/>
        <v>0</v>
      </c>
      <c r="V13" s="177">
        <f t="shared" si="1"/>
        <v>0</v>
      </c>
    </row>
    <row r="14" spans="1:22" ht="21" customHeight="1">
      <c r="A14" s="218">
        <v>8</v>
      </c>
      <c r="B14" s="202" t="s">
        <v>21</v>
      </c>
      <c r="C14" s="81">
        <v>1533</v>
      </c>
      <c r="D14" s="81">
        <v>24145365</v>
      </c>
      <c r="E14" s="81">
        <v>0</v>
      </c>
      <c r="F14" s="81">
        <v>5</v>
      </c>
      <c r="G14" s="81">
        <v>56835</v>
      </c>
      <c r="H14" s="81">
        <v>0</v>
      </c>
      <c r="I14" s="81">
        <v>0</v>
      </c>
      <c r="J14" s="81">
        <v>1538</v>
      </c>
      <c r="K14" s="81">
        <v>24202200</v>
      </c>
      <c r="L14" s="81">
        <v>18987635</v>
      </c>
      <c r="M14" s="81">
        <v>-1153321</v>
      </c>
      <c r="N14" s="81">
        <v>6367886</v>
      </c>
      <c r="O14" s="81">
        <v>14</v>
      </c>
      <c r="P14" s="81">
        <v>1241770</v>
      </c>
      <c r="Q14" s="40" t="s">
        <v>22</v>
      </c>
      <c r="S14" s="177" t="e">
        <f>#REF!+#REF!+#REF!-C14</f>
        <v>#REF!</v>
      </c>
      <c r="T14" s="177" t="e">
        <f>#REF!+#REF!+#REF!+#REF!-D14</f>
        <v>#REF!</v>
      </c>
      <c r="U14" s="177">
        <f t="shared" si="0"/>
        <v>0</v>
      </c>
      <c r="V14" s="177">
        <f t="shared" si="1"/>
        <v>0</v>
      </c>
    </row>
    <row r="15" spans="1:22" ht="21" customHeight="1">
      <c r="A15" s="218">
        <v>9</v>
      </c>
      <c r="B15" s="202" t="s">
        <v>23</v>
      </c>
      <c r="C15" s="81">
        <v>1575</v>
      </c>
      <c r="D15" s="81">
        <v>17128210</v>
      </c>
      <c r="E15" s="81">
        <v>0</v>
      </c>
      <c r="F15" s="81">
        <v>4</v>
      </c>
      <c r="G15" s="81">
        <v>116947</v>
      </c>
      <c r="H15" s="81">
        <v>0</v>
      </c>
      <c r="I15" s="81">
        <v>0</v>
      </c>
      <c r="J15" s="81">
        <v>1579</v>
      </c>
      <c r="K15" s="81">
        <v>17245157</v>
      </c>
      <c r="L15" s="81">
        <v>13749667</v>
      </c>
      <c r="M15" s="81">
        <v>178222</v>
      </c>
      <c r="N15" s="81">
        <v>3317268</v>
      </c>
      <c r="O15" s="81">
        <v>2</v>
      </c>
      <c r="P15" s="81">
        <v>111658</v>
      </c>
      <c r="Q15" s="40" t="s">
        <v>24</v>
      </c>
      <c r="S15" s="177" t="e">
        <f>#REF!+#REF!+#REF!-C15</f>
        <v>#REF!</v>
      </c>
      <c r="T15" s="177" t="e">
        <f>#REF!+#REF!+#REF!+#REF!-D15</f>
        <v>#REF!</v>
      </c>
      <c r="U15" s="177">
        <f t="shared" si="0"/>
        <v>0</v>
      </c>
      <c r="V15" s="177">
        <f t="shared" si="1"/>
        <v>0</v>
      </c>
    </row>
    <row r="16" spans="1:22" ht="21" customHeight="1">
      <c r="A16" s="218">
        <v>10</v>
      </c>
      <c r="B16" s="202" t="s">
        <v>25</v>
      </c>
      <c r="C16" s="82">
        <v>3836</v>
      </c>
      <c r="D16" s="82">
        <v>56896222</v>
      </c>
      <c r="E16" s="82">
        <v>0</v>
      </c>
      <c r="F16" s="82">
        <v>7</v>
      </c>
      <c r="G16" s="82">
        <v>153300</v>
      </c>
      <c r="H16" s="82">
        <v>0</v>
      </c>
      <c r="I16" s="82">
        <v>0</v>
      </c>
      <c r="J16" s="82">
        <v>3843</v>
      </c>
      <c r="K16" s="82">
        <v>57049522</v>
      </c>
      <c r="L16" s="82">
        <v>45323254</v>
      </c>
      <c r="M16" s="82">
        <v>3675851</v>
      </c>
      <c r="N16" s="82">
        <v>8050417</v>
      </c>
      <c r="O16" s="82">
        <v>37</v>
      </c>
      <c r="P16" s="82">
        <v>3151378</v>
      </c>
      <c r="Q16" s="220" t="s">
        <v>26</v>
      </c>
      <c r="S16" s="177" t="e">
        <f>#REF!+#REF!+#REF!-C16</f>
        <v>#REF!</v>
      </c>
      <c r="T16" s="177" t="e">
        <f>#REF!+#REF!+#REF!+#REF!-D16</f>
        <v>#REF!</v>
      </c>
      <c r="U16" s="177">
        <f t="shared" si="0"/>
        <v>0</v>
      </c>
      <c r="V16" s="177">
        <f t="shared" si="1"/>
        <v>0</v>
      </c>
    </row>
    <row r="17" spans="1:22" ht="21" customHeight="1">
      <c r="A17" s="216">
        <v>11</v>
      </c>
      <c r="B17" s="217" t="s">
        <v>27</v>
      </c>
      <c r="C17" s="81">
        <v>3542</v>
      </c>
      <c r="D17" s="81">
        <v>46318840</v>
      </c>
      <c r="E17" s="81">
        <v>0</v>
      </c>
      <c r="F17" s="81">
        <v>19</v>
      </c>
      <c r="G17" s="81">
        <v>297486</v>
      </c>
      <c r="H17" s="81">
        <v>0</v>
      </c>
      <c r="I17" s="81">
        <v>0</v>
      </c>
      <c r="J17" s="81">
        <v>3561</v>
      </c>
      <c r="K17" s="81">
        <v>46616326</v>
      </c>
      <c r="L17" s="81">
        <v>37219395</v>
      </c>
      <c r="M17" s="81">
        <v>-3827585</v>
      </c>
      <c r="N17" s="81">
        <v>13224516</v>
      </c>
      <c r="O17" s="81">
        <v>11</v>
      </c>
      <c r="P17" s="81">
        <v>2260226</v>
      </c>
      <c r="Q17" s="40" t="s">
        <v>28</v>
      </c>
      <c r="S17" s="177" t="e">
        <f>#REF!+#REF!+#REF!-C17</f>
        <v>#REF!</v>
      </c>
      <c r="T17" s="177" t="e">
        <f>#REF!+#REF!+#REF!+#REF!-D17</f>
        <v>#REF!</v>
      </c>
      <c r="U17" s="177">
        <f t="shared" si="0"/>
        <v>0</v>
      </c>
      <c r="V17" s="177">
        <f t="shared" si="1"/>
        <v>0</v>
      </c>
    </row>
    <row r="18" spans="1:22" ht="21" customHeight="1">
      <c r="A18" s="218">
        <v>12</v>
      </c>
      <c r="B18" s="202" t="s">
        <v>29</v>
      </c>
      <c r="C18" s="81">
        <v>971</v>
      </c>
      <c r="D18" s="81">
        <v>17150324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971</v>
      </c>
      <c r="K18" s="81">
        <v>17150324</v>
      </c>
      <c r="L18" s="81">
        <v>13657810</v>
      </c>
      <c r="M18" s="81">
        <v>611306</v>
      </c>
      <c r="N18" s="81">
        <v>2881208</v>
      </c>
      <c r="O18" s="81">
        <v>13</v>
      </c>
      <c r="P18" s="81">
        <v>393486</v>
      </c>
      <c r="Q18" s="40" t="s">
        <v>30</v>
      </c>
      <c r="S18" s="177" t="e">
        <f>#REF!+#REF!+#REF!-C18</f>
        <v>#REF!</v>
      </c>
      <c r="T18" s="177" t="e">
        <f>#REF!+#REF!+#REF!+#REF!-D18</f>
        <v>#REF!</v>
      </c>
      <c r="U18" s="177">
        <f t="shared" si="0"/>
        <v>0</v>
      </c>
      <c r="V18" s="177">
        <f t="shared" si="1"/>
        <v>0</v>
      </c>
    </row>
    <row r="19" spans="1:22" ht="21" customHeight="1">
      <c r="A19" s="218">
        <v>13</v>
      </c>
      <c r="B19" s="202" t="s">
        <v>31</v>
      </c>
      <c r="C19" s="81">
        <v>1980</v>
      </c>
      <c r="D19" s="81">
        <v>22371576</v>
      </c>
      <c r="E19" s="81">
        <v>0</v>
      </c>
      <c r="F19" s="81">
        <v>1</v>
      </c>
      <c r="G19" s="81">
        <v>6145</v>
      </c>
      <c r="H19" s="81">
        <v>0</v>
      </c>
      <c r="I19" s="81">
        <v>0</v>
      </c>
      <c r="J19" s="81">
        <v>1981</v>
      </c>
      <c r="K19" s="81">
        <v>22377721</v>
      </c>
      <c r="L19" s="81">
        <v>17865434</v>
      </c>
      <c r="M19" s="81">
        <v>417349</v>
      </c>
      <c r="N19" s="81">
        <v>4094938</v>
      </c>
      <c r="O19" s="81">
        <v>7</v>
      </c>
      <c r="P19" s="81">
        <v>410517</v>
      </c>
      <c r="Q19" s="40" t="s">
        <v>32</v>
      </c>
      <c r="S19" s="177" t="e">
        <f>#REF!+#REF!+#REF!-C19</f>
        <v>#REF!</v>
      </c>
      <c r="T19" s="177" t="e">
        <f>#REF!+#REF!+#REF!+#REF!-D19</f>
        <v>#REF!</v>
      </c>
      <c r="U19" s="177">
        <f t="shared" si="0"/>
        <v>0</v>
      </c>
      <c r="V19" s="177">
        <f t="shared" si="1"/>
        <v>0</v>
      </c>
    </row>
    <row r="20" spans="1:22" ht="21" customHeight="1">
      <c r="A20" s="188"/>
      <c r="B20" s="202" t="s">
        <v>33</v>
      </c>
      <c r="C20" s="221">
        <v>44622</v>
      </c>
      <c r="D20" s="221">
        <v>583459189</v>
      </c>
      <c r="E20" s="221">
        <v>0</v>
      </c>
      <c r="F20" s="221">
        <v>93</v>
      </c>
      <c r="G20" s="221">
        <v>1522896</v>
      </c>
      <c r="H20" s="221">
        <v>0</v>
      </c>
      <c r="I20" s="221">
        <v>0</v>
      </c>
      <c r="J20" s="221">
        <v>44715</v>
      </c>
      <c r="K20" s="221">
        <v>584982085</v>
      </c>
      <c r="L20" s="221">
        <v>465758031</v>
      </c>
      <c r="M20" s="221">
        <v>14624261</v>
      </c>
      <c r="N20" s="221">
        <v>104599793</v>
      </c>
      <c r="O20" s="221">
        <v>261</v>
      </c>
      <c r="P20" s="221">
        <v>21029401</v>
      </c>
      <c r="Q20" s="40" t="s">
        <v>139</v>
      </c>
      <c r="S20" s="177" t="e">
        <f>#REF!+#REF!+#REF!-C20</f>
        <v>#REF!</v>
      </c>
      <c r="T20" s="177" t="e">
        <f>#REF!+#REF!+#REF!+#REF!-D20</f>
        <v>#REF!</v>
      </c>
      <c r="U20" s="177">
        <f t="shared" si="0"/>
        <v>0</v>
      </c>
      <c r="V20" s="177">
        <f t="shared" si="1"/>
        <v>0</v>
      </c>
    </row>
    <row r="21" spans="1:22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16"/>
      <c r="S21" s="177" t="e">
        <f>#REF!+#REF!+#REF!-C21</f>
        <v>#REF!</v>
      </c>
      <c r="T21" s="177" t="e">
        <f>#REF!+#REF!+#REF!+#REF!-D21</f>
        <v>#REF!</v>
      </c>
      <c r="U21" s="177">
        <f t="shared" si="0"/>
        <v>0</v>
      </c>
      <c r="V21" s="177">
        <f t="shared" si="1"/>
        <v>0</v>
      </c>
    </row>
    <row r="22" spans="1:22" ht="21" customHeight="1">
      <c r="A22" s="218">
        <v>14</v>
      </c>
      <c r="B22" s="202" t="s">
        <v>34</v>
      </c>
      <c r="C22" s="81">
        <v>345</v>
      </c>
      <c r="D22" s="81">
        <v>3816270</v>
      </c>
      <c r="E22" s="81">
        <v>0</v>
      </c>
      <c r="F22" s="81">
        <v>1</v>
      </c>
      <c r="G22" s="81">
        <v>5605</v>
      </c>
      <c r="H22" s="81">
        <v>0</v>
      </c>
      <c r="I22" s="81">
        <v>0</v>
      </c>
      <c r="J22" s="81">
        <v>346</v>
      </c>
      <c r="K22" s="81">
        <v>3821875</v>
      </c>
      <c r="L22" s="81">
        <v>3051926</v>
      </c>
      <c r="M22" s="81">
        <v>96868</v>
      </c>
      <c r="N22" s="81">
        <v>673081</v>
      </c>
      <c r="O22" s="81">
        <v>2</v>
      </c>
      <c r="P22" s="81">
        <v>92440</v>
      </c>
      <c r="Q22" s="40" t="s">
        <v>35</v>
      </c>
      <c r="S22" s="177" t="e">
        <f>#REF!+#REF!+#REF!-C22</f>
        <v>#REF!</v>
      </c>
      <c r="T22" s="177" t="e">
        <f>#REF!+#REF!+#REF!+#REF!-D22</f>
        <v>#REF!</v>
      </c>
      <c r="U22" s="177">
        <f t="shared" si="0"/>
        <v>0</v>
      </c>
      <c r="V22" s="177">
        <f t="shared" si="1"/>
        <v>0</v>
      </c>
    </row>
    <row r="23" spans="1:22" ht="21" customHeight="1">
      <c r="A23" s="218">
        <v>15</v>
      </c>
      <c r="B23" s="225" t="s">
        <v>36</v>
      </c>
      <c r="C23" s="81">
        <v>625</v>
      </c>
      <c r="D23" s="81">
        <v>5589400</v>
      </c>
      <c r="E23" s="81">
        <v>0</v>
      </c>
      <c r="F23" s="81">
        <v>4</v>
      </c>
      <c r="G23" s="81">
        <v>108065</v>
      </c>
      <c r="H23" s="81">
        <v>0</v>
      </c>
      <c r="I23" s="81">
        <v>0</v>
      </c>
      <c r="J23" s="81">
        <v>629</v>
      </c>
      <c r="K23" s="81">
        <v>5697465</v>
      </c>
      <c r="L23" s="81">
        <v>4550426</v>
      </c>
      <c r="M23" s="81">
        <v>32193</v>
      </c>
      <c r="N23" s="81">
        <v>1114846</v>
      </c>
      <c r="O23" s="81">
        <v>1</v>
      </c>
      <c r="P23" s="81">
        <v>66424</v>
      </c>
      <c r="Q23" s="220" t="s">
        <v>73</v>
      </c>
      <c r="S23" s="177" t="e">
        <f>#REF!+#REF!+#REF!-C23</f>
        <v>#REF!</v>
      </c>
      <c r="T23" s="177" t="e">
        <f>#REF!+#REF!+#REF!+#REF!-D23</f>
        <v>#REF!</v>
      </c>
      <c r="U23" s="177">
        <f t="shared" si="0"/>
        <v>0</v>
      </c>
      <c r="V23" s="177">
        <f t="shared" si="1"/>
        <v>0</v>
      </c>
    </row>
    <row r="24" spans="1:22" ht="21" customHeight="1">
      <c r="A24" s="216">
        <v>16</v>
      </c>
      <c r="B24" s="217" t="s">
        <v>37</v>
      </c>
      <c r="C24" s="80">
        <v>485</v>
      </c>
      <c r="D24" s="80">
        <v>4386070</v>
      </c>
      <c r="E24" s="80">
        <v>0</v>
      </c>
      <c r="F24" s="80">
        <v>3</v>
      </c>
      <c r="G24" s="80">
        <v>7980</v>
      </c>
      <c r="H24" s="80">
        <v>0</v>
      </c>
      <c r="I24" s="80">
        <v>0</v>
      </c>
      <c r="J24" s="80">
        <v>488</v>
      </c>
      <c r="K24" s="80">
        <v>4394050</v>
      </c>
      <c r="L24" s="80">
        <v>3511150</v>
      </c>
      <c r="M24" s="80">
        <v>13096</v>
      </c>
      <c r="N24" s="80">
        <v>869804</v>
      </c>
      <c r="O24" s="80">
        <v>2</v>
      </c>
      <c r="P24" s="80">
        <v>46968</v>
      </c>
      <c r="Q24" s="40" t="s">
        <v>74</v>
      </c>
      <c r="S24" s="177" t="e">
        <f>#REF!+#REF!+#REF!-C24</f>
        <v>#REF!</v>
      </c>
      <c r="T24" s="177" t="e">
        <f>#REF!+#REF!+#REF!+#REF!-D24</f>
        <v>#REF!</v>
      </c>
      <c r="U24" s="177">
        <f t="shared" si="0"/>
        <v>0</v>
      </c>
      <c r="V24" s="177">
        <f t="shared" si="1"/>
        <v>0</v>
      </c>
    </row>
    <row r="25" spans="1:22" ht="21" customHeight="1">
      <c r="A25" s="218">
        <v>17</v>
      </c>
      <c r="B25" s="225" t="s">
        <v>38</v>
      </c>
      <c r="C25" s="81">
        <v>586</v>
      </c>
      <c r="D25" s="81">
        <v>5396910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586</v>
      </c>
      <c r="K25" s="81">
        <v>5396910</v>
      </c>
      <c r="L25" s="81">
        <v>4315734</v>
      </c>
      <c r="M25" s="81">
        <v>4616</v>
      </c>
      <c r="N25" s="81">
        <v>1076560</v>
      </c>
      <c r="O25" s="81">
        <v>0</v>
      </c>
      <c r="P25" s="81">
        <v>0</v>
      </c>
      <c r="Q25" s="40" t="s">
        <v>39</v>
      </c>
      <c r="S25" s="177" t="e">
        <f>#REF!+#REF!+#REF!-C25</f>
        <v>#REF!</v>
      </c>
      <c r="T25" s="177" t="e">
        <f>#REF!+#REF!+#REF!+#REF!-D25</f>
        <v>#REF!</v>
      </c>
      <c r="U25" s="177">
        <f t="shared" si="0"/>
        <v>0</v>
      </c>
      <c r="V25" s="177">
        <f t="shared" si="1"/>
        <v>0</v>
      </c>
    </row>
    <row r="26" spans="1:22" ht="21" customHeight="1">
      <c r="A26" s="218">
        <v>18</v>
      </c>
      <c r="B26" s="225" t="s">
        <v>40</v>
      </c>
      <c r="C26" s="81">
        <v>62</v>
      </c>
      <c r="D26" s="81">
        <v>442210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62</v>
      </c>
      <c r="K26" s="81">
        <v>442210</v>
      </c>
      <c r="L26" s="81">
        <v>353768</v>
      </c>
      <c r="M26" s="81">
        <v>0</v>
      </c>
      <c r="N26" s="81">
        <v>88442</v>
      </c>
      <c r="O26" s="81">
        <v>0</v>
      </c>
      <c r="P26" s="81">
        <v>0</v>
      </c>
      <c r="Q26" s="40" t="s">
        <v>41</v>
      </c>
      <c r="S26" s="177" t="e">
        <f>#REF!+#REF!+#REF!-C26</f>
        <v>#REF!</v>
      </c>
      <c r="T26" s="177" t="e">
        <f>#REF!+#REF!+#REF!+#REF!-D26</f>
        <v>#REF!</v>
      </c>
      <c r="U26" s="177">
        <f t="shared" si="0"/>
        <v>0</v>
      </c>
      <c r="V26" s="177">
        <f t="shared" si="1"/>
        <v>0</v>
      </c>
    </row>
    <row r="27" spans="1:22" ht="21" customHeight="1">
      <c r="A27" s="218">
        <v>19</v>
      </c>
      <c r="B27" s="225" t="s">
        <v>42</v>
      </c>
      <c r="C27" s="81">
        <v>998</v>
      </c>
      <c r="D27" s="81">
        <v>15871080</v>
      </c>
      <c r="E27" s="81">
        <v>0</v>
      </c>
      <c r="F27" s="81">
        <v>1</v>
      </c>
      <c r="G27" s="81">
        <v>3295</v>
      </c>
      <c r="H27" s="81">
        <v>0</v>
      </c>
      <c r="I27" s="81">
        <v>0</v>
      </c>
      <c r="J27" s="81">
        <v>999</v>
      </c>
      <c r="K27" s="81">
        <v>15874375</v>
      </c>
      <c r="L27" s="81">
        <v>12606268</v>
      </c>
      <c r="M27" s="81">
        <v>767257</v>
      </c>
      <c r="N27" s="81">
        <v>2500850</v>
      </c>
      <c r="O27" s="81">
        <v>8</v>
      </c>
      <c r="P27" s="81">
        <v>767257</v>
      </c>
      <c r="Q27" s="40" t="s">
        <v>43</v>
      </c>
      <c r="S27" s="177" t="e">
        <f>#REF!+#REF!+#REF!-C27</f>
        <v>#REF!</v>
      </c>
      <c r="T27" s="177" t="e">
        <f>#REF!+#REF!+#REF!+#REF!-D27</f>
        <v>#REF!</v>
      </c>
      <c r="U27" s="177">
        <f t="shared" si="0"/>
        <v>0</v>
      </c>
      <c r="V27" s="177">
        <f t="shared" si="1"/>
        <v>0</v>
      </c>
    </row>
    <row r="28" spans="1:22" ht="21" customHeight="1">
      <c r="A28" s="218">
        <v>20</v>
      </c>
      <c r="B28" s="225" t="s">
        <v>44</v>
      </c>
      <c r="C28" s="81">
        <v>386</v>
      </c>
      <c r="D28" s="81">
        <v>3154430</v>
      </c>
      <c r="E28" s="81">
        <v>0</v>
      </c>
      <c r="F28" s="82">
        <v>2</v>
      </c>
      <c r="G28" s="82">
        <v>8070</v>
      </c>
      <c r="H28" s="82">
        <v>0</v>
      </c>
      <c r="I28" s="82">
        <v>0</v>
      </c>
      <c r="J28" s="82">
        <v>388</v>
      </c>
      <c r="K28" s="82">
        <v>3162500</v>
      </c>
      <c r="L28" s="82">
        <v>2527052</v>
      </c>
      <c r="M28" s="82">
        <v>5754</v>
      </c>
      <c r="N28" s="82">
        <v>629694</v>
      </c>
      <c r="O28" s="82">
        <v>0</v>
      </c>
      <c r="P28" s="82">
        <v>0</v>
      </c>
      <c r="Q28" s="220" t="s">
        <v>75</v>
      </c>
      <c r="S28" s="177" t="e">
        <f>#REF!+#REF!+#REF!-C28</f>
        <v>#REF!</v>
      </c>
      <c r="T28" s="177" t="e">
        <f>#REF!+#REF!+#REF!+#REF!-D28</f>
        <v>#REF!</v>
      </c>
      <c r="U28" s="177">
        <f t="shared" si="0"/>
        <v>0</v>
      </c>
      <c r="V28" s="177">
        <f t="shared" si="1"/>
        <v>0</v>
      </c>
    </row>
    <row r="29" spans="1:22" ht="21" customHeight="1">
      <c r="A29" s="216">
        <v>21</v>
      </c>
      <c r="B29" s="217" t="s">
        <v>45</v>
      </c>
      <c r="C29" s="80">
        <v>310</v>
      </c>
      <c r="D29" s="80">
        <v>4539704</v>
      </c>
      <c r="E29" s="80">
        <v>0</v>
      </c>
      <c r="F29" s="81">
        <v>0</v>
      </c>
      <c r="G29" s="81">
        <v>0</v>
      </c>
      <c r="H29" s="81">
        <v>0</v>
      </c>
      <c r="I29" s="81">
        <v>0</v>
      </c>
      <c r="J29" s="81">
        <v>310</v>
      </c>
      <c r="K29" s="81">
        <v>4539704</v>
      </c>
      <c r="L29" s="81">
        <v>3614452</v>
      </c>
      <c r="M29" s="81">
        <v>95125</v>
      </c>
      <c r="N29" s="81">
        <v>830127</v>
      </c>
      <c r="O29" s="81">
        <v>9</v>
      </c>
      <c r="P29" s="81">
        <v>78868</v>
      </c>
      <c r="Q29" s="40" t="s">
        <v>46</v>
      </c>
      <c r="S29" s="177" t="e">
        <f>#REF!+#REF!+#REF!-C29</f>
        <v>#REF!</v>
      </c>
      <c r="T29" s="177" t="e">
        <f>#REF!+#REF!+#REF!+#REF!-D29</f>
        <v>#REF!</v>
      </c>
      <c r="U29" s="177">
        <f t="shared" si="0"/>
        <v>0</v>
      </c>
      <c r="V29" s="177">
        <f t="shared" si="1"/>
        <v>0</v>
      </c>
    </row>
    <row r="30" spans="1:22" ht="21" customHeight="1">
      <c r="A30" s="218">
        <v>22</v>
      </c>
      <c r="B30" s="225" t="s">
        <v>47</v>
      </c>
      <c r="C30" s="81">
        <v>135</v>
      </c>
      <c r="D30" s="81">
        <v>7419420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135</v>
      </c>
      <c r="K30" s="81">
        <v>7419420</v>
      </c>
      <c r="L30" s="81">
        <v>5824356</v>
      </c>
      <c r="M30" s="81">
        <v>704710</v>
      </c>
      <c r="N30" s="81">
        <v>890354</v>
      </c>
      <c r="O30" s="81">
        <v>5</v>
      </c>
      <c r="P30" s="81">
        <v>846826</v>
      </c>
      <c r="Q30" s="40" t="s">
        <v>76</v>
      </c>
      <c r="S30" s="177" t="e">
        <f>#REF!+#REF!+#REF!-C30</f>
        <v>#REF!</v>
      </c>
      <c r="T30" s="177" t="e">
        <f>#REF!+#REF!+#REF!+#REF!-D30</f>
        <v>#REF!</v>
      </c>
      <c r="U30" s="177">
        <f t="shared" si="0"/>
        <v>0</v>
      </c>
      <c r="V30" s="177">
        <f t="shared" si="1"/>
        <v>0</v>
      </c>
    </row>
    <row r="31" spans="1:22" ht="21" customHeight="1">
      <c r="A31" s="218">
        <v>27</v>
      </c>
      <c r="B31" s="225" t="s">
        <v>48</v>
      </c>
      <c r="C31" s="81">
        <v>260</v>
      </c>
      <c r="D31" s="81">
        <v>2318130</v>
      </c>
      <c r="E31" s="81">
        <v>0</v>
      </c>
      <c r="F31" s="81">
        <v>2</v>
      </c>
      <c r="G31" s="81">
        <v>8790</v>
      </c>
      <c r="H31" s="81">
        <v>0</v>
      </c>
      <c r="I31" s="81">
        <v>0</v>
      </c>
      <c r="J31" s="81">
        <v>262</v>
      </c>
      <c r="K31" s="81">
        <v>2326920</v>
      </c>
      <c r="L31" s="81">
        <v>1860238</v>
      </c>
      <c r="M31" s="81">
        <v>9056</v>
      </c>
      <c r="N31" s="81">
        <v>457626</v>
      </c>
      <c r="O31" s="81">
        <v>2</v>
      </c>
      <c r="P31" s="81">
        <v>7216</v>
      </c>
      <c r="Q31" s="40" t="s">
        <v>49</v>
      </c>
      <c r="S31" s="177" t="e">
        <f>#REF!+#REF!+#REF!-C31</f>
        <v>#REF!</v>
      </c>
      <c r="T31" s="177" t="e">
        <f>#REF!+#REF!+#REF!+#REF!-D31</f>
        <v>#REF!</v>
      </c>
      <c r="U31" s="177">
        <f t="shared" si="0"/>
        <v>0</v>
      </c>
      <c r="V31" s="177">
        <f t="shared" si="1"/>
        <v>0</v>
      </c>
    </row>
    <row r="32" spans="1:22" ht="21" customHeight="1">
      <c r="A32" s="218">
        <v>28</v>
      </c>
      <c r="B32" s="225" t="s">
        <v>50</v>
      </c>
      <c r="C32" s="81">
        <v>1584</v>
      </c>
      <c r="D32" s="81">
        <v>20523150</v>
      </c>
      <c r="E32" s="81">
        <v>0</v>
      </c>
      <c r="F32" s="81">
        <v>1</v>
      </c>
      <c r="G32" s="81">
        <v>43830</v>
      </c>
      <c r="H32" s="81">
        <v>0</v>
      </c>
      <c r="I32" s="81">
        <v>0</v>
      </c>
      <c r="J32" s="81">
        <v>1585</v>
      </c>
      <c r="K32" s="81">
        <v>20566980</v>
      </c>
      <c r="L32" s="81">
        <v>16427424</v>
      </c>
      <c r="M32" s="81">
        <v>1033635</v>
      </c>
      <c r="N32" s="81">
        <v>3105921</v>
      </c>
      <c r="O32" s="81">
        <v>7</v>
      </c>
      <c r="P32" s="81">
        <v>960575</v>
      </c>
      <c r="Q32" s="40" t="s">
        <v>51</v>
      </c>
      <c r="S32" s="177" t="e">
        <f>#REF!+#REF!+#REF!-C32</f>
        <v>#REF!</v>
      </c>
      <c r="T32" s="177" t="e">
        <f>#REF!+#REF!+#REF!+#REF!-D32</f>
        <v>#REF!</v>
      </c>
      <c r="U32" s="177">
        <f t="shared" si="0"/>
        <v>0</v>
      </c>
      <c r="V32" s="177">
        <f t="shared" si="1"/>
        <v>0</v>
      </c>
    </row>
    <row r="33" spans="1:22" ht="21" customHeight="1">
      <c r="A33" s="218">
        <v>29</v>
      </c>
      <c r="B33" s="225" t="s">
        <v>52</v>
      </c>
      <c r="C33" s="82">
        <v>1050</v>
      </c>
      <c r="D33" s="82">
        <v>12023720</v>
      </c>
      <c r="E33" s="82">
        <v>0</v>
      </c>
      <c r="F33" s="81">
        <v>2</v>
      </c>
      <c r="G33" s="81">
        <v>22585</v>
      </c>
      <c r="H33" s="81">
        <v>0</v>
      </c>
      <c r="I33" s="81">
        <v>0</v>
      </c>
      <c r="J33" s="81">
        <v>1052</v>
      </c>
      <c r="K33" s="81">
        <v>12046305</v>
      </c>
      <c r="L33" s="81">
        <v>9622234</v>
      </c>
      <c r="M33" s="81">
        <v>84706</v>
      </c>
      <c r="N33" s="81">
        <v>2339365</v>
      </c>
      <c r="O33" s="81">
        <v>2</v>
      </c>
      <c r="P33" s="81">
        <v>53586</v>
      </c>
      <c r="Q33" s="40" t="s">
        <v>53</v>
      </c>
      <c r="S33" s="177" t="e">
        <f>#REF!+#REF!+#REF!-C33</f>
        <v>#REF!</v>
      </c>
      <c r="T33" s="177" t="e">
        <f>#REF!+#REF!+#REF!+#REF!-D33</f>
        <v>#REF!</v>
      </c>
      <c r="U33" s="177">
        <f t="shared" si="0"/>
        <v>0</v>
      </c>
      <c r="V33" s="177">
        <f t="shared" si="1"/>
        <v>0</v>
      </c>
    </row>
    <row r="34" spans="1:22" ht="21" customHeight="1">
      <c r="A34" s="226">
        <v>30</v>
      </c>
      <c r="B34" s="227" t="s">
        <v>54</v>
      </c>
      <c r="C34" s="81">
        <v>565</v>
      </c>
      <c r="D34" s="81">
        <v>4909890</v>
      </c>
      <c r="E34" s="81">
        <v>0</v>
      </c>
      <c r="F34" s="80">
        <v>1</v>
      </c>
      <c r="G34" s="80">
        <v>14000</v>
      </c>
      <c r="H34" s="80">
        <v>0</v>
      </c>
      <c r="I34" s="80">
        <v>0</v>
      </c>
      <c r="J34" s="80">
        <v>566</v>
      </c>
      <c r="K34" s="80">
        <v>4923890</v>
      </c>
      <c r="L34" s="80">
        <v>3937318</v>
      </c>
      <c r="M34" s="80">
        <v>13760</v>
      </c>
      <c r="N34" s="80">
        <v>972812</v>
      </c>
      <c r="O34" s="80">
        <v>1</v>
      </c>
      <c r="P34" s="80">
        <v>11460</v>
      </c>
      <c r="Q34" s="228" t="s">
        <v>55</v>
      </c>
      <c r="R34" s="229"/>
      <c r="S34" s="229" t="e">
        <f>#REF!+#REF!+#REF!-C34</f>
        <v>#REF!</v>
      </c>
      <c r="T34" s="229" t="e">
        <f>#REF!+#REF!+#REF!+#REF!-D34</f>
        <v>#REF!</v>
      </c>
      <c r="U34" s="229">
        <f t="shared" si="0"/>
        <v>0</v>
      </c>
      <c r="V34" s="229">
        <f t="shared" si="1"/>
        <v>0</v>
      </c>
    </row>
    <row r="35" spans="1:22" ht="21" customHeight="1">
      <c r="A35" s="218">
        <v>31</v>
      </c>
      <c r="B35" s="202" t="s">
        <v>56</v>
      </c>
      <c r="C35" s="81">
        <v>433</v>
      </c>
      <c r="D35" s="81">
        <v>4421990</v>
      </c>
      <c r="E35" s="81">
        <v>0</v>
      </c>
      <c r="F35" s="81">
        <v>2</v>
      </c>
      <c r="G35" s="81">
        <v>16250</v>
      </c>
      <c r="H35" s="81">
        <v>0</v>
      </c>
      <c r="I35" s="81">
        <v>0</v>
      </c>
      <c r="J35" s="81">
        <v>435</v>
      </c>
      <c r="K35" s="81">
        <v>4438240</v>
      </c>
      <c r="L35" s="81">
        <v>3550592</v>
      </c>
      <c r="M35" s="81">
        <v>0</v>
      </c>
      <c r="N35" s="81">
        <v>887648</v>
      </c>
      <c r="O35" s="81">
        <v>0</v>
      </c>
      <c r="P35" s="81">
        <v>0</v>
      </c>
      <c r="Q35" s="40" t="s">
        <v>57</v>
      </c>
      <c r="R35" s="174"/>
      <c r="S35" s="174" t="e">
        <f>#REF!+#REF!+#REF!-C35</f>
        <v>#REF!</v>
      </c>
      <c r="T35" s="174" t="e">
        <f>#REF!+#REF!+#REF!+#REF!-D35</f>
        <v>#REF!</v>
      </c>
      <c r="U35" s="174">
        <f t="shared" si="0"/>
        <v>0</v>
      </c>
      <c r="V35" s="174">
        <f t="shared" si="1"/>
        <v>0</v>
      </c>
    </row>
    <row r="36" spans="1:22" ht="21" customHeight="1">
      <c r="A36" s="218">
        <v>32</v>
      </c>
      <c r="B36" s="202" t="s">
        <v>58</v>
      </c>
      <c r="C36" s="81">
        <v>131</v>
      </c>
      <c r="D36" s="81">
        <v>1382380</v>
      </c>
      <c r="E36" s="81">
        <v>0</v>
      </c>
      <c r="F36" s="81">
        <v>2</v>
      </c>
      <c r="G36" s="81">
        <v>9519</v>
      </c>
      <c r="H36" s="81">
        <v>0</v>
      </c>
      <c r="I36" s="81">
        <v>0</v>
      </c>
      <c r="J36" s="81">
        <v>133</v>
      </c>
      <c r="K36" s="81">
        <v>1391899</v>
      </c>
      <c r="L36" s="81">
        <v>1113519</v>
      </c>
      <c r="M36" s="81">
        <v>68784</v>
      </c>
      <c r="N36" s="81">
        <v>209596</v>
      </c>
      <c r="O36" s="81">
        <v>1</v>
      </c>
      <c r="P36" s="81">
        <v>59704</v>
      </c>
      <c r="Q36" s="40" t="s">
        <v>1</v>
      </c>
      <c r="R36" s="174"/>
      <c r="S36" s="174" t="e">
        <f>#REF!+#REF!+#REF!-C36</f>
        <v>#REF!</v>
      </c>
      <c r="T36" s="174" t="e">
        <f>#REF!+#REF!+#REF!+#REF!-D36</f>
        <v>#REF!</v>
      </c>
      <c r="U36" s="174">
        <f t="shared" si="0"/>
        <v>0</v>
      </c>
      <c r="V36" s="174">
        <f t="shared" si="1"/>
        <v>0</v>
      </c>
    </row>
    <row r="37" spans="1:22" ht="21" customHeight="1">
      <c r="A37" s="218">
        <v>36</v>
      </c>
      <c r="B37" s="202" t="s">
        <v>59</v>
      </c>
      <c r="C37" s="81">
        <v>543</v>
      </c>
      <c r="D37" s="81">
        <v>10569640</v>
      </c>
      <c r="E37" s="81">
        <v>0</v>
      </c>
      <c r="F37" s="81">
        <v>1</v>
      </c>
      <c r="G37" s="81">
        <v>38902</v>
      </c>
      <c r="H37" s="81">
        <v>0</v>
      </c>
      <c r="I37" s="81">
        <v>0</v>
      </c>
      <c r="J37" s="81">
        <v>544</v>
      </c>
      <c r="K37" s="81">
        <v>10608542</v>
      </c>
      <c r="L37" s="81">
        <v>8378487</v>
      </c>
      <c r="M37" s="81">
        <v>995835</v>
      </c>
      <c r="N37" s="81">
        <v>1234220</v>
      </c>
      <c r="O37" s="81">
        <v>8</v>
      </c>
      <c r="P37" s="81">
        <v>829191</v>
      </c>
      <c r="Q37" s="40" t="s">
        <v>60</v>
      </c>
      <c r="R37" s="174"/>
      <c r="S37" s="174" t="e">
        <f>#REF!+#REF!+#REF!-C37</f>
        <v>#REF!</v>
      </c>
      <c r="T37" s="174" t="e">
        <f>#REF!+#REF!+#REF!+#REF!-D37</f>
        <v>#REF!</v>
      </c>
      <c r="U37" s="174">
        <f t="shared" si="0"/>
        <v>0</v>
      </c>
      <c r="V37" s="174">
        <f t="shared" si="1"/>
        <v>0</v>
      </c>
    </row>
    <row r="38" spans="1:22" ht="21" customHeight="1">
      <c r="A38" s="230">
        <v>44</v>
      </c>
      <c r="B38" s="231" t="s">
        <v>61</v>
      </c>
      <c r="C38" s="81">
        <v>537</v>
      </c>
      <c r="D38" s="81">
        <v>4520240</v>
      </c>
      <c r="E38" s="81">
        <v>0</v>
      </c>
      <c r="F38" s="81">
        <v>1</v>
      </c>
      <c r="G38" s="81">
        <v>24170</v>
      </c>
      <c r="H38" s="81">
        <v>0</v>
      </c>
      <c r="I38" s="81">
        <v>0</v>
      </c>
      <c r="J38" s="81">
        <v>538</v>
      </c>
      <c r="K38" s="81">
        <v>4544410</v>
      </c>
      <c r="L38" s="81">
        <v>3625688</v>
      </c>
      <c r="M38" s="81">
        <v>23992</v>
      </c>
      <c r="N38" s="81">
        <v>894730</v>
      </c>
      <c r="O38" s="81">
        <v>1</v>
      </c>
      <c r="P38" s="81">
        <v>12952</v>
      </c>
      <c r="Q38" s="220" t="s">
        <v>62</v>
      </c>
      <c r="R38" s="232"/>
      <c r="S38" s="232" t="e">
        <f>#REF!+#REF!+#REF!-C38</f>
        <v>#REF!</v>
      </c>
      <c r="T38" s="232" t="e">
        <f>#REF!+#REF!+#REF!+#REF!-D38</f>
        <v>#REF!</v>
      </c>
      <c r="U38" s="232">
        <f t="shared" si="0"/>
        <v>0</v>
      </c>
      <c r="V38" s="232">
        <f t="shared" si="1"/>
        <v>0</v>
      </c>
    </row>
    <row r="39" spans="1:22" ht="21" customHeight="1">
      <c r="A39" s="218">
        <v>45</v>
      </c>
      <c r="B39" s="202" t="s">
        <v>102</v>
      </c>
      <c r="C39" s="80">
        <v>1098</v>
      </c>
      <c r="D39" s="80">
        <v>8926240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1098</v>
      </c>
      <c r="K39" s="80">
        <v>8926240</v>
      </c>
      <c r="L39" s="80">
        <v>7132722</v>
      </c>
      <c r="M39" s="80">
        <v>29731</v>
      </c>
      <c r="N39" s="80">
        <v>1763787</v>
      </c>
      <c r="O39" s="80">
        <v>1</v>
      </c>
      <c r="P39" s="80">
        <v>26511</v>
      </c>
      <c r="Q39" s="40" t="s">
        <v>62</v>
      </c>
      <c r="R39" s="174"/>
      <c r="S39" s="174" t="e">
        <f>#REF!+#REF!+#REF!-C39</f>
        <v>#REF!</v>
      </c>
      <c r="T39" s="174" t="e">
        <f>#REF!+#REF!+#REF!+#REF!-D39</f>
        <v>#REF!</v>
      </c>
      <c r="U39" s="174">
        <f t="shared" si="0"/>
        <v>0</v>
      </c>
      <c r="V39" s="174">
        <f t="shared" si="1"/>
        <v>0</v>
      </c>
    </row>
    <row r="40" spans="1:22" ht="21" customHeight="1">
      <c r="A40" s="233">
        <v>46</v>
      </c>
      <c r="B40" s="190" t="s">
        <v>107</v>
      </c>
      <c r="C40" s="82">
        <v>1074</v>
      </c>
      <c r="D40" s="82">
        <v>8564610</v>
      </c>
      <c r="E40" s="82">
        <v>0</v>
      </c>
      <c r="F40" s="82">
        <v>3</v>
      </c>
      <c r="G40" s="82">
        <v>83300</v>
      </c>
      <c r="H40" s="82">
        <v>0</v>
      </c>
      <c r="I40" s="82">
        <v>0</v>
      </c>
      <c r="J40" s="82">
        <v>1077</v>
      </c>
      <c r="K40" s="82">
        <v>8647910</v>
      </c>
      <c r="L40" s="82">
        <v>6913690</v>
      </c>
      <c r="M40" s="82">
        <v>86364</v>
      </c>
      <c r="N40" s="82">
        <v>1647856</v>
      </c>
      <c r="O40" s="82">
        <v>2</v>
      </c>
      <c r="P40" s="82">
        <v>62692</v>
      </c>
      <c r="Q40" s="234" t="s">
        <v>62</v>
      </c>
      <c r="R40" s="235"/>
      <c r="S40" s="235" t="e">
        <f>#REF!+#REF!+#REF!-C40</f>
        <v>#REF!</v>
      </c>
      <c r="T40" s="235" t="e">
        <f>#REF!+#REF!+#REF!+#REF!-D40</f>
        <v>#REF!</v>
      </c>
      <c r="U40" s="235">
        <f t="shared" si="0"/>
        <v>0</v>
      </c>
      <c r="V40" s="235">
        <f t="shared" si="1"/>
        <v>0</v>
      </c>
    </row>
    <row r="41" spans="1:22" ht="21" customHeight="1">
      <c r="A41" s="188"/>
      <c r="B41" s="225" t="s">
        <v>63</v>
      </c>
      <c r="C41" s="221">
        <v>11207</v>
      </c>
      <c r="D41" s="221">
        <v>128775484</v>
      </c>
      <c r="E41" s="221">
        <v>0</v>
      </c>
      <c r="F41" s="221">
        <v>26</v>
      </c>
      <c r="G41" s="221">
        <v>394361</v>
      </c>
      <c r="H41" s="221">
        <v>0</v>
      </c>
      <c r="I41" s="221">
        <v>0</v>
      </c>
      <c r="J41" s="221">
        <v>11233</v>
      </c>
      <c r="K41" s="221">
        <v>129169845</v>
      </c>
      <c r="L41" s="221">
        <v>102917044</v>
      </c>
      <c r="M41" s="221">
        <v>4065482</v>
      </c>
      <c r="N41" s="221">
        <v>22187319</v>
      </c>
      <c r="O41" s="221">
        <v>52</v>
      </c>
      <c r="P41" s="221">
        <v>3922670</v>
      </c>
      <c r="Q41" s="40" t="s">
        <v>140</v>
      </c>
      <c r="S41" s="177" t="e">
        <f>#REF!+#REF!+#REF!-C41</f>
        <v>#REF!</v>
      </c>
      <c r="T41" s="177" t="e">
        <f>#REF!+#REF!+#REF!+#REF!-D41</f>
        <v>#REF!</v>
      </c>
      <c r="U41" s="177">
        <f t="shared" si="0"/>
        <v>0</v>
      </c>
      <c r="V41" s="177">
        <f t="shared" si="1"/>
        <v>0</v>
      </c>
    </row>
    <row r="42" spans="1:22" ht="21" customHeight="1">
      <c r="A42" s="188"/>
      <c r="B42" s="225" t="s">
        <v>64</v>
      </c>
      <c r="C42" s="221">
        <v>55829</v>
      </c>
      <c r="D42" s="221">
        <v>712234673</v>
      </c>
      <c r="E42" s="221">
        <v>0</v>
      </c>
      <c r="F42" s="221">
        <v>119</v>
      </c>
      <c r="G42" s="221">
        <v>1917257</v>
      </c>
      <c r="H42" s="221">
        <v>0</v>
      </c>
      <c r="I42" s="221">
        <v>0</v>
      </c>
      <c r="J42" s="221">
        <v>55948</v>
      </c>
      <c r="K42" s="221">
        <v>714151930</v>
      </c>
      <c r="L42" s="221">
        <v>568675075</v>
      </c>
      <c r="M42" s="221">
        <v>18689743</v>
      </c>
      <c r="N42" s="221">
        <v>126787112</v>
      </c>
      <c r="O42" s="221">
        <v>313</v>
      </c>
      <c r="P42" s="221">
        <v>24952071</v>
      </c>
      <c r="Q42" s="40" t="s">
        <v>141</v>
      </c>
      <c r="S42" s="177" t="e">
        <f>#REF!+#REF!+#REF!-C42</f>
        <v>#REF!</v>
      </c>
      <c r="T42" s="177" t="e">
        <f>#REF!+#REF!+#REF!+#REF!-D42</f>
        <v>#REF!</v>
      </c>
      <c r="U42" s="177">
        <f t="shared" si="0"/>
        <v>0</v>
      </c>
      <c r="V42" s="177">
        <f t="shared" si="1"/>
        <v>0</v>
      </c>
    </row>
    <row r="43" spans="1:22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16"/>
      <c r="S43" s="177" t="e">
        <f>#REF!+#REF!+#REF!-C43</f>
        <v>#REF!</v>
      </c>
      <c r="T43" s="177" t="e">
        <f>#REF!+#REF!+#REF!+#REF!-D43</f>
        <v>#REF!</v>
      </c>
      <c r="U43" s="177">
        <f t="shared" si="0"/>
        <v>0</v>
      </c>
      <c r="V43" s="177">
        <f t="shared" si="1"/>
        <v>0</v>
      </c>
    </row>
    <row r="44" spans="1:22" ht="21" customHeight="1">
      <c r="A44" s="218">
        <v>301</v>
      </c>
      <c r="B44" s="225" t="s">
        <v>65</v>
      </c>
      <c r="C44" s="81">
        <v>825</v>
      </c>
      <c r="D44" s="81">
        <v>13952010</v>
      </c>
      <c r="E44" s="81">
        <v>0</v>
      </c>
      <c r="F44" s="81">
        <v>1</v>
      </c>
      <c r="G44" s="81">
        <v>38902</v>
      </c>
      <c r="H44" s="81">
        <v>0</v>
      </c>
      <c r="I44" s="81">
        <v>0</v>
      </c>
      <c r="J44" s="81">
        <v>826</v>
      </c>
      <c r="K44" s="81">
        <v>13990912</v>
      </c>
      <c r="L44" s="81">
        <v>11126637</v>
      </c>
      <c r="M44" s="81">
        <v>215991</v>
      </c>
      <c r="N44" s="81">
        <v>2648284</v>
      </c>
      <c r="O44" s="81">
        <v>4</v>
      </c>
      <c r="P44" s="81">
        <v>1198346</v>
      </c>
      <c r="Q44" s="40" t="s">
        <v>66</v>
      </c>
      <c r="S44" s="177" t="e">
        <f>#REF!+#REF!+#REF!-C44</f>
        <v>#REF!</v>
      </c>
      <c r="T44" s="177" t="e">
        <f>#REF!+#REF!+#REF!+#REF!-D44</f>
        <v>#REF!</v>
      </c>
      <c r="U44" s="177">
        <f t="shared" si="0"/>
        <v>0</v>
      </c>
      <c r="V44" s="177">
        <f t="shared" si="1"/>
        <v>0</v>
      </c>
    </row>
    <row r="45" spans="1:22" ht="21" customHeight="1">
      <c r="A45" s="218">
        <v>302</v>
      </c>
      <c r="B45" s="225" t="s">
        <v>67</v>
      </c>
      <c r="C45" s="81">
        <v>1737</v>
      </c>
      <c r="D45" s="81">
        <v>39986880</v>
      </c>
      <c r="E45" s="81">
        <v>0</v>
      </c>
      <c r="F45" s="81">
        <v>2</v>
      </c>
      <c r="G45" s="81">
        <v>77804</v>
      </c>
      <c r="H45" s="81">
        <v>0</v>
      </c>
      <c r="I45" s="81">
        <v>0</v>
      </c>
      <c r="J45" s="81">
        <v>1739</v>
      </c>
      <c r="K45" s="81">
        <v>40064684</v>
      </c>
      <c r="L45" s="81">
        <v>31884644</v>
      </c>
      <c r="M45" s="81">
        <v>3138902</v>
      </c>
      <c r="N45" s="81">
        <v>5041138</v>
      </c>
      <c r="O45" s="81">
        <v>8</v>
      </c>
      <c r="P45" s="81">
        <v>2653332</v>
      </c>
      <c r="Q45" s="40" t="s">
        <v>0</v>
      </c>
      <c r="S45" s="177" t="e">
        <f>#REF!+#REF!+#REF!-C45</f>
        <v>#REF!</v>
      </c>
      <c r="T45" s="177" t="e">
        <f>#REF!+#REF!+#REF!+#REF!-D45</f>
        <v>#REF!</v>
      </c>
      <c r="U45" s="177">
        <f t="shared" si="0"/>
        <v>0</v>
      </c>
      <c r="V45" s="177">
        <f t="shared" si="1"/>
        <v>0</v>
      </c>
    </row>
    <row r="46" spans="1:22" ht="21" customHeight="1">
      <c r="A46" s="218">
        <v>303</v>
      </c>
      <c r="B46" s="225" t="s">
        <v>68</v>
      </c>
      <c r="C46" s="81">
        <v>16038</v>
      </c>
      <c r="D46" s="81">
        <v>191076140</v>
      </c>
      <c r="E46" s="81">
        <v>0</v>
      </c>
      <c r="F46" s="81">
        <v>22</v>
      </c>
      <c r="G46" s="81">
        <v>504492</v>
      </c>
      <c r="H46" s="81">
        <v>0</v>
      </c>
      <c r="I46" s="81">
        <v>0</v>
      </c>
      <c r="J46" s="81">
        <v>16060</v>
      </c>
      <c r="K46" s="81">
        <v>191580632</v>
      </c>
      <c r="L46" s="81">
        <v>152854947</v>
      </c>
      <c r="M46" s="81">
        <v>3275077</v>
      </c>
      <c r="N46" s="81">
        <v>35450608</v>
      </c>
      <c r="O46" s="81">
        <v>50</v>
      </c>
      <c r="P46" s="81">
        <v>6240925</v>
      </c>
      <c r="Q46" s="40" t="s">
        <v>69</v>
      </c>
      <c r="S46" s="177" t="e">
        <f>#REF!+#REF!+#REF!-C46</f>
        <v>#REF!</v>
      </c>
      <c r="T46" s="177" t="e">
        <f>#REF!+#REF!+#REF!+#REF!-D46</f>
        <v>#REF!</v>
      </c>
      <c r="U46" s="177">
        <f t="shared" si="0"/>
        <v>0</v>
      </c>
      <c r="V46" s="177">
        <f t="shared" si="1"/>
        <v>0</v>
      </c>
    </row>
    <row r="47" spans="1:22" ht="21" customHeight="1">
      <c r="A47" s="188"/>
      <c r="B47" s="225" t="s">
        <v>70</v>
      </c>
      <c r="C47" s="221">
        <v>18600</v>
      </c>
      <c r="D47" s="221">
        <v>245015030</v>
      </c>
      <c r="E47" s="221">
        <v>0</v>
      </c>
      <c r="F47" s="221">
        <v>25</v>
      </c>
      <c r="G47" s="221">
        <v>621198</v>
      </c>
      <c r="H47" s="221">
        <v>0</v>
      </c>
      <c r="I47" s="221">
        <v>0</v>
      </c>
      <c r="J47" s="221">
        <v>18625</v>
      </c>
      <c r="K47" s="221">
        <v>245636228</v>
      </c>
      <c r="L47" s="221">
        <v>195866228</v>
      </c>
      <c r="M47" s="221">
        <v>6629970</v>
      </c>
      <c r="N47" s="221">
        <v>43140030</v>
      </c>
      <c r="O47" s="221">
        <v>62</v>
      </c>
      <c r="P47" s="221">
        <v>10092603</v>
      </c>
      <c r="Q47" s="40" t="s">
        <v>142</v>
      </c>
      <c r="S47" s="177" t="e">
        <f>#REF!+#REF!+#REF!-C47</f>
        <v>#REF!</v>
      </c>
      <c r="T47" s="177" t="e">
        <f>#REF!+#REF!+#REF!+#REF!-D47</f>
        <v>#REF!</v>
      </c>
      <c r="U47" s="177">
        <f t="shared" si="0"/>
        <v>0</v>
      </c>
      <c r="V47" s="177">
        <f t="shared" si="1"/>
        <v>0</v>
      </c>
    </row>
    <row r="48" spans="1:22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16"/>
      <c r="S48" s="177" t="e">
        <f>#REF!+#REF!+#REF!-C48</f>
        <v>#REF!</v>
      </c>
      <c r="T48" s="177" t="e">
        <f>#REF!+#REF!+#REF!+#REF!-D48</f>
        <v>#REF!</v>
      </c>
      <c r="U48" s="177">
        <f t="shared" si="0"/>
        <v>0</v>
      </c>
      <c r="V48" s="177">
        <f t="shared" si="1"/>
        <v>0</v>
      </c>
    </row>
    <row r="49" spans="1:22" ht="21" customHeight="1">
      <c r="A49" s="237"/>
      <c r="B49" s="231" t="s">
        <v>71</v>
      </c>
      <c r="C49" s="238">
        <v>74429</v>
      </c>
      <c r="D49" s="238">
        <v>957249703</v>
      </c>
      <c r="E49" s="238">
        <v>0</v>
      </c>
      <c r="F49" s="238">
        <v>144</v>
      </c>
      <c r="G49" s="238">
        <v>2538455</v>
      </c>
      <c r="H49" s="238">
        <v>0</v>
      </c>
      <c r="I49" s="238">
        <v>0</v>
      </c>
      <c r="J49" s="238">
        <v>74573</v>
      </c>
      <c r="K49" s="238">
        <v>959788158</v>
      </c>
      <c r="L49" s="238">
        <v>764541303</v>
      </c>
      <c r="M49" s="238">
        <v>25319713</v>
      </c>
      <c r="N49" s="238">
        <v>169927142</v>
      </c>
      <c r="O49" s="238">
        <v>375</v>
      </c>
      <c r="P49" s="238">
        <v>35044674</v>
      </c>
      <c r="Q49" s="220" t="s">
        <v>143</v>
      </c>
      <c r="S49" s="177" t="e">
        <f>#REF!+#REF!+#REF!-C49</f>
        <v>#REF!</v>
      </c>
      <c r="T49" s="177" t="e">
        <f>#REF!+#REF!+#REF!+#REF!-D49</f>
        <v>#REF!</v>
      </c>
      <c r="U49" s="177">
        <f t="shared" si="0"/>
        <v>0</v>
      </c>
      <c r="V49" s="177">
        <f t="shared" si="1"/>
        <v>0</v>
      </c>
    </row>
    <row r="50" spans="1:2" ht="15.75" customHeight="1">
      <c r="A50" s="174"/>
      <c r="B50" s="174"/>
    </row>
  </sheetData>
  <sheetProtection/>
  <mergeCells count="6">
    <mergeCell ref="C4:D4"/>
    <mergeCell ref="F4:G4"/>
    <mergeCell ref="H4:I4"/>
    <mergeCell ref="C3:D3"/>
    <mergeCell ref="E3:I3"/>
    <mergeCell ref="O3:P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2" manualBreakCount="2">
    <brk id="11" max="52" man="1"/>
    <brk id="16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showGridLines="0" view="pageBreakPreview" zoomScale="84" zoomScaleNormal="87" zoomScaleSheetLayoutView="84" zoomScalePageLayoutView="0" workbookViewId="0" topLeftCell="A1">
      <pane xSplit="2" ySplit="6" topLeftCell="C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4" width="9.625" style="1" customWidth="1"/>
    <col min="5" max="5" width="13.625" style="1" customWidth="1"/>
    <col min="6" max="6" width="10.625" style="1" customWidth="1"/>
    <col min="7" max="7" width="15.625" style="1" customWidth="1"/>
    <col min="8" max="8" width="10.625" style="1" customWidth="1"/>
    <col min="9" max="9" width="8.625" style="1" customWidth="1"/>
    <col min="10" max="10" width="12.625" style="1" customWidth="1"/>
    <col min="11" max="11" width="8.625" style="1" customWidth="1"/>
    <col min="12" max="12" width="12.625" style="1" customWidth="1"/>
    <col min="13" max="13" width="8.625" style="1" customWidth="1"/>
    <col min="14" max="14" width="12.625" style="1" customWidth="1"/>
    <col min="15" max="15" width="8.625" style="1" customWidth="1"/>
    <col min="16" max="16" width="12.625" style="1" customWidth="1"/>
    <col min="17" max="17" width="8.625" style="1" customWidth="1"/>
    <col min="18" max="18" width="12.625" style="1" customWidth="1"/>
    <col min="19" max="16384" width="10.75390625" style="1" customWidth="1"/>
  </cols>
  <sheetData>
    <row r="1" spans="2:17" ht="21" customHeight="1">
      <c r="B1" s="79"/>
      <c r="C1" s="2" t="s">
        <v>113</v>
      </c>
      <c r="K1" s="2"/>
      <c r="M1" s="2"/>
      <c r="O1" s="2"/>
      <c r="Q1" s="2"/>
    </row>
    <row r="2" spans="2:18" ht="21" customHeight="1">
      <c r="B2" s="4"/>
      <c r="F2" s="4"/>
      <c r="J2" s="5"/>
      <c r="R2" s="5" t="s">
        <v>92</v>
      </c>
    </row>
    <row r="3" spans="1:18" ht="21" customHeight="1">
      <c r="A3" s="6"/>
      <c r="B3" s="7"/>
      <c r="C3" s="276" t="s">
        <v>101</v>
      </c>
      <c r="D3" s="277"/>
      <c r="E3" s="277"/>
      <c r="F3" s="277"/>
      <c r="G3" s="277"/>
      <c r="H3" s="306" t="s">
        <v>99</v>
      </c>
      <c r="I3" s="307"/>
      <c r="J3" s="308"/>
      <c r="K3" s="309" t="s">
        <v>114</v>
      </c>
      <c r="L3" s="310"/>
      <c r="M3" s="310"/>
      <c r="N3" s="310"/>
      <c r="O3" s="310"/>
      <c r="P3" s="310"/>
      <c r="Q3" s="310"/>
      <c r="R3" s="311"/>
    </row>
    <row r="4" spans="1:18" ht="21" customHeight="1">
      <c r="A4" s="10"/>
      <c r="C4" s="300" t="s">
        <v>83</v>
      </c>
      <c r="D4" s="301"/>
      <c r="E4" s="302"/>
      <c r="F4" s="288" t="s">
        <v>79</v>
      </c>
      <c r="G4" s="289"/>
      <c r="H4" s="14" t="s">
        <v>80</v>
      </c>
      <c r="I4" s="298" t="s">
        <v>121</v>
      </c>
      <c r="J4" s="299"/>
      <c r="K4" s="303" t="s">
        <v>122</v>
      </c>
      <c r="L4" s="304"/>
      <c r="M4" s="304"/>
      <c r="N4" s="304"/>
      <c r="O4" s="304"/>
      <c r="P4" s="304"/>
      <c r="Q4" s="304"/>
      <c r="R4" s="305"/>
    </row>
    <row r="5" spans="1:18" ht="21" customHeight="1">
      <c r="A5" s="25" t="s">
        <v>2</v>
      </c>
      <c r="C5" s="6"/>
      <c r="D5" s="6"/>
      <c r="E5" s="6"/>
      <c r="F5" s="33"/>
      <c r="G5" s="34"/>
      <c r="H5" s="35" t="s">
        <v>103</v>
      </c>
      <c r="I5" s="294" t="s">
        <v>88</v>
      </c>
      <c r="J5" s="295"/>
      <c r="K5" s="296" t="s">
        <v>108</v>
      </c>
      <c r="L5" s="297"/>
      <c r="M5" s="298" t="s">
        <v>109</v>
      </c>
      <c r="N5" s="297"/>
      <c r="O5" s="298" t="s">
        <v>110</v>
      </c>
      <c r="P5" s="297"/>
      <c r="Q5" s="298" t="s">
        <v>111</v>
      </c>
      <c r="R5" s="299"/>
    </row>
    <row r="6" spans="1:18" ht="21" customHeight="1">
      <c r="A6" s="25" t="s">
        <v>3</v>
      </c>
      <c r="B6" s="45" t="s">
        <v>4</v>
      </c>
      <c r="C6" s="12" t="s">
        <v>5</v>
      </c>
      <c r="D6" s="12" t="s">
        <v>6</v>
      </c>
      <c r="E6" s="12" t="s">
        <v>85</v>
      </c>
      <c r="F6" s="52" t="s">
        <v>5</v>
      </c>
      <c r="G6" s="11" t="s">
        <v>7</v>
      </c>
      <c r="H6" s="53" t="s">
        <v>5</v>
      </c>
      <c r="I6" s="36" t="s">
        <v>5</v>
      </c>
      <c r="J6" s="37" t="s">
        <v>7</v>
      </c>
      <c r="K6" s="54" t="s">
        <v>5</v>
      </c>
      <c r="L6" s="36" t="s">
        <v>7</v>
      </c>
      <c r="M6" s="36" t="s">
        <v>5</v>
      </c>
      <c r="N6" s="36" t="s">
        <v>7</v>
      </c>
      <c r="O6" s="36" t="s">
        <v>5</v>
      </c>
      <c r="P6" s="36" t="s">
        <v>7</v>
      </c>
      <c r="Q6" s="36" t="s">
        <v>5</v>
      </c>
      <c r="R6" s="37" t="s">
        <v>7</v>
      </c>
    </row>
    <row r="7" spans="1:18" ht="21" customHeight="1">
      <c r="A7" s="65">
        <v>1</v>
      </c>
      <c r="B7" s="66" t="s">
        <v>8</v>
      </c>
      <c r="C7" s="80">
        <v>2200</v>
      </c>
      <c r="D7" s="80">
        <v>15453</v>
      </c>
      <c r="E7" s="80">
        <v>177208230</v>
      </c>
      <c r="F7" s="80">
        <v>867412</v>
      </c>
      <c r="G7" s="80">
        <v>18677559377</v>
      </c>
      <c r="H7" s="80">
        <v>23</v>
      </c>
      <c r="I7" s="80">
        <v>380</v>
      </c>
      <c r="J7" s="80">
        <v>14525609</v>
      </c>
      <c r="K7" s="80">
        <v>539</v>
      </c>
      <c r="L7" s="80">
        <v>17705358</v>
      </c>
      <c r="M7" s="80">
        <v>10344</v>
      </c>
      <c r="N7" s="80">
        <v>70185647</v>
      </c>
      <c r="O7" s="80">
        <v>628</v>
      </c>
      <c r="P7" s="80">
        <v>15859840</v>
      </c>
      <c r="Q7" s="80">
        <v>534</v>
      </c>
      <c r="R7" s="80">
        <v>4466210</v>
      </c>
    </row>
    <row r="8" spans="1:18" ht="21" customHeight="1">
      <c r="A8" s="67">
        <v>2</v>
      </c>
      <c r="B8" s="68" t="s">
        <v>9</v>
      </c>
      <c r="C8" s="81">
        <v>845</v>
      </c>
      <c r="D8" s="81">
        <v>4027</v>
      </c>
      <c r="E8" s="81">
        <v>50161790</v>
      </c>
      <c r="F8" s="81">
        <v>275179</v>
      </c>
      <c r="G8" s="81">
        <v>6575432777</v>
      </c>
      <c r="H8" s="81">
        <v>0</v>
      </c>
      <c r="I8" s="81">
        <v>12</v>
      </c>
      <c r="J8" s="81">
        <v>321649</v>
      </c>
      <c r="K8" s="81">
        <v>126</v>
      </c>
      <c r="L8" s="81">
        <v>4064361</v>
      </c>
      <c r="M8" s="81">
        <v>2867</v>
      </c>
      <c r="N8" s="81">
        <v>21361108</v>
      </c>
      <c r="O8" s="81">
        <v>98</v>
      </c>
      <c r="P8" s="81">
        <v>1809910</v>
      </c>
      <c r="Q8" s="81">
        <v>162</v>
      </c>
      <c r="R8" s="81">
        <v>1228571</v>
      </c>
    </row>
    <row r="9" spans="1:18" ht="21" customHeight="1">
      <c r="A9" s="67">
        <v>3</v>
      </c>
      <c r="B9" s="68" t="s">
        <v>11</v>
      </c>
      <c r="C9" s="81">
        <v>771</v>
      </c>
      <c r="D9" s="81">
        <v>5276</v>
      </c>
      <c r="E9" s="81">
        <v>61514310</v>
      </c>
      <c r="F9" s="81">
        <v>500839</v>
      </c>
      <c r="G9" s="81">
        <v>10201045300</v>
      </c>
      <c r="H9" s="81">
        <v>15</v>
      </c>
      <c r="I9" s="81">
        <v>42</v>
      </c>
      <c r="J9" s="81">
        <v>1587132</v>
      </c>
      <c r="K9" s="81">
        <v>325</v>
      </c>
      <c r="L9" s="81">
        <v>9455207</v>
      </c>
      <c r="M9" s="81">
        <v>6661</v>
      </c>
      <c r="N9" s="81">
        <v>41395218</v>
      </c>
      <c r="O9" s="81">
        <v>0</v>
      </c>
      <c r="P9" s="81">
        <v>0</v>
      </c>
      <c r="Q9" s="81">
        <v>175</v>
      </c>
      <c r="R9" s="81">
        <v>4925760</v>
      </c>
    </row>
    <row r="10" spans="1:18" ht="21" customHeight="1">
      <c r="A10" s="67">
        <v>4</v>
      </c>
      <c r="B10" s="68" t="s">
        <v>13</v>
      </c>
      <c r="C10" s="81">
        <v>428</v>
      </c>
      <c r="D10" s="81">
        <v>3719</v>
      </c>
      <c r="E10" s="81">
        <v>41164390</v>
      </c>
      <c r="F10" s="81">
        <v>383339</v>
      </c>
      <c r="G10" s="81">
        <v>8741497621</v>
      </c>
      <c r="H10" s="81">
        <v>5</v>
      </c>
      <c r="I10" s="81">
        <v>44</v>
      </c>
      <c r="J10" s="81">
        <v>1556740</v>
      </c>
      <c r="K10" s="81">
        <v>150</v>
      </c>
      <c r="L10" s="81">
        <v>5278015</v>
      </c>
      <c r="M10" s="81">
        <v>5879</v>
      </c>
      <c r="N10" s="81">
        <v>37107795</v>
      </c>
      <c r="O10" s="81">
        <v>140</v>
      </c>
      <c r="P10" s="81">
        <v>3695250</v>
      </c>
      <c r="Q10" s="81">
        <v>24</v>
      </c>
      <c r="R10" s="81">
        <v>108980</v>
      </c>
    </row>
    <row r="11" spans="1:18" ht="21" customHeight="1">
      <c r="A11" s="67">
        <v>5</v>
      </c>
      <c r="B11" s="68" t="s">
        <v>15</v>
      </c>
      <c r="C11" s="81">
        <v>202</v>
      </c>
      <c r="D11" s="81">
        <v>1163</v>
      </c>
      <c r="E11" s="81">
        <v>15922390</v>
      </c>
      <c r="F11" s="81">
        <v>122823</v>
      </c>
      <c r="G11" s="81">
        <v>2706491519</v>
      </c>
      <c r="H11" s="81">
        <v>13</v>
      </c>
      <c r="I11" s="81">
        <v>80</v>
      </c>
      <c r="J11" s="81">
        <v>1880320</v>
      </c>
      <c r="K11" s="81">
        <v>49</v>
      </c>
      <c r="L11" s="81">
        <v>1625377</v>
      </c>
      <c r="M11" s="81">
        <v>2011</v>
      </c>
      <c r="N11" s="81">
        <v>12763749</v>
      </c>
      <c r="O11" s="81">
        <v>12</v>
      </c>
      <c r="P11" s="81">
        <v>484720</v>
      </c>
      <c r="Q11" s="81">
        <v>13</v>
      </c>
      <c r="R11" s="81">
        <v>425170</v>
      </c>
    </row>
    <row r="12" spans="1:18" ht="21" customHeight="1">
      <c r="A12" s="65">
        <v>6</v>
      </c>
      <c r="B12" s="66" t="s">
        <v>17</v>
      </c>
      <c r="C12" s="80">
        <v>291</v>
      </c>
      <c r="D12" s="80">
        <v>1794</v>
      </c>
      <c r="E12" s="80">
        <v>24858600</v>
      </c>
      <c r="F12" s="80">
        <v>141883</v>
      </c>
      <c r="G12" s="80">
        <v>3216330860</v>
      </c>
      <c r="H12" s="80">
        <v>8</v>
      </c>
      <c r="I12" s="80">
        <v>45</v>
      </c>
      <c r="J12" s="80">
        <v>1491150</v>
      </c>
      <c r="K12" s="80">
        <v>110</v>
      </c>
      <c r="L12" s="80">
        <v>3132054</v>
      </c>
      <c r="M12" s="80">
        <v>2211</v>
      </c>
      <c r="N12" s="80">
        <v>16740651</v>
      </c>
      <c r="O12" s="80">
        <v>46</v>
      </c>
      <c r="P12" s="80">
        <v>1316780</v>
      </c>
      <c r="Q12" s="80">
        <v>34</v>
      </c>
      <c r="R12" s="80">
        <v>240840</v>
      </c>
    </row>
    <row r="13" spans="1:18" ht="21" customHeight="1">
      <c r="A13" s="67">
        <v>7</v>
      </c>
      <c r="B13" s="68" t="s">
        <v>19</v>
      </c>
      <c r="C13" s="81">
        <v>314</v>
      </c>
      <c r="D13" s="81">
        <v>2702</v>
      </c>
      <c r="E13" s="81">
        <v>31402490</v>
      </c>
      <c r="F13" s="81">
        <v>137488</v>
      </c>
      <c r="G13" s="81">
        <v>2953531941</v>
      </c>
      <c r="H13" s="81">
        <v>0</v>
      </c>
      <c r="I13" s="81">
        <v>25</v>
      </c>
      <c r="J13" s="81">
        <v>319290</v>
      </c>
      <c r="K13" s="81">
        <v>117</v>
      </c>
      <c r="L13" s="81">
        <v>3640755</v>
      </c>
      <c r="M13" s="81">
        <v>1261</v>
      </c>
      <c r="N13" s="81">
        <v>6790056</v>
      </c>
      <c r="O13" s="81">
        <v>48</v>
      </c>
      <c r="P13" s="81">
        <v>1483320</v>
      </c>
      <c r="Q13" s="81">
        <v>35</v>
      </c>
      <c r="R13" s="81">
        <v>165210</v>
      </c>
    </row>
    <row r="14" spans="1:18" ht="21" customHeight="1">
      <c r="A14" s="67">
        <v>8</v>
      </c>
      <c r="B14" s="68" t="s">
        <v>21</v>
      </c>
      <c r="C14" s="81">
        <v>168</v>
      </c>
      <c r="D14" s="81">
        <v>1097</v>
      </c>
      <c r="E14" s="81">
        <v>12546020</v>
      </c>
      <c r="F14" s="81">
        <v>112108</v>
      </c>
      <c r="G14" s="81">
        <v>2319039013</v>
      </c>
      <c r="H14" s="81">
        <v>0</v>
      </c>
      <c r="I14" s="81">
        <v>9</v>
      </c>
      <c r="J14" s="81">
        <v>101380</v>
      </c>
      <c r="K14" s="81">
        <v>79</v>
      </c>
      <c r="L14" s="81">
        <v>2485147</v>
      </c>
      <c r="M14" s="81">
        <v>1403</v>
      </c>
      <c r="N14" s="81">
        <v>9340046</v>
      </c>
      <c r="O14" s="81">
        <v>24</v>
      </c>
      <c r="P14" s="81">
        <v>1105410</v>
      </c>
      <c r="Q14" s="81">
        <v>12</v>
      </c>
      <c r="R14" s="81">
        <v>59960</v>
      </c>
    </row>
    <row r="15" spans="1:18" ht="21" customHeight="1">
      <c r="A15" s="67">
        <v>9</v>
      </c>
      <c r="B15" s="68" t="s">
        <v>23</v>
      </c>
      <c r="C15" s="81">
        <v>277</v>
      </c>
      <c r="D15" s="81">
        <v>1333</v>
      </c>
      <c r="E15" s="81">
        <v>19512930</v>
      </c>
      <c r="F15" s="81">
        <v>84852</v>
      </c>
      <c r="G15" s="81">
        <v>1885209758</v>
      </c>
      <c r="H15" s="81">
        <v>2</v>
      </c>
      <c r="I15" s="81">
        <v>64</v>
      </c>
      <c r="J15" s="81">
        <v>544770</v>
      </c>
      <c r="K15" s="81">
        <v>54</v>
      </c>
      <c r="L15" s="81">
        <v>1897146</v>
      </c>
      <c r="M15" s="81">
        <v>1735</v>
      </c>
      <c r="N15" s="81">
        <v>12084884</v>
      </c>
      <c r="O15" s="81">
        <v>19</v>
      </c>
      <c r="P15" s="81">
        <v>390480</v>
      </c>
      <c r="Q15" s="81">
        <v>44</v>
      </c>
      <c r="R15" s="81">
        <v>971250</v>
      </c>
    </row>
    <row r="16" spans="1:18" ht="21" customHeight="1">
      <c r="A16" s="67">
        <v>10</v>
      </c>
      <c r="B16" s="68" t="s">
        <v>25</v>
      </c>
      <c r="C16" s="82">
        <v>545</v>
      </c>
      <c r="D16" s="82">
        <v>5186</v>
      </c>
      <c r="E16" s="82">
        <v>77107210</v>
      </c>
      <c r="F16" s="82">
        <v>229187</v>
      </c>
      <c r="G16" s="82">
        <v>4991958432</v>
      </c>
      <c r="H16" s="82">
        <v>0</v>
      </c>
      <c r="I16" s="82">
        <v>49</v>
      </c>
      <c r="J16" s="82">
        <v>3120440</v>
      </c>
      <c r="K16" s="82">
        <v>207</v>
      </c>
      <c r="L16" s="82">
        <v>6141924</v>
      </c>
      <c r="M16" s="82">
        <v>3348</v>
      </c>
      <c r="N16" s="82">
        <v>20664553</v>
      </c>
      <c r="O16" s="82">
        <v>195</v>
      </c>
      <c r="P16" s="82">
        <v>6003510</v>
      </c>
      <c r="Q16" s="82">
        <v>150</v>
      </c>
      <c r="R16" s="82">
        <v>1836810</v>
      </c>
    </row>
    <row r="17" spans="1:18" ht="21" customHeight="1">
      <c r="A17" s="65">
        <v>11</v>
      </c>
      <c r="B17" s="66" t="s">
        <v>27</v>
      </c>
      <c r="C17" s="80">
        <v>418</v>
      </c>
      <c r="D17" s="80">
        <v>2678</v>
      </c>
      <c r="E17" s="80">
        <v>31920330</v>
      </c>
      <c r="F17" s="80">
        <v>180578</v>
      </c>
      <c r="G17" s="80">
        <v>3541837544</v>
      </c>
      <c r="H17" s="80">
        <v>0</v>
      </c>
      <c r="I17" s="80">
        <v>89</v>
      </c>
      <c r="J17" s="80">
        <v>893150</v>
      </c>
      <c r="K17" s="80">
        <v>118</v>
      </c>
      <c r="L17" s="80">
        <v>3900134</v>
      </c>
      <c r="M17" s="80">
        <v>2212</v>
      </c>
      <c r="N17" s="80">
        <v>13182537</v>
      </c>
      <c r="O17" s="80">
        <v>31</v>
      </c>
      <c r="P17" s="80">
        <v>1116360</v>
      </c>
      <c r="Q17" s="80">
        <v>19</v>
      </c>
      <c r="R17" s="80">
        <v>249010</v>
      </c>
    </row>
    <row r="18" spans="1:18" ht="21" customHeight="1">
      <c r="A18" s="67">
        <v>12</v>
      </c>
      <c r="B18" s="68" t="s">
        <v>29</v>
      </c>
      <c r="C18" s="81">
        <v>71</v>
      </c>
      <c r="D18" s="81">
        <v>332</v>
      </c>
      <c r="E18" s="81">
        <v>4208330</v>
      </c>
      <c r="F18" s="81">
        <v>71007</v>
      </c>
      <c r="G18" s="81">
        <v>1583321107</v>
      </c>
      <c r="H18" s="81">
        <v>6</v>
      </c>
      <c r="I18" s="81">
        <v>47</v>
      </c>
      <c r="J18" s="81">
        <v>423040</v>
      </c>
      <c r="K18" s="81">
        <v>61</v>
      </c>
      <c r="L18" s="81">
        <v>1773447</v>
      </c>
      <c r="M18" s="81">
        <v>1166</v>
      </c>
      <c r="N18" s="81">
        <v>7173343</v>
      </c>
      <c r="O18" s="81">
        <v>0</v>
      </c>
      <c r="P18" s="81">
        <v>0</v>
      </c>
      <c r="Q18" s="81">
        <v>0</v>
      </c>
      <c r="R18" s="81">
        <v>0</v>
      </c>
    </row>
    <row r="19" spans="1:18" ht="21" customHeight="1">
      <c r="A19" s="67">
        <v>13</v>
      </c>
      <c r="B19" s="68" t="s">
        <v>31</v>
      </c>
      <c r="C19" s="81">
        <v>547</v>
      </c>
      <c r="D19" s="81">
        <v>2207</v>
      </c>
      <c r="E19" s="81">
        <v>27185460</v>
      </c>
      <c r="F19" s="81">
        <v>120054</v>
      </c>
      <c r="G19" s="81">
        <v>2583352683</v>
      </c>
      <c r="H19" s="81">
        <v>7</v>
      </c>
      <c r="I19" s="81">
        <v>76</v>
      </c>
      <c r="J19" s="81">
        <v>934040</v>
      </c>
      <c r="K19" s="81">
        <v>65</v>
      </c>
      <c r="L19" s="81">
        <v>1852991</v>
      </c>
      <c r="M19" s="81">
        <v>1667</v>
      </c>
      <c r="N19" s="81">
        <v>10787290</v>
      </c>
      <c r="O19" s="81">
        <v>60</v>
      </c>
      <c r="P19" s="81">
        <v>1288380</v>
      </c>
      <c r="Q19" s="81">
        <v>23</v>
      </c>
      <c r="R19" s="81">
        <v>109160</v>
      </c>
    </row>
    <row r="20" spans="1:18" ht="21" customHeight="1">
      <c r="A20" s="10"/>
      <c r="B20" s="68" t="s">
        <v>33</v>
      </c>
      <c r="C20" s="83">
        <v>7077</v>
      </c>
      <c r="D20" s="83">
        <v>46967</v>
      </c>
      <c r="E20" s="83">
        <v>574712480</v>
      </c>
      <c r="F20" s="83">
        <v>3226749</v>
      </c>
      <c r="G20" s="83">
        <v>69976607932</v>
      </c>
      <c r="H20" s="83">
        <v>79</v>
      </c>
      <c r="I20" s="83">
        <v>962</v>
      </c>
      <c r="J20" s="83">
        <v>27698710</v>
      </c>
      <c r="K20" s="83">
        <v>2000</v>
      </c>
      <c r="L20" s="83">
        <v>62951916</v>
      </c>
      <c r="M20" s="83">
        <v>42765</v>
      </c>
      <c r="N20" s="83">
        <v>279576877</v>
      </c>
      <c r="O20" s="83">
        <v>1301</v>
      </c>
      <c r="P20" s="83">
        <v>34553960</v>
      </c>
      <c r="Q20" s="83">
        <v>1225</v>
      </c>
      <c r="R20" s="83">
        <v>14786931</v>
      </c>
    </row>
    <row r="21" spans="1:18" ht="21" customHeight="1">
      <c r="A21" s="10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1:18" ht="21" customHeight="1">
      <c r="A22" s="67">
        <v>14</v>
      </c>
      <c r="B22" s="68" t="s">
        <v>34</v>
      </c>
      <c r="C22" s="81">
        <v>86</v>
      </c>
      <c r="D22" s="81">
        <v>806</v>
      </c>
      <c r="E22" s="81">
        <v>10141920</v>
      </c>
      <c r="F22" s="81">
        <v>40342</v>
      </c>
      <c r="G22" s="81">
        <v>897320815</v>
      </c>
      <c r="H22" s="81">
        <v>14</v>
      </c>
      <c r="I22" s="81">
        <v>22</v>
      </c>
      <c r="J22" s="81">
        <v>121300</v>
      </c>
      <c r="K22" s="81">
        <v>31</v>
      </c>
      <c r="L22" s="81">
        <v>1147755</v>
      </c>
      <c r="M22" s="81">
        <v>558</v>
      </c>
      <c r="N22" s="81">
        <v>4531635</v>
      </c>
      <c r="O22" s="81">
        <v>5</v>
      </c>
      <c r="P22" s="81">
        <v>204140</v>
      </c>
      <c r="Q22" s="81">
        <v>0</v>
      </c>
      <c r="R22" s="81">
        <v>0</v>
      </c>
    </row>
    <row r="23" spans="1:18" ht="21" customHeight="1">
      <c r="A23" s="67">
        <v>15</v>
      </c>
      <c r="B23" s="68" t="s">
        <v>36</v>
      </c>
      <c r="C23" s="81">
        <v>74</v>
      </c>
      <c r="D23" s="81">
        <v>714</v>
      </c>
      <c r="E23" s="81">
        <v>8635550</v>
      </c>
      <c r="F23" s="81">
        <v>53608</v>
      </c>
      <c r="G23" s="81">
        <v>1153926729</v>
      </c>
      <c r="H23" s="81">
        <v>0</v>
      </c>
      <c r="I23" s="81">
        <v>5</v>
      </c>
      <c r="J23" s="81">
        <v>2071360</v>
      </c>
      <c r="K23" s="81">
        <v>33</v>
      </c>
      <c r="L23" s="81">
        <v>948886</v>
      </c>
      <c r="M23" s="81">
        <v>679</v>
      </c>
      <c r="N23" s="81">
        <v>5678854</v>
      </c>
      <c r="O23" s="81">
        <v>7</v>
      </c>
      <c r="P23" s="81">
        <v>229280</v>
      </c>
      <c r="Q23" s="81">
        <v>60</v>
      </c>
      <c r="R23" s="81">
        <v>1344000</v>
      </c>
    </row>
    <row r="24" spans="1:18" ht="21" customHeight="1">
      <c r="A24" s="65">
        <v>16</v>
      </c>
      <c r="B24" s="66" t="s">
        <v>37</v>
      </c>
      <c r="C24" s="80">
        <v>83</v>
      </c>
      <c r="D24" s="80">
        <v>563</v>
      </c>
      <c r="E24" s="80">
        <v>6169120</v>
      </c>
      <c r="F24" s="80">
        <v>34195</v>
      </c>
      <c r="G24" s="80">
        <v>702964345</v>
      </c>
      <c r="H24" s="80">
        <v>1</v>
      </c>
      <c r="I24" s="80">
        <v>3</v>
      </c>
      <c r="J24" s="80">
        <v>42740</v>
      </c>
      <c r="K24" s="80">
        <v>28</v>
      </c>
      <c r="L24" s="80">
        <v>768206</v>
      </c>
      <c r="M24" s="80">
        <v>520</v>
      </c>
      <c r="N24" s="80">
        <v>3568596</v>
      </c>
      <c r="O24" s="80">
        <v>11</v>
      </c>
      <c r="P24" s="80">
        <v>129450</v>
      </c>
      <c r="Q24" s="80">
        <v>1</v>
      </c>
      <c r="R24" s="80">
        <v>23460</v>
      </c>
    </row>
    <row r="25" spans="1:18" ht="21" customHeight="1">
      <c r="A25" s="67">
        <v>17</v>
      </c>
      <c r="B25" s="68" t="s">
        <v>38</v>
      </c>
      <c r="C25" s="81">
        <v>36</v>
      </c>
      <c r="D25" s="81">
        <v>211</v>
      </c>
      <c r="E25" s="81">
        <v>2213590</v>
      </c>
      <c r="F25" s="81">
        <v>31644</v>
      </c>
      <c r="G25" s="81">
        <v>627125401</v>
      </c>
      <c r="H25" s="81">
        <v>0</v>
      </c>
      <c r="I25" s="81">
        <v>2</v>
      </c>
      <c r="J25" s="81">
        <v>129980</v>
      </c>
      <c r="K25" s="81">
        <v>27</v>
      </c>
      <c r="L25" s="81">
        <v>969437</v>
      </c>
      <c r="M25" s="81">
        <v>554</v>
      </c>
      <c r="N25" s="81">
        <v>3770867</v>
      </c>
      <c r="O25" s="81">
        <v>0</v>
      </c>
      <c r="P25" s="81">
        <v>0</v>
      </c>
      <c r="Q25" s="81">
        <v>0</v>
      </c>
      <c r="R25" s="81">
        <v>0</v>
      </c>
    </row>
    <row r="26" spans="1:18" ht="21" customHeight="1">
      <c r="A26" s="67">
        <v>18</v>
      </c>
      <c r="B26" s="68" t="s">
        <v>40</v>
      </c>
      <c r="C26" s="81">
        <v>42</v>
      </c>
      <c r="D26" s="81">
        <v>225</v>
      </c>
      <c r="E26" s="81">
        <v>2266280</v>
      </c>
      <c r="F26" s="81">
        <v>21778</v>
      </c>
      <c r="G26" s="81">
        <v>529376052</v>
      </c>
      <c r="H26" s="81">
        <v>0</v>
      </c>
      <c r="I26" s="81">
        <v>1</v>
      </c>
      <c r="J26" s="81">
        <v>5990</v>
      </c>
      <c r="K26" s="81">
        <v>18</v>
      </c>
      <c r="L26" s="81">
        <v>605919</v>
      </c>
      <c r="M26" s="81">
        <v>485</v>
      </c>
      <c r="N26" s="81">
        <v>4223402</v>
      </c>
      <c r="O26" s="81">
        <v>5</v>
      </c>
      <c r="P26" s="81">
        <v>27900</v>
      </c>
      <c r="Q26" s="81">
        <v>0</v>
      </c>
      <c r="R26" s="81">
        <v>0</v>
      </c>
    </row>
    <row r="27" spans="1:18" ht="21" customHeight="1">
      <c r="A27" s="67">
        <v>19</v>
      </c>
      <c r="B27" s="68" t="s">
        <v>42</v>
      </c>
      <c r="C27" s="81">
        <v>137</v>
      </c>
      <c r="D27" s="81">
        <v>1237</v>
      </c>
      <c r="E27" s="81">
        <v>14484420</v>
      </c>
      <c r="F27" s="81">
        <v>72241</v>
      </c>
      <c r="G27" s="81">
        <v>1686336970</v>
      </c>
      <c r="H27" s="81">
        <v>3</v>
      </c>
      <c r="I27" s="81">
        <v>7</v>
      </c>
      <c r="J27" s="81">
        <v>782690</v>
      </c>
      <c r="K27" s="81">
        <v>60</v>
      </c>
      <c r="L27" s="81">
        <v>1748184</v>
      </c>
      <c r="M27" s="81">
        <v>1257</v>
      </c>
      <c r="N27" s="81">
        <v>8567861</v>
      </c>
      <c r="O27" s="81">
        <v>5</v>
      </c>
      <c r="P27" s="81">
        <v>63300</v>
      </c>
      <c r="Q27" s="81">
        <v>0</v>
      </c>
      <c r="R27" s="81">
        <v>0</v>
      </c>
    </row>
    <row r="28" spans="1:18" ht="21" customHeight="1">
      <c r="A28" s="67">
        <v>20</v>
      </c>
      <c r="B28" s="68" t="s">
        <v>44</v>
      </c>
      <c r="C28" s="81">
        <v>3</v>
      </c>
      <c r="D28" s="81">
        <v>9</v>
      </c>
      <c r="E28" s="81">
        <v>154240</v>
      </c>
      <c r="F28" s="81">
        <v>31504</v>
      </c>
      <c r="G28" s="81">
        <v>637812173</v>
      </c>
      <c r="H28" s="81">
        <v>1</v>
      </c>
      <c r="I28" s="81">
        <v>2</v>
      </c>
      <c r="J28" s="81">
        <v>33940</v>
      </c>
      <c r="K28" s="81">
        <v>20</v>
      </c>
      <c r="L28" s="81">
        <v>580222</v>
      </c>
      <c r="M28" s="81">
        <v>459</v>
      </c>
      <c r="N28" s="81">
        <v>2416491</v>
      </c>
      <c r="O28" s="81">
        <v>0</v>
      </c>
      <c r="P28" s="81">
        <v>0</v>
      </c>
      <c r="Q28" s="81">
        <v>0</v>
      </c>
      <c r="R28" s="81">
        <v>0</v>
      </c>
    </row>
    <row r="29" spans="1:18" ht="21" customHeight="1">
      <c r="A29" s="65">
        <v>21</v>
      </c>
      <c r="B29" s="66" t="s">
        <v>45</v>
      </c>
      <c r="C29" s="80">
        <v>33</v>
      </c>
      <c r="D29" s="80">
        <v>67</v>
      </c>
      <c r="E29" s="80">
        <v>956070</v>
      </c>
      <c r="F29" s="80">
        <v>22641</v>
      </c>
      <c r="G29" s="80">
        <v>469582204</v>
      </c>
      <c r="H29" s="80">
        <v>0</v>
      </c>
      <c r="I29" s="80">
        <v>0</v>
      </c>
      <c r="J29" s="80">
        <v>0</v>
      </c>
      <c r="K29" s="80">
        <v>11</v>
      </c>
      <c r="L29" s="80">
        <v>373350</v>
      </c>
      <c r="M29" s="80">
        <v>192</v>
      </c>
      <c r="N29" s="80">
        <v>1275623</v>
      </c>
      <c r="O29" s="80">
        <v>0</v>
      </c>
      <c r="P29" s="80">
        <v>0</v>
      </c>
      <c r="Q29" s="80">
        <v>0</v>
      </c>
      <c r="R29" s="80">
        <v>0</v>
      </c>
    </row>
    <row r="30" spans="1:18" ht="21" customHeight="1">
      <c r="A30" s="67">
        <v>22</v>
      </c>
      <c r="B30" s="68" t="s">
        <v>47</v>
      </c>
      <c r="C30" s="81">
        <v>30</v>
      </c>
      <c r="D30" s="81">
        <v>219</v>
      </c>
      <c r="E30" s="81">
        <v>2348250</v>
      </c>
      <c r="F30" s="81">
        <v>11666</v>
      </c>
      <c r="G30" s="81">
        <v>342092747</v>
      </c>
      <c r="H30" s="81">
        <v>0</v>
      </c>
      <c r="I30" s="81">
        <v>1</v>
      </c>
      <c r="J30" s="81">
        <v>22580</v>
      </c>
      <c r="K30" s="81">
        <v>6</v>
      </c>
      <c r="L30" s="81">
        <v>150643</v>
      </c>
      <c r="M30" s="81">
        <v>144</v>
      </c>
      <c r="N30" s="81">
        <v>735492</v>
      </c>
      <c r="O30" s="81">
        <v>0</v>
      </c>
      <c r="P30" s="81">
        <v>0</v>
      </c>
      <c r="Q30" s="81">
        <v>0</v>
      </c>
      <c r="R30" s="81">
        <v>0</v>
      </c>
    </row>
    <row r="31" spans="1:18" ht="21" customHeight="1">
      <c r="A31" s="67">
        <v>27</v>
      </c>
      <c r="B31" s="68" t="s">
        <v>48</v>
      </c>
      <c r="C31" s="81">
        <v>54</v>
      </c>
      <c r="D31" s="81">
        <v>223</v>
      </c>
      <c r="E31" s="81">
        <v>3264910</v>
      </c>
      <c r="F31" s="81">
        <v>35247</v>
      </c>
      <c r="G31" s="81">
        <v>900329518</v>
      </c>
      <c r="H31" s="81">
        <v>0</v>
      </c>
      <c r="I31" s="81">
        <v>63</v>
      </c>
      <c r="J31" s="81">
        <v>2502008</v>
      </c>
      <c r="K31" s="81">
        <v>23</v>
      </c>
      <c r="L31" s="81">
        <v>620892</v>
      </c>
      <c r="M31" s="81">
        <v>232</v>
      </c>
      <c r="N31" s="81">
        <v>1350356</v>
      </c>
      <c r="O31" s="81">
        <v>0</v>
      </c>
      <c r="P31" s="81">
        <v>0</v>
      </c>
      <c r="Q31" s="81">
        <v>0</v>
      </c>
      <c r="R31" s="81">
        <v>0</v>
      </c>
    </row>
    <row r="32" spans="1:18" ht="21" customHeight="1">
      <c r="A32" s="67">
        <v>28</v>
      </c>
      <c r="B32" s="68" t="s">
        <v>50</v>
      </c>
      <c r="C32" s="81">
        <v>270</v>
      </c>
      <c r="D32" s="81">
        <v>691</v>
      </c>
      <c r="E32" s="81">
        <v>8331810</v>
      </c>
      <c r="F32" s="81">
        <v>92003</v>
      </c>
      <c r="G32" s="81">
        <v>2069064276</v>
      </c>
      <c r="H32" s="81">
        <v>15</v>
      </c>
      <c r="I32" s="81">
        <v>20</v>
      </c>
      <c r="J32" s="81">
        <v>686610</v>
      </c>
      <c r="K32" s="81">
        <v>50</v>
      </c>
      <c r="L32" s="81">
        <v>1773135</v>
      </c>
      <c r="M32" s="81">
        <v>1202</v>
      </c>
      <c r="N32" s="81">
        <v>7798476</v>
      </c>
      <c r="O32" s="81">
        <v>41</v>
      </c>
      <c r="P32" s="81">
        <v>2221500</v>
      </c>
      <c r="Q32" s="81">
        <v>21</v>
      </c>
      <c r="R32" s="81">
        <v>284690</v>
      </c>
    </row>
    <row r="33" spans="1:18" ht="21" customHeight="1">
      <c r="A33" s="67">
        <v>29</v>
      </c>
      <c r="B33" s="68" t="s">
        <v>52</v>
      </c>
      <c r="C33" s="82">
        <v>168</v>
      </c>
      <c r="D33" s="82">
        <v>920</v>
      </c>
      <c r="E33" s="82">
        <v>9946420</v>
      </c>
      <c r="F33" s="82">
        <v>66899</v>
      </c>
      <c r="G33" s="82">
        <v>1544400669</v>
      </c>
      <c r="H33" s="82">
        <v>0</v>
      </c>
      <c r="I33" s="82">
        <v>11</v>
      </c>
      <c r="J33" s="82">
        <v>127760</v>
      </c>
      <c r="K33" s="82">
        <v>41</v>
      </c>
      <c r="L33" s="82">
        <v>1619946</v>
      </c>
      <c r="M33" s="82">
        <v>1059</v>
      </c>
      <c r="N33" s="82">
        <v>8491063</v>
      </c>
      <c r="O33" s="82">
        <v>12</v>
      </c>
      <c r="P33" s="82">
        <v>118920</v>
      </c>
      <c r="Q33" s="82">
        <v>4</v>
      </c>
      <c r="R33" s="82">
        <v>50750</v>
      </c>
    </row>
    <row r="34" spans="1:18" ht="21" customHeight="1">
      <c r="A34" s="71">
        <v>30</v>
      </c>
      <c r="B34" s="72" t="s">
        <v>54</v>
      </c>
      <c r="C34" s="81">
        <v>105</v>
      </c>
      <c r="D34" s="81">
        <v>796</v>
      </c>
      <c r="E34" s="81">
        <v>13903190</v>
      </c>
      <c r="F34" s="81">
        <v>48465</v>
      </c>
      <c r="G34" s="81">
        <v>1215206915</v>
      </c>
      <c r="H34" s="81">
        <v>1</v>
      </c>
      <c r="I34" s="81">
        <v>5</v>
      </c>
      <c r="J34" s="81">
        <v>102250</v>
      </c>
      <c r="K34" s="81">
        <v>31</v>
      </c>
      <c r="L34" s="81">
        <v>696943</v>
      </c>
      <c r="M34" s="81">
        <v>567</v>
      </c>
      <c r="N34" s="81">
        <v>4022911</v>
      </c>
      <c r="O34" s="81">
        <v>25</v>
      </c>
      <c r="P34" s="81">
        <v>491060</v>
      </c>
      <c r="Q34" s="81">
        <v>24</v>
      </c>
      <c r="R34" s="81">
        <v>309000</v>
      </c>
    </row>
    <row r="35" spans="1:18" ht="21" customHeight="1">
      <c r="A35" s="67">
        <v>31</v>
      </c>
      <c r="B35" s="73" t="s">
        <v>56</v>
      </c>
      <c r="C35" s="81">
        <v>20</v>
      </c>
      <c r="D35" s="81">
        <v>36</v>
      </c>
      <c r="E35" s="81">
        <v>540300</v>
      </c>
      <c r="F35" s="81">
        <v>25533</v>
      </c>
      <c r="G35" s="81">
        <v>649791370</v>
      </c>
      <c r="H35" s="81">
        <v>1</v>
      </c>
      <c r="I35" s="81">
        <v>7</v>
      </c>
      <c r="J35" s="81">
        <v>45270</v>
      </c>
      <c r="K35" s="81">
        <v>20</v>
      </c>
      <c r="L35" s="81">
        <v>606382</v>
      </c>
      <c r="M35" s="81">
        <v>649</v>
      </c>
      <c r="N35" s="81">
        <v>4650015</v>
      </c>
      <c r="O35" s="81">
        <v>0</v>
      </c>
      <c r="P35" s="81">
        <v>0</v>
      </c>
      <c r="Q35" s="81">
        <v>3</v>
      </c>
      <c r="R35" s="81">
        <v>26450</v>
      </c>
    </row>
    <row r="36" spans="1:18" ht="21" customHeight="1">
      <c r="A36" s="67">
        <v>32</v>
      </c>
      <c r="B36" s="73" t="s">
        <v>58</v>
      </c>
      <c r="C36" s="81">
        <v>54</v>
      </c>
      <c r="D36" s="81">
        <v>205</v>
      </c>
      <c r="E36" s="81">
        <v>2364860</v>
      </c>
      <c r="F36" s="81">
        <v>23607</v>
      </c>
      <c r="G36" s="81">
        <v>534446279</v>
      </c>
      <c r="H36" s="81">
        <v>0</v>
      </c>
      <c r="I36" s="81">
        <v>9</v>
      </c>
      <c r="J36" s="81">
        <v>87851</v>
      </c>
      <c r="K36" s="81">
        <v>19</v>
      </c>
      <c r="L36" s="81">
        <v>785614</v>
      </c>
      <c r="M36" s="81">
        <v>177</v>
      </c>
      <c r="N36" s="81">
        <v>964953</v>
      </c>
      <c r="O36" s="81">
        <v>0</v>
      </c>
      <c r="P36" s="81">
        <v>0</v>
      </c>
      <c r="Q36" s="81">
        <v>0</v>
      </c>
      <c r="R36" s="81">
        <v>0</v>
      </c>
    </row>
    <row r="37" spans="1:18" ht="21" customHeight="1">
      <c r="A37" s="67">
        <v>36</v>
      </c>
      <c r="B37" s="73" t="s">
        <v>59</v>
      </c>
      <c r="C37" s="81">
        <v>15</v>
      </c>
      <c r="D37" s="81">
        <v>106</v>
      </c>
      <c r="E37" s="81">
        <v>1371300</v>
      </c>
      <c r="F37" s="81">
        <v>27617</v>
      </c>
      <c r="G37" s="81">
        <v>567242400</v>
      </c>
      <c r="H37" s="81">
        <v>0</v>
      </c>
      <c r="I37" s="81">
        <v>4</v>
      </c>
      <c r="J37" s="81">
        <v>62830</v>
      </c>
      <c r="K37" s="81">
        <v>26</v>
      </c>
      <c r="L37" s="81">
        <v>803517</v>
      </c>
      <c r="M37" s="81">
        <v>492</v>
      </c>
      <c r="N37" s="81">
        <v>2836901</v>
      </c>
      <c r="O37" s="81">
        <v>0</v>
      </c>
      <c r="P37" s="81">
        <v>0</v>
      </c>
      <c r="Q37" s="81">
        <v>0</v>
      </c>
      <c r="R37" s="81">
        <v>0</v>
      </c>
    </row>
    <row r="38" spans="1:18" ht="21" customHeight="1">
      <c r="A38" s="75">
        <v>44</v>
      </c>
      <c r="B38" s="76" t="s">
        <v>61</v>
      </c>
      <c r="C38" s="82">
        <v>70</v>
      </c>
      <c r="D38" s="82">
        <v>621</v>
      </c>
      <c r="E38" s="82">
        <v>6705350</v>
      </c>
      <c r="F38" s="82">
        <v>54990</v>
      </c>
      <c r="G38" s="82">
        <v>1280423776</v>
      </c>
      <c r="H38" s="82">
        <v>2</v>
      </c>
      <c r="I38" s="82">
        <v>7</v>
      </c>
      <c r="J38" s="82">
        <v>637420</v>
      </c>
      <c r="K38" s="82">
        <v>23</v>
      </c>
      <c r="L38" s="82">
        <v>805958</v>
      </c>
      <c r="M38" s="82">
        <v>950</v>
      </c>
      <c r="N38" s="82">
        <v>5869555</v>
      </c>
      <c r="O38" s="82">
        <v>0</v>
      </c>
      <c r="P38" s="82">
        <v>0</v>
      </c>
      <c r="Q38" s="82">
        <v>58</v>
      </c>
      <c r="R38" s="82">
        <v>1557490</v>
      </c>
    </row>
    <row r="39" spans="1:18" ht="21" customHeight="1">
      <c r="A39" s="67">
        <v>45</v>
      </c>
      <c r="B39" s="73" t="s">
        <v>102</v>
      </c>
      <c r="C39" s="81">
        <v>95</v>
      </c>
      <c r="D39" s="81">
        <v>621</v>
      </c>
      <c r="E39" s="81">
        <v>6987190</v>
      </c>
      <c r="F39" s="81">
        <v>69093</v>
      </c>
      <c r="G39" s="81">
        <v>1764888203</v>
      </c>
      <c r="H39" s="81">
        <v>1</v>
      </c>
      <c r="I39" s="81">
        <v>14</v>
      </c>
      <c r="J39" s="81">
        <v>258670</v>
      </c>
      <c r="K39" s="81">
        <v>26</v>
      </c>
      <c r="L39" s="81">
        <v>623286</v>
      </c>
      <c r="M39" s="81">
        <v>1555</v>
      </c>
      <c r="N39" s="81">
        <v>11182897</v>
      </c>
      <c r="O39" s="81">
        <v>28</v>
      </c>
      <c r="P39" s="81">
        <v>488800</v>
      </c>
      <c r="Q39" s="81">
        <v>16</v>
      </c>
      <c r="R39" s="81">
        <v>438100</v>
      </c>
    </row>
    <row r="40" spans="1:18" ht="21" customHeight="1">
      <c r="A40" s="77">
        <v>46</v>
      </c>
      <c r="B40" s="13" t="s">
        <v>107</v>
      </c>
      <c r="C40" s="82">
        <v>210</v>
      </c>
      <c r="D40" s="82">
        <v>644</v>
      </c>
      <c r="E40" s="82">
        <v>7982760</v>
      </c>
      <c r="F40" s="82">
        <v>79699</v>
      </c>
      <c r="G40" s="82">
        <v>1769163647</v>
      </c>
      <c r="H40" s="82">
        <v>1</v>
      </c>
      <c r="I40" s="82">
        <v>50</v>
      </c>
      <c r="J40" s="82">
        <v>486310</v>
      </c>
      <c r="K40" s="82">
        <v>56</v>
      </c>
      <c r="L40" s="82">
        <v>2033744</v>
      </c>
      <c r="M40" s="82">
        <v>911</v>
      </c>
      <c r="N40" s="82">
        <v>5528905</v>
      </c>
      <c r="O40" s="82">
        <v>31</v>
      </c>
      <c r="P40" s="82">
        <v>1216300</v>
      </c>
      <c r="Q40" s="82">
        <v>12</v>
      </c>
      <c r="R40" s="82">
        <v>63240</v>
      </c>
    </row>
    <row r="41" spans="1:18" ht="21" customHeight="1">
      <c r="A41" s="10"/>
      <c r="B41" s="68" t="s">
        <v>63</v>
      </c>
      <c r="C41" s="83">
        <v>1585</v>
      </c>
      <c r="D41" s="83">
        <v>8914</v>
      </c>
      <c r="E41" s="83">
        <v>108767530</v>
      </c>
      <c r="F41" s="83">
        <v>842772</v>
      </c>
      <c r="G41" s="83">
        <v>19341494489</v>
      </c>
      <c r="H41" s="83">
        <v>40</v>
      </c>
      <c r="I41" s="83">
        <v>233</v>
      </c>
      <c r="J41" s="83">
        <v>8207559</v>
      </c>
      <c r="K41" s="83">
        <v>549</v>
      </c>
      <c r="L41" s="83">
        <v>17662019</v>
      </c>
      <c r="M41" s="83">
        <v>12642</v>
      </c>
      <c r="N41" s="83">
        <v>87464853</v>
      </c>
      <c r="O41" s="83">
        <v>170</v>
      </c>
      <c r="P41" s="83">
        <v>5190650</v>
      </c>
      <c r="Q41" s="83">
        <v>199</v>
      </c>
      <c r="R41" s="83">
        <v>4097180</v>
      </c>
    </row>
    <row r="42" spans="1:18" ht="21" customHeight="1">
      <c r="A42" s="10"/>
      <c r="B42" s="68" t="s">
        <v>64</v>
      </c>
      <c r="C42" s="83">
        <v>8662</v>
      </c>
      <c r="D42" s="83">
        <v>55881</v>
      </c>
      <c r="E42" s="83">
        <v>683480010</v>
      </c>
      <c r="F42" s="83">
        <v>4069521</v>
      </c>
      <c r="G42" s="83">
        <v>89318102421</v>
      </c>
      <c r="H42" s="83">
        <v>119</v>
      </c>
      <c r="I42" s="83">
        <v>1195</v>
      </c>
      <c r="J42" s="83">
        <v>35906269</v>
      </c>
      <c r="K42" s="83">
        <v>2549</v>
      </c>
      <c r="L42" s="83">
        <v>80613935</v>
      </c>
      <c r="M42" s="83">
        <v>55407</v>
      </c>
      <c r="N42" s="83">
        <v>367041730</v>
      </c>
      <c r="O42" s="83">
        <v>1471</v>
      </c>
      <c r="P42" s="83">
        <v>39744610</v>
      </c>
      <c r="Q42" s="83">
        <v>1424</v>
      </c>
      <c r="R42" s="83">
        <v>18884111</v>
      </c>
    </row>
    <row r="43" spans="1:18" ht="21" customHeight="1">
      <c r="A43" s="10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1:18" ht="21" customHeight="1">
      <c r="A44" s="67">
        <v>301</v>
      </c>
      <c r="B44" s="68" t="s">
        <v>65</v>
      </c>
      <c r="C44" s="81">
        <v>1</v>
      </c>
      <c r="D44" s="81">
        <v>1</v>
      </c>
      <c r="E44" s="81">
        <v>19390</v>
      </c>
      <c r="F44" s="81">
        <v>21842</v>
      </c>
      <c r="G44" s="81">
        <v>382647433</v>
      </c>
      <c r="H44" s="81">
        <v>0</v>
      </c>
      <c r="I44" s="81">
        <v>1</v>
      </c>
      <c r="J44" s="81">
        <v>38440</v>
      </c>
      <c r="K44" s="81">
        <v>11</v>
      </c>
      <c r="L44" s="81">
        <v>358362</v>
      </c>
      <c r="M44" s="81">
        <v>132</v>
      </c>
      <c r="N44" s="81">
        <v>498122</v>
      </c>
      <c r="O44" s="81">
        <v>0</v>
      </c>
      <c r="P44" s="81">
        <v>0</v>
      </c>
      <c r="Q44" s="81">
        <v>0</v>
      </c>
      <c r="R44" s="81">
        <v>0</v>
      </c>
    </row>
    <row r="45" spans="1:18" ht="21" customHeight="1">
      <c r="A45" s="67">
        <v>302</v>
      </c>
      <c r="B45" s="68" t="s">
        <v>67</v>
      </c>
      <c r="C45" s="81">
        <v>43</v>
      </c>
      <c r="D45" s="81">
        <v>314</v>
      </c>
      <c r="E45" s="81">
        <v>3898320</v>
      </c>
      <c r="F45" s="81">
        <v>31279</v>
      </c>
      <c r="G45" s="81">
        <v>538167786</v>
      </c>
      <c r="H45" s="81">
        <v>0</v>
      </c>
      <c r="I45" s="81">
        <v>1</v>
      </c>
      <c r="J45" s="81">
        <v>7490</v>
      </c>
      <c r="K45" s="81">
        <v>15</v>
      </c>
      <c r="L45" s="81">
        <v>411209</v>
      </c>
      <c r="M45" s="81">
        <v>679</v>
      </c>
      <c r="N45" s="81">
        <v>3035973</v>
      </c>
      <c r="O45" s="81">
        <v>35</v>
      </c>
      <c r="P45" s="81">
        <v>1516290</v>
      </c>
      <c r="Q45" s="81">
        <v>34</v>
      </c>
      <c r="R45" s="81">
        <v>261600</v>
      </c>
    </row>
    <row r="46" spans="1:18" ht="21" customHeight="1">
      <c r="A46" s="67">
        <v>303</v>
      </c>
      <c r="B46" s="68" t="s">
        <v>68</v>
      </c>
      <c r="C46" s="81">
        <v>154</v>
      </c>
      <c r="D46" s="81">
        <v>1286</v>
      </c>
      <c r="E46" s="81">
        <v>13804690</v>
      </c>
      <c r="F46" s="81">
        <v>224338</v>
      </c>
      <c r="G46" s="81">
        <v>4081639687</v>
      </c>
      <c r="H46" s="81">
        <v>2</v>
      </c>
      <c r="I46" s="81">
        <v>8</v>
      </c>
      <c r="J46" s="81">
        <v>480960</v>
      </c>
      <c r="K46" s="81">
        <v>166</v>
      </c>
      <c r="L46" s="81">
        <v>5505408</v>
      </c>
      <c r="M46" s="81">
        <v>4696</v>
      </c>
      <c r="N46" s="81">
        <v>27582105</v>
      </c>
      <c r="O46" s="81">
        <v>24</v>
      </c>
      <c r="P46" s="81">
        <v>173410</v>
      </c>
      <c r="Q46" s="81">
        <v>64</v>
      </c>
      <c r="R46" s="81">
        <v>843640</v>
      </c>
    </row>
    <row r="47" spans="1:18" ht="21" customHeight="1">
      <c r="A47" s="10"/>
      <c r="B47" s="68" t="s">
        <v>70</v>
      </c>
      <c r="C47" s="83">
        <v>198</v>
      </c>
      <c r="D47" s="83">
        <v>1601</v>
      </c>
      <c r="E47" s="83">
        <v>17722400</v>
      </c>
      <c r="F47" s="83">
        <v>277459</v>
      </c>
      <c r="G47" s="83">
        <v>5002454906</v>
      </c>
      <c r="H47" s="83">
        <v>2</v>
      </c>
      <c r="I47" s="83">
        <v>10</v>
      </c>
      <c r="J47" s="83">
        <v>526890</v>
      </c>
      <c r="K47" s="83">
        <v>192</v>
      </c>
      <c r="L47" s="83">
        <v>6274979</v>
      </c>
      <c r="M47" s="83">
        <v>5507</v>
      </c>
      <c r="N47" s="83">
        <v>31116200</v>
      </c>
      <c r="O47" s="83">
        <v>59</v>
      </c>
      <c r="P47" s="83">
        <v>1689700</v>
      </c>
      <c r="Q47" s="83">
        <v>98</v>
      </c>
      <c r="R47" s="83">
        <v>1105240</v>
      </c>
    </row>
    <row r="48" spans="1:18" ht="21" customHeight="1">
      <c r="A48" s="10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ht="21" customHeight="1">
      <c r="A49" s="78"/>
      <c r="B49" s="76" t="s">
        <v>71</v>
      </c>
      <c r="C49" s="85">
        <v>8860</v>
      </c>
      <c r="D49" s="85">
        <v>57482</v>
      </c>
      <c r="E49" s="85">
        <v>701202410</v>
      </c>
      <c r="F49" s="85">
        <v>4346980</v>
      </c>
      <c r="G49" s="85">
        <v>94320557327</v>
      </c>
      <c r="H49" s="85">
        <v>121</v>
      </c>
      <c r="I49" s="85">
        <v>1205</v>
      </c>
      <c r="J49" s="85">
        <v>36433159</v>
      </c>
      <c r="K49" s="85">
        <v>2741</v>
      </c>
      <c r="L49" s="85">
        <v>86888914</v>
      </c>
      <c r="M49" s="85">
        <v>60914</v>
      </c>
      <c r="N49" s="85">
        <v>398157930</v>
      </c>
      <c r="O49" s="85">
        <v>1530</v>
      </c>
      <c r="P49" s="85">
        <v>41434310</v>
      </c>
      <c r="Q49" s="85">
        <v>1522</v>
      </c>
      <c r="R49" s="85">
        <v>19989351</v>
      </c>
    </row>
    <row r="50" spans="1:5" ht="15.75" customHeight="1">
      <c r="A50" s="74"/>
      <c r="B50" s="74"/>
      <c r="C50" s="74"/>
      <c r="D50" s="74"/>
      <c r="E50" s="74"/>
    </row>
  </sheetData>
  <sheetProtection/>
  <mergeCells count="12">
    <mergeCell ref="C3:G3"/>
    <mergeCell ref="H3:J3"/>
    <mergeCell ref="K3:R3"/>
    <mergeCell ref="I5:J5"/>
    <mergeCell ref="K5:L5"/>
    <mergeCell ref="M5:N5"/>
    <mergeCell ref="O5:P5"/>
    <mergeCell ref="Q5:R5"/>
    <mergeCell ref="C4:E4"/>
    <mergeCell ref="F4:G4"/>
    <mergeCell ref="I4:J4"/>
    <mergeCell ref="K4:R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Normal="87" zoomScaleSheetLayoutView="100" zoomScalePageLayoutView="0" workbookViewId="0" topLeftCell="A1">
      <pane xSplit="2" ySplit="6" topLeftCell="C7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A1" sqref="A1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8.625" style="1" customWidth="1"/>
    <col min="4" max="4" width="12.625" style="1" customWidth="1"/>
    <col min="5" max="5" width="8.625" style="1" customWidth="1"/>
    <col min="6" max="6" width="12.625" style="1" customWidth="1"/>
    <col min="7" max="7" width="8.625" style="1" customWidth="1"/>
    <col min="8" max="8" width="12.625" style="1" customWidth="1"/>
    <col min="9" max="9" width="10.625" style="1" customWidth="1"/>
    <col min="10" max="11" width="16.625" style="1" customWidth="1"/>
    <col min="12" max="12" width="16.50390625" style="1" customWidth="1"/>
    <col min="13" max="13" width="14.625" style="1" customWidth="1"/>
    <col min="14" max="14" width="8.75390625" style="1" bestFit="1" customWidth="1"/>
    <col min="15" max="15" width="15.625" style="1" customWidth="1"/>
    <col min="16" max="16" width="4.625" style="1" hidden="1" customWidth="1"/>
    <col min="17" max="21" width="10.75390625" style="1" hidden="1" customWidth="1"/>
    <col min="22" max="22" width="7.75390625" style="1" customWidth="1"/>
    <col min="23" max="23" width="15.75390625" style="1" customWidth="1"/>
    <col min="24" max="16384" width="10.75390625" style="1" customWidth="1"/>
  </cols>
  <sheetData>
    <row r="1" spans="2:11" ht="21" customHeight="1">
      <c r="B1" s="79"/>
      <c r="C1" s="2" t="s">
        <v>115</v>
      </c>
      <c r="H1" s="2"/>
      <c r="I1" s="2"/>
      <c r="J1" s="2"/>
      <c r="K1" s="2"/>
    </row>
    <row r="2" spans="2:23" ht="21" customHeight="1">
      <c r="B2" s="4"/>
      <c r="F2" s="4"/>
      <c r="J2" s="5"/>
      <c r="K2" s="4"/>
      <c r="L2" s="4"/>
      <c r="O2" s="5"/>
      <c r="W2" s="5" t="s">
        <v>119</v>
      </c>
    </row>
    <row r="3" spans="1:23" ht="21" customHeight="1">
      <c r="A3" s="6"/>
      <c r="B3" s="7"/>
      <c r="C3" s="316" t="s">
        <v>99</v>
      </c>
      <c r="D3" s="317"/>
      <c r="E3" s="317"/>
      <c r="F3" s="317"/>
      <c r="G3" s="317"/>
      <c r="H3" s="318"/>
      <c r="I3" s="325" t="s">
        <v>120</v>
      </c>
      <c r="J3" s="326"/>
      <c r="K3" s="296" t="s">
        <v>100</v>
      </c>
      <c r="L3" s="327"/>
      <c r="M3" s="328"/>
      <c r="N3" s="312" t="s">
        <v>94</v>
      </c>
      <c r="O3" s="313"/>
      <c r="P3" s="9"/>
      <c r="V3" s="314" t="s">
        <v>117</v>
      </c>
      <c r="W3" s="315"/>
    </row>
    <row r="4" spans="1:23" ht="21" customHeight="1">
      <c r="A4" s="10"/>
      <c r="C4" s="321" t="s">
        <v>123</v>
      </c>
      <c r="D4" s="323"/>
      <c r="E4" s="323"/>
      <c r="F4" s="322"/>
      <c r="G4" s="319" t="s">
        <v>98</v>
      </c>
      <c r="H4" s="324"/>
      <c r="I4" s="15"/>
      <c r="J4" s="16"/>
      <c r="K4" s="17"/>
      <c r="L4" s="18"/>
      <c r="M4" s="19"/>
      <c r="N4" s="20"/>
      <c r="O4" s="21"/>
      <c r="P4" s="22"/>
      <c r="V4" s="23"/>
      <c r="W4" s="24"/>
    </row>
    <row r="5" spans="1:23" ht="21" customHeight="1">
      <c r="A5" s="25" t="s">
        <v>2</v>
      </c>
      <c r="C5" s="321" t="s">
        <v>89</v>
      </c>
      <c r="D5" s="322"/>
      <c r="E5" s="319" t="s">
        <v>90</v>
      </c>
      <c r="F5" s="320"/>
      <c r="G5" s="38"/>
      <c r="H5" s="21"/>
      <c r="I5" s="39" t="s">
        <v>5</v>
      </c>
      <c r="J5" s="40" t="s">
        <v>7</v>
      </c>
      <c r="K5" s="41" t="s">
        <v>95</v>
      </c>
      <c r="L5" s="42" t="s">
        <v>96</v>
      </c>
      <c r="M5" s="40" t="s">
        <v>116</v>
      </c>
      <c r="N5" s="39" t="s">
        <v>5</v>
      </c>
      <c r="O5" s="40" t="s">
        <v>118</v>
      </c>
      <c r="P5" s="22"/>
      <c r="V5" s="43" t="s">
        <v>97</v>
      </c>
      <c r="W5" s="44" t="s">
        <v>118</v>
      </c>
    </row>
    <row r="6" spans="1:23" ht="21" customHeight="1">
      <c r="A6" s="25" t="s">
        <v>3</v>
      </c>
      <c r="B6" s="45" t="s">
        <v>4</v>
      </c>
      <c r="C6" s="54" t="s">
        <v>5</v>
      </c>
      <c r="D6" s="36" t="s">
        <v>7</v>
      </c>
      <c r="E6" s="55" t="s">
        <v>5</v>
      </c>
      <c r="F6" s="56" t="s">
        <v>7</v>
      </c>
      <c r="G6" s="57" t="s">
        <v>5</v>
      </c>
      <c r="H6" s="58" t="s">
        <v>7</v>
      </c>
      <c r="I6" s="15"/>
      <c r="J6" s="16"/>
      <c r="K6" s="17"/>
      <c r="L6" s="59"/>
      <c r="M6" s="60"/>
      <c r="N6" s="61"/>
      <c r="O6" s="62"/>
      <c r="P6" s="63"/>
      <c r="V6" s="60"/>
      <c r="W6" s="64"/>
    </row>
    <row r="7" spans="1:23" ht="21" customHeight="1">
      <c r="A7" s="65">
        <v>1</v>
      </c>
      <c r="B7" s="66" t="s">
        <v>8</v>
      </c>
      <c r="C7" s="80">
        <v>0</v>
      </c>
      <c r="D7" s="80">
        <v>0</v>
      </c>
      <c r="E7" s="98">
        <v>12425</v>
      </c>
      <c r="F7" s="98">
        <v>122742664</v>
      </c>
      <c r="G7" s="80">
        <v>0</v>
      </c>
      <c r="H7" s="80">
        <v>0</v>
      </c>
      <c r="I7" s="80">
        <v>879860</v>
      </c>
      <c r="J7" s="80">
        <v>18800302041</v>
      </c>
      <c r="K7" s="80">
        <v>13837102682</v>
      </c>
      <c r="L7" s="98">
        <v>4450100247</v>
      </c>
      <c r="M7" s="80">
        <v>513099112</v>
      </c>
      <c r="N7" s="80">
        <v>32642</v>
      </c>
      <c r="O7" s="80">
        <v>1991711927</v>
      </c>
      <c r="P7" s="112" t="s">
        <v>72</v>
      </c>
      <c r="Q7" s="113"/>
      <c r="R7" s="113">
        <v>0</v>
      </c>
      <c r="S7" s="113">
        <v>0</v>
      </c>
      <c r="T7" s="113">
        <v>0</v>
      </c>
      <c r="U7" s="113">
        <v>0</v>
      </c>
      <c r="V7" s="114">
        <v>74</v>
      </c>
      <c r="W7" s="115">
        <v>1489479</v>
      </c>
    </row>
    <row r="8" spans="1:23" ht="21" customHeight="1">
      <c r="A8" s="67">
        <v>2</v>
      </c>
      <c r="B8" s="68" t="s">
        <v>9</v>
      </c>
      <c r="C8" s="81">
        <v>0</v>
      </c>
      <c r="D8" s="81">
        <v>0</v>
      </c>
      <c r="E8" s="99">
        <v>3265</v>
      </c>
      <c r="F8" s="99">
        <v>28785599</v>
      </c>
      <c r="G8" s="81">
        <v>0</v>
      </c>
      <c r="H8" s="81">
        <v>0</v>
      </c>
      <c r="I8" s="81">
        <v>278444</v>
      </c>
      <c r="J8" s="81">
        <v>6604218376</v>
      </c>
      <c r="K8" s="81">
        <v>4858487818</v>
      </c>
      <c r="L8" s="99">
        <v>1505465168</v>
      </c>
      <c r="M8" s="81">
        <v>240265390</v>
      </c>
      <c r="N8" s="81">
        <v>12808</v>
      </c>
      <c r="O8" s="81">
        <v>741664048</v>
      </c>
      <c r="P8" s="112" t="s">
        <v>10</v>
      </c>
      <c r="Q8" s="113"/>
      <c r="R8" s="113">
        <v>0</v>
      </c>
      <c r="S8" s="113">
        <v>0</v>
      </c>
      <c r="T8" s="113">
        <v>0</v>
      </c>
      <c r="U8" s="113">
        <v>0</v>
      </c>
      <c r="V8" s="116">
        <v>28</v>
      </c>
      <c r="W8" s="117">
        <v>691806</v>
      </c>
    </row>
    <row r="9" spans="1:23" ht="21" customHeight="1">
      <c r="A9" s="67">
        <v>3</v>
      </c>
      <c r="B9" s="68" t="s">
        <v>11</v>
      </c>
      <c r="C9" s="81">
        <v>29</v>
      </c>
      <c r="D9" s="81">
        <v>972286</v>
      </c>
      <c r="E9" s="99">
        <v>7232</v>
      </c>
      <c r="F9" s="99">
        <v>58335603</v>
      </c>
      <c r="G9" s="81">
        <v>0</v>
      </c>
      <c r="H9" s="81">
        <v>0</v>
      </c>
      <c r="I9" s="81">
        <v>508086</v>
      </c>
      <c r="J9" s="81">
        <v>10259380903</v>
      </c>
      <c r="K9" s="81">
        <v>7554134159</v>
      </c>
      <c r="L9" s="99">
        <v>2456415647</v>
      </c>
      <c r="M9" s="81">
        <v>248831097</v>
      </c>
      <c r="N9" s="81">
        <v>19760</v>
      </c>
      <c r="O9" s="81">
        <v>1093013839</v>
      </c>
      <c r="P9" s="112" t="s">
        <v>12</v>
      </c>
      <c r="Q9" s="113"/>
      <c r="R9" s="113">
        <v>0</v>
      </c>
      <c r="S9" s="113">
        <v>0</v>
      </c>
      <c r="T9" s="113">
        <v>0</v>
      </c>
      <c r="U9" s="113">
        <v>0</v>
      </c>
      <c r="V9" s="116">
        <v>46</v>
      </c>
      <c r="W9" s="117">
        <v>775354</v>
      </c>
    </row>
    <row r="10" spans="1:23" ht="21" customHeight="1">
      <c r="A10" s="67">
        <v>4</v>
      </c>
      <c r="B10" s="68" t="s">
        <v>13</v>
      </c>
      <c r="C10" s="81">
        <v>0</v>
      </c>
      <c r="D10" s="81">
        <v>0</v>
      </c>
      <c r="E10" s="99">
        <v>6237</v>
      </c>
      <c r="F10" s="99">
        <v>47746780</v>
      </c>
      <c r="G10" s="81">
        <v>0</v>
      </c>
      <c r="H10" s="81">
        <v>0</v>
      </c>
      <c r="I10" s="81">
        <v>389581</v>
      </c>
      <c r="J10" s="81">
        <v>8789244401</v>
      </c>
      <c r="K10" s="81">
        <v>6482310594</v>
      </c>
      <c r="L10" s="99">
        <v>2066519792</v>
      </c>
      <c r="M10" s="81">
        <v>240414015</v>
      </c>
      <c r="N10" s="81">
        <v>18227</v>
      </c>
      <c r="O10" s="81">
        <v>993972257</v>
      </c>
      <c r="P10" s="112" t="s">
        <v>14</v>
      </c>
      <c r="Q10" s="113"/>
      <c r="R10" s="113">
        <v>0</v>
      </c>
      <c r="S10" s="113">
        <v>0</v>
      </c>
      <c r="T10" s="113">
        <v>0</v>
      </c>
      <c r="U10" s="113">
        <v>0</v>
      </c>
      <c r="V10" s="116">
        <v>43</v>
      </c>
      <c r="W10" s="117">
        <v>997036</v>
      </c>
    </row>
    <row r="11" spans="1:23" ht="21" customHeight="1">
      <c r="A11" s="67">
        <v>5</v>
      </c>
      <c r="B11" s="68" t="s">
        <v>15</v>
      </c>
      <c r="C11" s="81">
        <v>0</v>
      </c>
      <c r="D11" s="81">
        <v>0</v>
      </c>
      <c r="E11" s="100">
        <v>2165</v>
      </c>
      <c r="F11" s="100">
        <v>17179336</v>
      </c>
      <c r="G11" s="81">
        <v>0</v>
      </c>
      <c r="H11" s="81">
        <v>0</v>
      </c>
      <c r="I11" s="81">
        <v>125001</v>
      </c>
      <c r="J11" s="81">
        <v>2723670855</v>
      </c>
      <c r="K11" s="81">
        <v>1996725784</v>
      </c>
      <c r="L11" s="99">
        <v>649353229</v>
      </c>
      <c r="M11" s="81">
        <v>77591842</v>
      </c>
      <c r="N11" s="81">
        <v>4765</v>
      </c>
      <c r="O11" s="81">
        <v>307653577</v>
      </c>
      <c r="P11" s="118" t="s">
        <v>16</v>
      </c>
      <c r="Q11" s="113"/>
      <c r="R11" s="113">
        <v>0</v>
      </c>
      <c r="S11" s="113">
        <v>0</v>
      </c>
      <c r="T11" s="113">
        <v>0</v>
      </c>
      <c r="U11" s="113">
        <v>0</v>
      </c>
      <c r="V11" s="116">
        <v>5</v>
      </c>
      <c r="W11" s="117">
        <v>143311</v>
      </c>
    </row>
    <row r="12" spans="1:23" ht="21" customHeight="1">
      <c r="A12" s="65">
        <v>6</v>
      </c>
      <c r="B12" s="66" t="s">
        <v>17</v>
      </c>
      <c r="C12" s="80">
        <v>0</v>
      </c>
      <c r="D12" s="80">
        <v>0</v>
      </c>
      <c r="E12" s="98">
        <v>2446</v>
      </c>
      <c r="F12" s="98">
        <v>22921475</v>
      </c>
      <c r="G12" s="80">
        <v>0</v>
      </c>
      <c r="H12" s="80">
        <v>0</v>
      </c>
      <c r="I12" s="80">
        <v>144337</v>
      </c>
      <c r="J12" s="80">
        <v>3239252335</v>
      </c>
      <c r="K12" s="80">
        <v>2376856390</v>
      </c>
      <c r="L12" s="98">
        <v>774781954</v>
      </c>
      <c r="M12" s="80">
        <v>87613991</v>
      </c>
      <c r="N12" s="80">
        <v>5984</v>
      </c>
      <c r="O12" s="80">
        <v>354282708</v>
      </c>
      <c r="P12" s="112" t="s">
        <v>18</v>
      </c>
      <c r="Q12" s="113"/>
      <c r="R12" s="113">
        <v>0</v>
      </c>
      <c r="S12" s="113">
        <v>0</v>
      </c>
      <c r="T12" s="113">
        <v>0</v>
      </c>
      <c r="U12" s="113">
        <v>0</v>
      </c>
      <c r="V12" s="114">
        <v>16</v>
      </c>
      <c r="W12" s="115">
        <v>304314</v>
      </c>
    </row>
    <row r="13" spans="1:23" ht="21" customHeight="1">
      <c r="A13" s="67">
        <v>7</v>
      </c>
      <c r="B13" s="68" t="s">
        <v>19</v>
      </c>
      <c r="C13" s="81">
        <v>0</v>
      </c>
      <c r="D13" s="81">
        <v>0</v>
      </c>
      <c r="E13" s="99">
        <v>1486</v>
      </c>
      <c r="F13" s="99">
        <v>12398631</v>
      </c>
      <c r="G13" s="81">
        <v>0</v>
      </c>
      <c r="H13" s="81">
        <v>0</v>
      </c>
      <c r="I13" s="81">
        <v>138974</v>
      </c>
      <c r="J13" s="81">
        <v>2965930572</v>
      </c>
      <c r="K13" s="81">
        <v>2187906532</v>
      </c>
      <c r="L13" s="99">
        <v>690850317</v>
      </c>
      <c r="M13" s="81">
        <v>87173723</v>
      </c>
      <c r="N13" s="81">
        <v>6143</v>
      </c>
      <c r="O13" s="81">
        <v>311971647</v>
      </c>
      <c r="P13" s="112" t="s">
        <v>20</v>
      </c>
      <c r="Q13" s="113"/>
      <c r="R13" s="113">
        <v>0</v>
      </c>
      <c r="S13" s="113">
        <v>0</v>
      </c>
      <c r="T13" s="113">
        <v>0</v>
      </c>
      <c r="U13" s="113">
        <v>0</v>
      </c>
      <c r="V13" s="116">
        <v>0</v>
      </c>
      <c r="W13" s="117">
        <v>0</v>
      </c>
    </row>
    <row r="14" spans="1:23" ht="21" customHeight="1">
      <c r="A14" s="67">
        <v>8</v>
      </c>
      <c r="B14" s="68" t="s">
        <v>21</v>
      </c>
      <c r="C14" s="81">
        <v>106</v>
      </c>
      <c r="D14" s="81">
        <v>39610082</v>
      </c>
      <c r="E14" s="99">
        <v>1633</v>
      </c>
      <c r="F14" s="99">
        <v>52702025</v>
      </c>
      <c r="G14" s="81">
        <v>0</v>
      </c>
      <c r="H14" s="81">
        <v>0</v>
      </c>
      <c r="I14" s="81">
        <v>113741</v>
      </c>
      <c r="J14" s="81">
        <v>2371741038</v>
      </c>
      <c r="K14" s="81">
        <v>1746174192</v>
      </c>
      <c r="L14" s="99">
        <v>508422971</v>
      </c>
      <c r="M14" s="81">
        <v>117143875</v>
      </c>
      <c r="N14" s="81">
        <v>4452</v>
      </c>
      <c r="O14" s="81">
        <v>251813840</v>
      </c>
      <c r="P14" s="112" t="s">
        <v>22</v>
      </c>
      <c r="Q14" s="113"/>
      <c r="R14" s="113">
        <v>0</v>
      </c>
      <c r="S14" s="113">
        <v>0</v>
      </c>
      <c r="T14" s="113">
        <v>0</v>
      </c>
      <c r="U14" s="113">
        <v>0</v>
      </c>
      <c r="V14" s="116">
        <v>5</v>
      </c>
      <c r="W14" s="117">
        <v>98195</v>
      </c>
    </row>
    <row r="15" spans="1:23" ht="21" customHeight="1">
      <c r="A15" s="67">
        <v>9</v>
      </c>
      <c r="B15" s="68" t="s">
        <v>23</v>
      </c>
      <c r="C15" s="101">
        <v>0</v>
      </c>
      <c r="D15" s="101">
        <v>0</v>
      </c>
      <c r="E15" s="99">
        <v>1916</v>
      </c>
      <c r="F15" s="99">
        <v>15888530</v>
      </c>
      <c r="G15" s="81">
        <v>0</v>
      </c>
      <c r="H15" s="81">
        <v>0</v>
      </c>
      <c r="I15" s="81">
        <v>86770</v>
      </c>
      <c r="J15" s="81">
        <v>1901098288</v>
      </c>
      <c r="K15" s="81">
        <v>1396422400</v>
      </c>
      <c r="L15" s="99">
        <v>449858304</v>
      </c>
      <c r="M15" s="81">
        <v>54817584</v>
      </c>
      <c r="N15" s="81">
        <v>3401</v>
      </c>
      <c r="O15" s="81">
        <v>203730229</v>
      </c>
      <c r="P15" s="112" t="s">
        <v>24</v>
      </c>
      <c r="Q15" s="113"/>
      <c r="R15" s="113">
        <v>0</v>
      </c>
      <c r="S15" s="113">
        <v>0</v>
      </c>
      <c r="T15" s="113">
        <v>0</v>
      </c>
      <c r="U15" s="113">
        <v>0</v>
      </c>
      <c r="V15" s="116">
        <v>10</v>
      </c>
      <c r="W15" s="117">
        <v>183932</v>
      </c>
    </row>
    <row r="16" spans="1:23" ht="21" customHeight="1">
      <c r="A16" s="67">
        <v>10</v>
      </c>
      <c r="B16" s="68" t="s">
        <v>25</v>
      </c>
      <c r="C16" s="102">
        <v>0</v>
      </c>
      <c r="D16" s="102">
        <v>0</v>
      </c>
      <c r="E16" s="99">
        <v>3949</v>
      </c>
      <c r="F16" s="99">
        <v>37767237</v>
      </c>
      <c r="G16" s="82">
        <v>0</v>
      </c>
      <c r="H16" s="82">
        <v>0</v>
      </c>
      <c r="I16" s="82">
        <v>233136</v>
      </c>
      <c r="J16" s="82">
        <v>5029725669</v>
      </c>
      <c r="K16" s="82">
        <v>3702955432</v>
      </c>
      <c r="L16" s="100">
        <v>1181822134</v>
      </c>
      <c r="M16" s="82">
        <v>144948103</v>
      </c>
      <c r="N16" s="82">
        <v>9894</v>
      </c>
      <c r="O16" s="82">
        <v>535947529</v>
      </c>
      <c r="P16" s="118" t="s">
        <v>26</v>
      </c>
      <c r="Q16" s="113"/>
      <c r="R16" s="113">
        <v>0</v>
      </c>
      <c r="S16" s="113">
        <v>0</v>
      </c>
      <c r="T16" s="113">
        <v>0</v>
      </c>
      <c r="U16" s="113">
        <v>0</v>
      </c>
      <c r="V16" s="119">
        <v>17</v>
      </c>
      <c r="W16" s="120">
        <v>323443</v>
      </c>
    </row>
    <row r="17" spans="1:23" ht="21" customHeight="1">
      <c r="A17" s="65">
        <v>11</v>
      </c>
      <c r="B17" s="66" t="s">
        <v>27</v>
      </c>
      <c r="C17" s="103">
        <v>0</v>
      </c>
      <c r="D17" s="103">
        <v>0</v>
      </c>
      <c r="E17" s="98">
        <v>2469</v>
      </c>
      <c r="F17" s="98">
        <v>19341191</v>
      </c>
      <c r="G17" s="81">
        <v>0</v>
      </c>
      <c r="H17" s="81">
        <v>0</v>
      </c>
      <c r="I17" s="81">
        <v>183047</v>
      </c>
      <c r="J17" s="81">
        <v>3561178735</v>
      </c>
      <c r="K17" s="81">
        <v>2612473161</v>
      </c>
      <c r="L17" s="99">
        <v>780065123</v>
      </c>
      <c r="M17" s="81">
        <v>168640451</v>
      </c>
      <c r="N17" s="81">
        <v>6262</v>
      </c>
      <c r="O17" s="81">
        <v>358447958</v>
      </c>
      <c r="P17" s="112" t="s">
        <v>28</v>
      </c>
      <c r="Q17" s="113"/>
      <c r="R17" s="113">
        <v>0</v>
      </c>
      <c r="S17" s="113">
        <v>0</v>
      </c>
      <c r="T17" s="113">
        <v>0</v>
      </c>
      <c r="U17" s="113">
        <v>0</v>
      </c>
      <c r="V17" s="116">
        <v>9</v>
      </c>
      <c r="W17" s="117">
        <v>344275</v>
      </c>
    </row>
    <row r="18" spans="1:23" ht="21" customHeight="1">
      <c r="A18" s="67">
        <v>12</v>
      </c>
      <c r="B18" s="68" t="s">
        <v>29</v>
      </c>
      <c r="C18" s="101">
        <v>0</v>
      </c>
      <c r="D18" s="101">
        <v>0</v>
      </c>
      <c r="E18" s="99">
        <v>1274</v>
      </c>
      <c r="F18" s="99">
        <v>9369830</v>
      </c>
      <c r="G18" s="81">
        <v>0</v>
      </c>
      <c r="H18" s="81">
        <v>0</v>
      </c>
      <c r="I18" s="81">
        <v>72287</v>
      </c>
      <c r="J18" s="81">
        <v>1592690937</v>
      </c>
      <c r="K18" s="81">
        <v>1168340677</v>
      </c>
      <c r="L18" s="99">
        <v>378975767</v>
      </c>
      <c r="M18" s="81">
        <v>45374493</v>
      </c>
      <c r="N18" s="81">
        <v>2529</v>
      </c>
      <c r="O18" s="81">
        <v>169431937</v>
      </c>
      <c r="P18" s="112" t="s">
        <v>30</v>
      </c>
      <c r="Q18" s="113"/>
      <c r="R18" s="113">
        <v>0</v>
      </c>
      <c r="S18" s="113">
        <v>0</v>
      </c>
      <c r="T18" s="113">
        <v>0</v>
      </c>
      <c r="U18" s="113">
        <v>0</v>
      </c>
      <c r="V18" s="116">
        <v>1</v>
      </c>
      <c r="W18" s="117">
        <v>14696</v>
      </c>
    </row>
    <row r="19" spans="1:23" ht="21" customHeight="1">
      <c r="A19" s="67">
        <v>13</v>
      </c>
      <c r="B19" s="68" t="s">
        <v>31</v>
      </c>
      <c r="C19" s="101">
        <v>0</v>
      </c>
      <c r="D19" s="101">
        <v>0</v>
      </c>
      <c r="E19" s="99">
        <v>1891</v>
      </c>
      <c r="F19" s="99">
        <v>14971861</v>
      </c>
      <c r="G19" s="81">
        <v>0</v>
      </c>
      <c r="H19" s="81">
        <v>0</v>
      </c>
      <c r="I19" s="81">
        <v>121952</v>
      </c>
      <c r="J19" s="81">
        <v>2598324544</v>
      </c>
      <c r="K19" s="81">
        <v>1908122928</v>
      </c>
      <c r="L19" s="99">
        <v>589398256</v>
      </c>
      <c r="M19" s="81">
        <v>100803360</v>
      </c>
      <c r="N19" s="81">
        <v>4872</v>
      </c>
      <c r="O19" s="81">
        <v>259240040</v>
      </c>
      <c r="P19" s="112" t="s">
        <v>32</v>
      </c>
      <c r="Q19" s="113"/>
      <c r="R19" s="113">
        <v>0</v>
      </c>
      <c r="S19" s="113">
        <v>0</v>
      </c>
      <c r="T19" s="113">
        <v>0</v>
      </c>
      <c r="U19" s="113">
        <v>0</v>
      </c>
      <c r="V19" s="116">
        <v>7</v>
      </c>
      <c r="W19" s="117">
        <v>219356</v>
      </c>
    </row>
    <row r="20" spans="1:23" ht="21" customHeight="1">
      <c r="A20" s="10"/>
      <c r="B20" s="68" t="s">
        <v>33</v>
      </c>
      <c r="C20" s="104">
        <v>135</v>
      </c>
      <c r="D20" s="104">
        <v>40582368</v>
      </c>
      <c r="E20" s="96">
        <v>48388</v>
      </c>
      <c r="F20" s="96">
        <v>460150762</v>
      </c>
      <c r="G20" s="83">
        <v>0</v>
      </c>
      <c r="H20" s="83">
        <v>0</v>
      </c>
      <c r="I20" s="83">
        <v>3275216</v>
      </c>
      <c r="J20" s="83">
        <v>70436758694</v>
      </c>
      <c r="K20" s="83">
        <v>51828012749</v>
      </c>
      <c r="L20" s="96">
        <v>16482028909</v>
      </c>
      <c r="M20" s="83">
        <v>2126717036</v>
      </c>
      <c r="N20" s="83">
        <v>131739</v>
      </c>
      <c r="O20" s="83">
        <v>7572881536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96">
        <v>0</v>
      </c>
      <c r="V20" s="96">
        <v>261</v>
      </c>
      <c r="W20" s="83">
        <v>5585197</v>
      </c>
    </row>
    <row r="21" spans="1:23" ht="21" customHeight="1">
      <c r="A21" s="10"/>
      <c r="C21" s="105"/>
      <c r="D21" s="105"/>
      <c r="E21" s="96"/>
      <c r="F21" s="96"/>
      <c r="G21" s="83"/>
      <c r="H21" s="83"/>
      <c r="I21" s="83"/>
      <c r="J21" s="83"/>
      <c r="K21" s="83"/>
      <c r="L21" s="96"/>
      <c r="M21" s="83"/>
      <c r="N21" s="83"/>
      <c r="O21" s="83"/>
      <c r="P21" s="121"/>
      <c r="Q21" s="113"/>
      <c r="R21" s="113">
        <v>0</v>
      </c>
      <c r="S21" s="113">
        <v>0</v>
      </c>
      <c r="T21" s="113">
        <v>0</v>
      </c>
      <c r="U21" s="113">
        <v>0</v>
      </c>
      <c r="V21" s="116"/>
      <c r="W21" s="117"/>
    </row>
    <row r="22" spans="1:23" ht="21" customHeight="1">
      <c r="A22" s="67">
        <v>14</v>
      </c>
      <c r="B22" s="68" t="s">
        <v>34</v>
      </c>
      <c r="C22" s="101">
        <v>0</v>
      </c>
      <c r="D22" s="101">
        <v>0</v>
      </c>
      <c r="E22" s="99">
        <v>616</v>
      </c>
      <c r="F22" s="99">
        <v>6004830</v>
      </c>
      <c r="G22" s="81">
        <v>0</v>
      </c>
      <c r="H22" s="81">
        <v>0</v>
      </c>
      <c r="I22" s="81">
        <v>40972</v>
      </c>
      <c r="J22" s="81">
        <v>903325645</v>
      </c>
      <c r="K22" s="81">
        <v>666407010</v>
      </c>
      <c r="L22" s="99">
        <v>214070625</v>
      </c>
      <c r="M22" s="81">
        <v>22848010</v>
      </c>
      <c r="N22" s="81">
        <v>1813</v>
      </c>
      <c r="O22" s="81">
        <v>93667226</v>
      </c>
      <c r="P22" s="112" t="s">
        <v>35</v>
      </c>
      <c r="Q22" s="113"/>
      <c r="R22" s="113">
        <v>0</v>
      </c>
      <c r="S22" s="113">
        <v>0</v>
      </c>
      <c r="T22" s="113">
        <v>0</v>
      </c>
      <c r="U22" s="113">
        <v>0</v>
      </c>
      <c r="V22" s="116">
        <v>6</v>
      </c>
      <c r="W22" s="117">
        <v>73561</v>
      </c>
    </row>
    <row r="23" spans="1:23" ht="21" customHeight="1">
      <c r="A23" s="67">
        <v>15</v>
      </c>
      <c r="B23" s="68" t="s">
        <v>36</v>
      </c>
      <c r="C23" s="101">
        <v>0</v>
      </c>
      <c r="D23" s="101">
        <v>0</v>
      </c>
      <c r="E23" s="100">
        <v>784</v>
      </c>
      <c r="F23" s="100">
        <v>10272380</v>
      </c>
      <c r="G23" s="81">
        <v>0</v>
      </c>
      <c r="H23" s="81">
        <v>0</v>
      </c>
      <c r="I23" s="81">
        <v>54392</v>
      </c>
      <c r="J23" s="81">
        <v>1164199109</v>
      </c>
      <c r="K23" s="81">
        <v>859334864</v>
      </c>
      <c r="L23" s="99">
        <v>272372781</v>
      </c>
      <c r="M23" s="81">
        <v>32491464</v>
      </c>
      <c r="N23" s="81">
        <v>2354</v>
      </c>
      <c r="O23" s="81">
        <v>118682457</v>
      </c>
      <c r="P23" s="118" t="s">
        <v>73</v>
      </c>
      <c r="Q23" s="113"/>
      <c r="R23" s="113">
        <v>0</v>
      </c>
      <c r="S23" s="113">
        <v>0</v>
      </c>
      <c r="T23" s="113">
        <v>0</v>
      </c>
      <c r="U23" s="113">
        <v>0</v>
      </c>
      <c r="V23" s="116">
        <v>3</v>
      </c>
      <c r="W23" s="117">
        <v>89322</v>
      </c>
    </row>
    <row r="24" spans="1:23" ht="21" customHeight="1">
      <c r="A24" s="65">
        <v>16</v>
      </c>
      <c r="B24" s="66" t="s">
        <v>37</v>
      </c>
      <c r="C24" s="103">
        <v>0</v>
      </c>
      <c r="D24" s="103">
        <v>0</v>
      </c>
      <c r="E24" s="99">
        <v>563</v>
      </c>
      <c r="F24" s="81">
        <v>4532452</v>
      </c>
      <c r="G24" s="80">
        <v>0</v>
      </c>
      <c r="H24" s="80">
        <v>0</v>
      </c>
      <c r="I24" s="80">
        <v>34759</v>
      </c>
      <c r="J24" s="80">
        <v>707496797</v>
      </c>
      <c r="K24" s="80">
        <v>521670164</v>
      </c>
      <c r="L24" s="80">
        <v>164081609</v>
      </c>
      <c r="M24" s="80">
        <v>21745024</v>
      </c>
      <c r="N24" s="80">
        <v>1219</v>
      </c>
      <c r="O24" s="80">
        <v>66548243</v>
      </c>
      <c r="P24" s="112" t="s">
        <v>74</v>
      </c>
      <c r="Q24" s="113"/>
      <c r="R24" s="113">
        <v>0</v>
      </c>
      <c r="S24" s="113">
        <v>0</v>
      </c>
      <c r="T24" s="113">
        <v>0</v>
      </c>
      <c r="U24" s="113">
        <v>0</v>
      </c>
      <c r="V24" s="114">
        <v>2</v>
      </c>
      <c r="W24" s="115">
        <v>25184</v>
      </c>
    </row>
    <row r="25" spans="1:23" ht="21" customHeight="1">
      <c r="A25" s="67">
        <v>17</v>
      </c>
      <c r="B25" s="68" t="s">
        <v>38</v>
      </c>
      <c r="C25" s="101">
        <v>0</v>
      </c>
      <c r="D25" s="101">
        <v>0</v>
      </c>
      <c r="E25" s="99">
        <v>583</v>
      </c>
      <c r="F25" s="81">
        <v>4870284</v>
      </c>
      <c r="G25" s="81">
        <v>0</v>
      </c>
      <c r="H25" s="81">
        <v>0</v>
      </c>
      <c r="I25" s="81">
        <v>32227</v>
      </c>
      <c r="J25" s="81">
        <v>631995685</v>
      </c>
      <c r="K25" s="81">
        <v>462908734</v>
      </c>
      <c r="L25" s="81">
        <v>139911084</v>
      </c>
      <c r="M25" s="81">
        <v>29175867</v>
      </c>
      <c r="N25" s="81">
        <v>1120</v>
      </c>
      <c r="O25" s="81">
        <v>58429453</v>
      </c>
      <c r="P25" s="112" t="s">
        <v>39</v>
      </c>
      <c r="Q25" s="113"/>
      <c r="R25" s="113">
        <v>0</v>
      </c>
      <c r="S25" s="113">
        <v>0</v>
      </c>
      <c r="T25" s="113">
        <v>0</v>
      </c>
      <c r="U25" s="113">
        <v>0</v>
      </c>
      <c r="V25" s="116">
        <v>0</v>
      </c>
      <c r="W25" s="117">
        <v>0</v>
      </c>
    </row>
    <row r="26" spans="1:23" ht="21" customHeight="1">
      <c r="A26" s="67">
        <v>18</v>
      </c>
      <c r="B26" s="68" t="s">
        <v>40</v>
      </c>
      <c r="C26" s="101">
        <v>0</v>
      </c>
      <c r="D26" s="101">
        <v>0</v>
      </c>
      <c r="E26" s="99">
        <v>509</v>
      </c>
      <c r="F26" s="81">
        <v>4863211</v>
      </c>
      <c r="G26" s="81">
        <v>0</v>
      </c>
      <c r="H26" s="81">
        <v>0</v>
      </c>
      <c r="I26" s="81">
        <v>22287</v>
      </c>
      <c r="J26" s="81">
        <v>534239263</v>
      </c>
      <c r="K26" s="81">
        <v>391905772</v>
      </c>
      <c r="L26" s="81">
        <v>129046640</v>
      </c>
      <c r="M26" s="81">
        <v>13286851</v>
      </c>
      <c r="N26" s="81">
        <v>1174</v>
      </c>
      <c r="O26" s="81">
        <v>64393400</v>
      </c>
      <c r="P26" s="112" t="s">
        <v>41</v>
      </c>
      <c r="Q26" s="113"/>
      <c r="R26" s="113">
        <v>0</v>
      </c>
      <c r="S26" s="113">
        <v>0</v>
      </c>
      <c r="T26" s="113">
        <v>0</v>
      </c>
      <c r="U26" s="113">
        <v>0</v>
      </c>
      <c r="V26" s="116">
        <v>0</v>
      </c>
      <c r="W26" s="117">
        <v>0</v>
      </c>
    </row>
    <row r="27" spans="1:23" ht="21" customHeight="1">
      <c r="A27" s="67">
        <v>19</v>
      </c>
      <c r="B27" s="68" t="s">
        <v>42</v>
      </c>
      <c r="C27" s="101">
        <v>0</v>
      </c>
      <c r="D27" s="101">
        <v>0</v>
      </c>
      <c r="E27" s="99">
        <v>1329</v>
      </c>
      <c r="F27" s="81">
        <v>11162035</v>
      </c>
      <c r="G27" s="81">
        <v>0</v>
      </c>
      <c r="H27" s="81">
        <v>0</v>
      </c>
      <c r="I27" s="81">
        <v>73573</v>
      </c>
      <c r="J27" s="81">
        <v>1697499005</v>
      </c>
      <c r="K27" s="81">
        <v>1257080987</v>
      </c>
      <c r="L27" s="81">
        <v>397806498</v>
      </c>
      <c r="M27" s="81">
        <v>42611520</v>
      </c>
      <c r="N27" s="81">
        <v>3043</v>
      </c>
      <c r="O27" s="81">
        <v>174433088</v>
      </c>
      <c r="P27" s="112" t="s">
        <v>43</v>
      </c>
      <c r="Q27" s="113"/>
      <c r="R27" s="113">
        <v>0</v>
      </c>
      <c r="S27" s="113">
        <v>0</v>
      </c>
      <c r="T27" s="113">
        <v>0</v>
      </c>
      <c r="U27" s="113">
        <v>0</v>
      </c>
      <c r="V27" s="116">
        <v>7</v>
      </c>
      <c r="W27" s="117">
        <v>207497</v>
      </c>
    </row>
    <row r="28" spans="1:23" ht="21" customHeight="1">
      <c r="A28" s="67">
        <v>20</v>
      </c>
      <c r="B28" s="68" t="s">
        <v>44</v>
      </c>
      <c r="C28" s="101">
        <v>0</v>
      </c>
      <c r="D28" s="101">
        <v>0</v>
      </c>
      <c r="E28" s="100">
        <v>481</v>
      </c>
      <c r="F28" s="82">
        <v>3030653</v>
      </c>
      <c r="G28" s="81">
        <v>0</v>
      </c>
      <c r="H28" s="81">
        <v>0</v>
      </c>
      <c r="I28" s="81">
        <v>31986</v>
      </c>
      <c r="J28" s="81">
        <v>640842826</v>
      </c>
      <c r="K28" s="81">
        <v>473924884</v>
      </c>
      <c r="L28" s="81">
        <v>152633460</v>
      </c>
      <c r="M28" s="81">
        <v>14284482</v>
      </c>
      <c r="N28" s="81">
        <v>1377</v>
      </c>
      <c r="O28" s="81">
        <v>64568414</v>
      </c>
      <c r="P28" s="118" t="s">
        <v>75</v>
      </c>
      <c r="Q28" s="113"/>
      <c r="R28" s="113">
        <v>0</v>
      </c>
      <c r="S28" s="113">
        <v>0</v>
      </c>
      <c r="T28" s="113">
        <v>0</v>
      </c>
      <c r="U28" s="113">
        <v>0</v>
      </c>
      <c r="V28" s="119">
        <v>2</v>
      </c>
      <c r="W28" s="120">
        <v>21613</v>
      </c>
    </row>
    <row r="29" spans="1:23" ht="21" customHeight="1">
      <c r="A29" s="65">
        <v>21</v>
      </c>
      <c r="B29" s="66" t="s">
        <v>45</v>
      </c>
      <c r="C29" s="103">
        <v>0</v>
      </c>
      <c r="D29" s="103">
        <v>0</v>
      </c>
      <c r="E29" s="98">
        <v>203</v>
      </c>
      <c r="F29" s="80">
        <v>1648973</v>
      </c>
      <c r="G29" s="80">
        <v>0</v>
      </c>
      <c r="H29" s="80">
        <v>0</v>
      </c>
      <c r="I29" s="80">
        <v>22844</v>
      </c>
      <c r="J29" s="80">
        <v>471231177</v>
      </c>
      <c r="K29" s="80">
        <v>343980922</v>
      </c>
      <c r="L29" s="80">
        <v>114758132</v>
      </c>
      <c r="M29" s="80">
        <v>12492123</v>
      </c>
      <c r="N29" s="80">
        <v>835</v>
      </c>
      <c r="O29" s="80">
        <v>53563455</v>
      </c>
      <c r="P29" s="112" t="s">
        <v>46</v>
      </c>
      <c r="Q29" s="113"/>
      <c r="R29" s="113">
        <v>0</v>
      </c>
      <c r="S29" s="113">
        <v>0</v>
      </c>
      <c r="T29" s="113">
        <v>0</v>
      </c>
      <c r="U29" s="113">
        <v>0</v>
      </c>
      <c r="V29" s="116">
        <v>3</v>
      </c>
      <c r="W29" s="117">
        <v>114490</v>
      </c>
    </row>
    <row r="30" spans="1:23" ht="21" customHeight="1">
      <c r="A30" s="67">
        <v>22</v>
      </c>
      <c r="B30" s="68" t="s">
        <v>47</v>
      </c>
      <c r="C30" s="101">
        <v>0</v>
      </c>
      <c r="D30" s="101">
        <v>0</v>
      </c>
      <c r="E30" s="99">
        <v>151</v>
      </c>
      <c r="F30" s="81">
        <v>908715</v>
      </c>
      <c r="G30" s="81">
        <v>0</v>
      </c>
      <c r="H30" s="81">
        <v>0</v>
      </c>
      <c r="I30" s="81">
        <v>11817</v>
      </c>
      <c r="J30" s="81">
        <v>343001462</v>
      </c>
      <c r="K30" s="81">
        <v>247149405</v>
      </c>
      <c r="L30" s="81">
        <v>84273811</v>
      </c>
      <c r="M30" s="81">
        <v>11578246</v>
      </c>
      <c r="N30" s="81">
        <v>498</v>
      </c>
      <c r="O30" s="81">
        <v>47118540</v>
      </c>
      <c r="P30" s="112" t="s">
        <v>76</v>
      </c>
      <c r="Q30" s="113"/>
      <c r="R30" s="113">
        <v>0</v>
      </c>
      <c r="S30" s="113">
        <v>0</v>
      </c>
      <c r="T30" s="113">
        <v>0</v>
      </c>
      <c r="U30" s="113">
        <v>0</v>
      </c>
      <c r="V30" s="116">
        <v>1</v>
      </c>
      <c r="W30" s="117">
        <v>4088</v>
      </c>
    </row>
    <row r="31" spans="1:23" ht="21" customHeight="1">
      <c r="A31" s="67">
        <v>27</v>
      </c>
      <c r="B31" s="68" t="s">
        <v>48</v>
      </c>
      <c r="C31" s="101">
        <v>0</v>
      </c>
      <c r="D31" s="101">
        <v>0</v>
      </c>
      <c r="E31" s="99">
        <v>318</v>
      </c>
      <c r="F31" s="81">
        <v>4473256</v>
      </c>
      <c r="G31" s="81">
        <v>0</v>
      </c>
      <c r="H31" s="81">
        <v>0</v>
      </c>
      <c r="I31" s="81">
        <v>35565</v>
      </c>
      <c r="J31" s="81">
        <v>904802774</v>
      </c>
      <c r="K31" s="81">
        <v>660403204</v>
      </c>
      <c r="L31" s="81">
        <v>153920977</v>
      </c>
      <c r="M31" s="81">
        <v>90478593</v>
      </c>
      <c r="N31" s="81">
        <v>1653</v>
      </c>
      <c r="O31" s="81">
        <v>100356045</v>
      </c>
      <c r="P31" s="112" t="s">
        <v>49</v>
      </c>
      <c r="Q31" s="113"/>
      <c r="R31" s="113">
        <v>0</v>
      </c>
      <c r="S31" s="113">
        <v>0</v>
      </c>
      <c r="T31" s="113">
        <v>0</v>
      </c>
      <c r="U31" s="113">
        <v>0</v>
      </c>
      <c r="V31" s="116">
        <v>3</v>
      </c>
      <c r="W31" s="117">
        <v>126528</v>
      </c>
    </row>
    <row r="32" spans="1:23" ht="21" customHeight="1">
      <c r="A32" s="67">
        <v>28</v>
      </c>
      <c r="B32" s="68" t="s">
        <v>50</v>
      </c>
      <c r="C32" s="101">
        <v>0</v>
      </c>
      <c r="D32" s="101">
        <v>0</v>
      </c>
      <c r="E32" s="99">
        <v>1334</v>
      </c>
      <c r="F32" s="81">
        <v>12764411</v>
      </c>
      <c r="G32" s="81">
        <v>0</v>
      </c>
      <c r="H32" s="81">
        <v>0</v>
      </c>
      <c r="I32" s="81">
        <v>93352</v>
      </c>
      <c r="J32" s="81">
        <v>2081828687</v>
      </c>
      <c r="K32" s="81">
        <v>1526939335</v>
      </c>
      <c r="L32" s="81">
        <v>487073781</v>
      </c>
      <c r="M32" s="81">
        <v>67815571</v>
      </c>
      <c r="N32" s="81">
        <v>3648</v>
      </c>
      <c r="O32" s="81">
        <v>226086953</v>
      </c>
      <c r="P32" s="112" t="s">
        <v>51</v>
      </c>
      <c r="Q32" s="113"/>
      <c r="R32" s="113">
        <v>0</v>
      </c>
      <c r="S32" s="113">
        <v>0</v>
      </c>
      <c r="T32" s="113">
        <v>0</v>
      </c>
      <c r="U32" s="113">
        <v>0</v>
      </c>
      <c r="V32" s="116">
        <v>11</v>
      </c>
      <c r="W32" s="117">
        <v>71854</v>
      </c>
    </row>
    <row r="33" spans="1:23" ht="21" customHeight="1">
      <c r="A33" s="67">
        <v>29</v>
      </c>
      <c r="B33" s="68" t="s">
        <v>52</v>
      </c>
      <c r="C33" s="102">
        <v>0</v>
      </c>
      <c r="D33" s="102">
        <v>0</v>
      </c>
      <c r="E33" s="100">
        <v>1127</v>
      </c>
      <c r="F33" s="82">
        <v>10408439</v>
      </c>
      <c r="G33" s="82">
        <v>0</v>
      </c>
      <c r="H33" s="82">
        <v>0</v>
      </c>
      <c r="I33" s="82">
        <v>68026</v>
      </c>
      <c r="J33" s="82">
        <v>1554809108</v>
      </c>
      <c r="K33" s="82">
        <v>1140783309</v>
      </c>
      <c r="L33" s="82">
        <v>366164817</v>
      </c>
      <c r="M33" s="81">
        <v>47860982</v>
      </c>
      <c r="N33" s="81">
        <v>3073</v>
      </c>
      <c r="O33" s="81">
        <v>166121351</v>
      </c>
      <c r="P33" s="112" t="s">
        <v>53</v>
      </c>
      <c r="Q33" s="113"/>
      <c r="R33" s="113">
        <v>0</v>
      </c>
      <c r="S33" s="113">
        <v>0</v>
      </c>
      <c r="T33" s="113">
        <v>0</v>
      </c>
      <c r="U33" s="113">
        <v>0</v>
      </c>
      <c r="V33" s="116">
        <v>0</v>
      </c>
      <c r="W33" s="117">
        <v>0</v>
      </c>
    </row>
    <row r="34" spans="1:23" ht="21" customHeight="1">
      <c r="A34" s="71">
        <v>30</v>
      </c>
      <c r="B34" s="72" t="s">
        <v>54</v>
      </c>
      <c r="C34" s="101">
        <v>0</v>
      </c>
      <c r="D34" s="101">
        <v>0</v>
      </c>
      <c r="E34" s="98">
        <v>652</v>
      </c>
      <c r="F34" s="80">
        <v>5622164</v>
      </c>
      <c r="G34" s="81">
        <v>0</v>
      </c>
      <c r="H34" s="81">
        <v>0</v>
      </c>
      <c r="I34" s="81">
        <v>49118</v>
      </c>
      <c r="J34" s="81">
        <v>1220829079</v>
      </c>
      <c r="K34" s="81">
        <v>901684915</v>
      </c>
      <c r="L34" s="81">
        <v>285758551</v>
      </c>
      <c r="M34" s="80">
        <v>33385613</v>
      </c>
      <c r="N34" s="80">
        <v>2412</v>
      </c>
      <c r="O34" s="80">
        <v>133810462</v>
      </c>
      <c r="P34" s="122" t="s">
        <v>55</v>
      </c>
      <c r="Q34" s="123"/>
      <c r="R34" s="123">
        <v>0</v>
      </c>
      <c r="S34" s="123">
        <v>0</v>
      </c>
      <c r="T34" s="123">
        <v>0</v>
      </c>
      <c r="U34" s="123">
        <v>0</v>
      </c>
      <c r="V34" s="114">
        <v>4</v>
      </c>
      <c r="W34" s="115">
        <v>70452</v>
      </c>
    </row>
    <row r="35" spans="1:23" ht="21" customHeight="1">
      <c r="A35" s="67">
        <v>31</v>
      </c>
      <c r="B35" s="73" t="s">
        <v>56</v>
      </c>
      <c r="C35" s="101">
        <v>0</v>
      </c>
      <c r="D35" s="101">
        <v>0</v>
      </c>
      <c r="E35" s="99">
        <v>679</v>
      </c>
      <c r="F35" s="81">
        <v>5328117</v>
      </c>
      <c r="G35" s="81">
        <v>0</v>
      </c>
      <c r="H35" s="81">
        <v>0</v>
      </c>
      <c r="I35" s="81">
        <v>26213</v>
      </c>
      <c r="J35" s="81">
        <v>655119487</v>
      </c>
      <c r="K35" s="81">
        <v>480605988</v>
      </c>
      <c r="L35" s="81">
        <v>158410028</v>
      </c>
      <c r="M35" s="81">
        <v>16103471</v>
      </c>
      <c r="N35" s="81">
        <v>1149</v>
      </c>
      <c r="O35" s="81">
        <v>74738952</v>
      </c>
      <c r="P35" s="112" t="s">
        <v>57</v>
      </c>
      <c r="Q35" s="124"/>
      <c r="R35" s="124">
        <v>0</v>
      </c>
      <c r="S35" s="124">
        <v>0</v>
      </c>
      <c r="T35" s="124">
        <v>0</v>
      </c>
      <c r="U35" s="124">
        <v>0</v>
      </c>
      <c r="V35" s="116">
        <v>0</v>
      </c>
      <c r="W35" s="117">
        <v>0</v>
      </c>
    </row>
    <row r="36" spans="1:23" ht="21" customHeight="1">
      <c r="A36" s="67">
        <v>32</v>
      </c>
      <c r="B36" s="73" t="s">
        <v>58</v>
      </c>
      <c r="C36" s="101">
        <v>0</v>
      </c>
      <c r="D36" s="101">
        <v>0</v>
      </c>
      <c r="E36" s="99">
        <v>205</v>
      </c>
      <c r="F36" s="81">
        <v>1838418</v>
      </c>
      <c r="G36" s="81">
        <v>0</v>
      </c>
      <c r="H36" s="81">
        <v>0</v>
      </c>
      <c r="I36" s="81">
        <v>23812</v>
      </c>
      <c r="J36" s="81">
        <v>536284697</v>
      </c>
      <c r="K36" s="81">
        <v>394343672</v>
      </c>
      <c r="L36" s="81">
        <v>130240203</v>
      </c>
      <c r="M36" s="81">
        <v>11700822</v>
      </c>
      <c r="N36" s="81">
        <v>814</v>
      </c>
      <c r="O36" s="81">
        <v>56336824</v>
      </c>
      <c r="P36" s="112" t="s">
        <v>1</v>
      </c>
      <c r="Q36" s="124"/>
      <c r="R36" s="124">
        <v>0</v>
      </c>
      <c r="S36" s="124">
        <v>0</v>
      </c>
      <c r="T36" s="124">
        <v>0</v>
      </c>
      <c r="U36" s="124">
        <v>0</v>
      </c>
      <c r="V36" s="116">
        <v>0</v>
      </c>
      <c r="W36" s="117">
        <v>0</v>
      </c>
    </row>
    <row r="37" spans="1:23" ht="21" customHeight="1">
      <c r="A37" s="67">
        <v>36</v>
      </c>
      <c r="B37" s="73" t="s">
        <v>59</v>
      </c>
      <c r="C37" s="101">
        <v>0</v>
      </c>
      <c r="D37" s="101">
        <v>0</v>
      </c>
      <c r="E37" s="99">
        <v>522</v>
      </c>
      <c r="F37" s="81">
        <v>3703248</v>
      </c>
      <c r="G37" s="81">
        <v>0</v>
      </c>
      <c r="H37" s="81">
        <v>0</v>
      </c>
      <c r="I37" s="81">
        <v>28139</v>
      </c>
      <c r="J37" s="81">
        <v>570945648</v>
      </c>
      <c r="K37" s="81">
        <v>417434006</v>
      </c>
      <c r="L37" s="81">
        <v>137912944</v>
      </c>
      <c r="M37" s="81">
        <v>15598698</v>
      </c>
      <c r="N37" s="81">
        <v>1002</v>
      </c>
      <c r="O37" s="81">
        <v>55856290</v>
      </c>
      <c r="P37" s="112" t="s">
        <v>60</v>
      </c>
      <c r="Q37" s="124"/>
      <c r="R37" s="124">
        <v>0</v>
      </c>
      <c r="S37" s="124">
        <v>0</v>
      </c>
      <c r="T37" s="124">
        <v>0</v>
      </c>
      <c r="U37" s="124">
        <v>0</v>
      </c>
      <c r="V37" s="116">
        <v>0</v>
      </c>
      <c r="W37" s="117">
        <v>0</v>
      </c>
    </row>
    <row r="38" spans="1:23" ht="21" customHeight="1">
      <c r="A38" s="75">
        <v>44</v>
      </c>
      <c r="B38" s="76" t="s">
        <v>61</v>
      </c>
      <c r="C38" s="102">
        <v>0</v>
      </c>
      <c r="D38" s="102">
        <v>0</v>
      </c>
      <c r="E38" s="100">
        <v>1038</v>
      </c>
      <c r="F38" s="82">
        <v>8870423</v>
      </c>
      <c r="G38" s="81">
        <v>0</v>
      </c>
      <c r="H38" s="81">
        <v>0</v>
      </c>
      <c r="I38" s="81">
        <v>56030</v>
      </c>
      <c r="J38" s="81">
        <v>1289294199</v>
      </c>
      <c r="K38" s="81">
        <v>950508903</v>
      </c>
      <c r="L38" s="81">
        <v>308217942</v>
      </c>
      <c r="M38" s="82">
        <v>30567354</v>
      </c>
      <c r="N38" s="82">
        <v>2531</v>
      </c>
      <c r="O38" s="82">
        <v>146465519</v>
      </c>
      <c r="P38" s="118" t="s">
        <v>62</v>
      </c>
      <c r="Q38" s="125"/>
      <c r="R38" s="125">
        <v>0</v>
      </c>
      <c r="S38" s="125">
        <v>0</v>
      </c>
      <c r="T38" s="125">
        <v>0</v>
      </c>
      <c r="U38" s="125">
        <v>0</v>
      </c>
      <c r="V38" s="119">
        <v>5</v>
      </c>
      <c r="W38" s="120">
        <v>42812</v>
      </c>
    </row>
    <row r="39" spans="1:23" ht="21" customHeight="1">
      <c r="A39" s="67">
        <v>45</v>
      </c>
      <c r="B39" s="73" t="s">
        <v>102</v>
      </c>
      <c r="C39" s="101">
        <v>0</v>
      </c>
      <c r="D39" s="101">
        <v>0</v>
      </c>
      <c r="E39" s="98">
        <v>1639</v>
      </c>
      <c r="F39" s="80">
        <v>12991753</v>
      </c>
      <c r="G39" s="80">
        <v>0</v>
      </c>
      <c r="H39" s="80">
        <v>0</v>
      </c>
      <c r="I39" s="80">
        <v>70733</v>
      </c>
      <c r="J39" s="80">
        <v>1777879956</v>
      </c>
      <c r="K39" s="80">
        <v>1304759028</v>
      </c>
      <c r="L39" s="80">
        <v>431630032</v>
      </c>
      <c r="M39" s="81">
        <v>41490896</v>
      </c>
      <c r="N39" s="81">
        <v>3463</v>
      </c>
      <c r="O39" s="81">
        <v>203100754</v>
      </c>
      <c r="P39" s="112" t="s">
        <v>62</v>
      </c>
      <c r="Q39" s="124"/>
      <c r="R39" s="124">
        <v>0</v>
      </c>
      <c r="S39" s="124">
        <v>0</v>
      </c>
      <c r="T39" s="124">
        <v>0</v>
      </c>
      <c r="U39" s="124">
        <v>0</v>
      </c>
      <c r="V39" s="114">
        <v>6</v>
      </c>
      <c r="W39" s="115">
        <v>126193</v>
      </c>
    </row>
    <row r="40" spans="1:23" ht="21" customHeight="1">
      <c r="A40" s="77">
        <v>46</v>
      </c>
      <c r="B40" s="13" t="s">
        <v>107</v>
      </c>
      <c r="C40" s="102">
        <v>0</v>
      </c>
      <c r="D40" s="102">
        <v>0</v>
      </c>
      <c r="E40" s="100">
        <v>1060</v>
      </c>
      <c r="F40" s="82">
        <v>9328499</v>
      </c>
      <c r="G40" s="82">
        <v>0</v>
      </c>
      <c r="H40" s="82">
        <v>0</v>
      </c>
      <c r="I40" s="82">
        <v>80760</v>
      </c>
      <c r="J40" s="82">
        <v>1778492146</v>
      </c>
      <c r="K40" s="82">
        <v>1299530074</v>
      </c>
      <c r="L40" s="82">
        <v>424364359</v>
      </c>
      <c r="M40" s="82">
        <v>54597713</v>
      </c>
      <c r="N40" s="82">
        <v>3164</v>
      </c>
      <c r="O40" s="82">
        <v>194029459</v>
      </c>
      <c r="P40" s="126" t="s">
        <v>62</v>
      </c>
      <c r="Q40" s="127"/>
      <c r="R40" s="127">
        <v>0</v>
      </c>
      <c r="S40" s="127">
        <v>0</v>
      </c>
      <c r="T40" s="127">
        <v>0</v>
      </c>
      <c r="U40" s="127">
        <v>0</v>
      </c>
      <c r="V40" s="119">
        <v>6</v>
      </c>
      <c r="W40" s="120">
        <v>35678</v>
      </c>
    </row>
    <row r="41" spans="1:23" ht="21" customHeight="1">
      <c r="A41" s="10"/>
      <c r="B41" s="68" t="s">
        <v>63</v>
      </c>
      <c r="C41" s="105">
        <v>0</v>
      </c>
      <c r="D41" s="105">
        <v>0</v>
      </c>
      <c r="E41" s="106">
        <v>13793</v>
      </c>
      <c r="F41" s="107">
        <v>122622261</v>
      </c>
      <c r="G41" s="84">
        <v>0</v>
      </c>
      <c r="H41" s="84">
        <v>0</v>
      </c>
      <c r="I41" s="84">
        <v>856605</v>
      </c>
      <c r="J41" s="84">
        <v>19464116750</v>
      </c>
      <c r="K41" s="107">
        <v>14301355176</v>
      </c>
      <c r="L41" s="84">
        <v>4552648274</v>
      </c>
      <c r="M41" s="83">
        <v>610113300</v>
      </c>
      <c r="N41" s="83">
        <v>36342</v>
      </c>
      <c r="O41" s="83">
        <v>2098306885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96">
        <v>0</v>
      </c>
      <c r="V41" s="106">
        <v>59</v>
      </c>
      <c r="W41" s="107">
        <v>1009272</v>
      </c>
    </row>
    <row r="42" spans="1:23" ht="21" customHeight="1">
      <c r="A42" s="10"/>
      <c r="B42" s="68" t="s">
        <v>64</v>
      </c>
      <c r="C42" s="104">
        <v>135</v>
      </c>
      <c r="D42" s="104">
        <v>40582368</v>
      </c>
      <c r="E42" s="96">
        <v>62181</v>
      </c>
      <c r="F42" s="83">
        <v>582773023</v>
      </c>
      <c r="G42" s="84">
        <v>0</v>
      </c>
      <c r="H42" s="84">
        <v>0</v>
      </c>
      <c r="I42" s="84">
        <v>4131821</v>
      </c>
      <c r="J42" s="84">
        <v>89900875444</v>
      </c>
      <c r="K42" s="83">
        <v>66129367925</v>
      </c>
      <c r="L42" s="84">
        <v>21034677183</v>
      </c>
      <c r="M42" s="83">
        <v>2736830336</v>
      </c>
      <c r="N42" s="83">
        <v>168081</v>
      </c>
      <c r="O42" s="83">
        <v>9671188421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96">
        <v>0</v>
      </c>
      <c r="V42" s="96">
        <v>320</v>
      </c>
      <c r="W42" s="83">
        <v>6594469</v>
      </c>
    </row>
    <row r="43" spans="1:23" ht="21" customHeight="1">
      <c r="A43" s="10"/>
      <c r="C43" s="105"/>
      <c r="D43" s="105"/>
      <c r="E43" s="96"/>
      <c r="F43" s="83"/>
      <c r="G43" s="84"/>
      <c r="H43" s="84"/>
      <c r="I43" s="84"/>
      <c r="J43" s="84"/>
      <c r="K43" s="83"/>
      <c r="L43" s="84"/>
      <c r="M43" s="83"/>
      <c r="N43" s="83"/>
      <c r="O43" s="83"/>
      <c r="P43" s="121"/>
      <c r="Q43" s="113"/>
      <c r="R43" s="113">
        <v>0</v>
      </c>
      <c r="S43" s="113">
        <v>0</v>
      </c>
      <c r="T43" s="113">
        <v>0</v>
      </c>
      <c r="U43" s="113">
        <v>0</v>
      </c>
      <c r="V43" s="116"/>
      <c r="W43" s="117"/>
    </row>
    <row r="44" spans="1:23" ht="21" customHeight="1">
      <c r="A44" s="67">
        <v>301</v>
      </c>
      <c r="B44" s="68" t="s">
        <v>65</v>
      </c>
      <c r="C44" s="101">
        <v>0</v>
      </c>
      <c r="D44" s="101">
        <v>0</v>
      </c>
      <c r="E44" s="99">
        <v>144</v>
      </c>
      <c r="F44" s="81">
        <v>894924</v>
      </c>
      <c r="G44" s="108">
        <v>0</v>
      </c>
      <c r="H44" s="108">
        <v>0</v>
      </c>
      <c r="I44" s="108">
        <v>21986</v>
      </c>
      <c r="J44" s="108">
        <v>383542357</v>
      </c>
      <c r="K44" s="81">
        <v>269557654</v>
      </c>
      <c r="L44" s="108">
        <v>101198295</v>
      </c>
      <c r="M44" s="81">
        <v>12786408</v>
      </c>
      <c r="N44" s="81">
        <v>129</v>
      </c>
      <c r="O44" s="81">
        <v>12849458</v>
      </c>
      <c r="P44" s="112" t="s">
        <v>66</v>
      </c>
      <c r="Q44" s="113"/>
      <c r="R44" s="113">
        <v>0</v>
      </c>
      <c r="S44" s="113">
        <v>0</v>
      </c>
      <c r="T44" s="113">
        <v>0</v>
      </c>
      <c r="U44" s="113">
        <v>0</v>
      </c>
      <c r="V44" s="116">
        <v>0</v>
      </c>
      <c r="W44" s="117">
        <v>0</v>
      </c>
    </row>
    <row r="45" spans="1:23" ht="21" customHeight="1">
      <c r="A45" s="67">
        <v>302</v>
      </c>
      <c r="B45" s="68" t="s">
        <v>67</v>
      </c>
      <c r="C45" s="101">
        <v>2</v>
      </c>
      <c r="D45" s="101">
        <v>9200</v>
      </c>
      <c r="E45" s="99">
        <v>766</v>
      </c>
      <c r="F45" s="81">
        <v>5241762</v>
      </c>
      <c r="G45" s="108">
        <v>0</v>
      </c>
      <c r="H45" s="108">
        <v>0</v>
      </c>
      <c r="I45" s="108">
        <v>32045</v>
      </c>
      <c r="J45" s="108">
        <v>543409548</v>
      </c>
      <c r="K45" s="81">
        <v>384432430</v>
      </c>
      <c r="L45" s="108">
        <v>131801172</v>
      </c>
      <c r="M45" s="81">
        <v>27175946</v>
      </c>
      <c r="N45" s="81">
        <v>326</v>
      </c>
      <c r="O45" s="81">
        <v>41012851</v>
      </c>
      <c r="P45" s="112" t="s">
        <v>0</v>
      </c>
      <c r="Q45" s="113"/>
      <c r="R45" s="113">
        <v>0</v>
      </c>
      <c r="S45" s="113">
        <v>0</v>
      </c>
      <c r="T45" s="113">
        <v>0</v>
      </c>
      <c r="U45" s="113">
        <v>0</v>
      </c>
      <c r="V45" s="116">
        <v>0</v>
      </c>
      <c r="W45" s="117">
        <v>0</v>
      </c>
    </row>
    <row r="46" spans="1:23" ht="21" customHeight="1">
      <c r="A46" s="67">
        <v>303</v>
      </c>
      <c r="B46" s="68" t="s">
        <v>68</v>
      </c>
      <c r="C46" s="101">
        <v>0</v>
      </c>
      <c r="D46" s="101">
        <v>0</v>
      </c>
      <c r="E46" s="99">
        <v>4958</v>
      </c>
      <c r="F46" s="81">
        <v>34585523</v>
      </c>
      <c r="G46" s="108">
        <v>0</v>
      </c>
      <c r="H46" s="108">
        <v>0</v>
      </c>
      <c r="I46" s="108">
        <v>229298</v>
      </c>
      <c r="J46" s="108">
        <v>4116225210</v>
      </c>
      <c r="K46" s="81">
        <v>2985435751</v>
      </c>
      <c r="L46" s="108">
        <v>983073558</v>
      </c>
      <c r="M46" s="81">
        <v>147715901</v>
      </c>
      <c r="N46" s="81">
        <v>4925</v>
      </c>
      <c r="O46" s="81">
        <v>365465790</v>
      </c>
      <c r="P46" s="112" t="s">
        <v>69</v>
      </c>
      <c r="Q46" s="113"/>
      <c r="R46" s="113">
        <v>0</v>
      </c>
      <c r="S46" s="113">
        <v>0</v>
      </c>
      <c r="T46" s="113">
        <v>0</v>
      </c>
      <c r="U46" s="113">
        <v>0</v>
      </c>
      <c r="V46" s="116">
        <v>0</v>
      </c>
      <c r="W46" s="117">
        <v>0</v>
      </c>
    </row>
    <row r="47" spans="1:23" ht="21" customHeight="1">
      <c r="A47" s="10"/>
      <c r="B47" s="68" t="s">
        <v>70</v>
      </c>
      <c r="C47" s="105">
        <v>2</v>
      </c>
      <c r="D47" s="105">
        <v>9200</v>
      </c>
      <c r="E47" s="96">
        <v>5868</v>
      </c>
      <c r="F47" s="83">
        <v>40722209</v>
      </c>
      <c r="G47" s="84">
        <v>0</v>
      </c>
      <c r="H47" s="84">
        <v>0</v>
      </c>
      <c r="I47" s="84">
        <v>283329</v>
      </c>
      <c r="J47" s="84">
        <v>5043177115</v>
      </c>
      <c r="K47" s="83">
        <v>3639425835</v>
      </c>
      <c r="L47" s="84">
        <v>1216073025</v>
      </c>
      <c r="M47" s="83">
        <v>187678255</v>
      </c>
      <c r="N47" s="83">
        <v>5380</v>
      </c>
      <c r="O47" s="83">
        <v>419328099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96">
        <v>0</v>
      </c>
      <c r="V47" s="96">
        <v>0</v>
      </c>
      <c r="W47" s="83">
        <v>0</v>
      </c>
    </row>
    <row r="48" spans="1:23" ht="21" customHeight="1">
      <c r="A48" s="10"/>
      <c r="C48" s="105"/>
      <c r="D48" s="105"/>
      <c r="E48" s="96"/>
      <c r="F48" s="83"/>
      <c r="G48" s="84"/>
      <c r="H48" s="84"/>
      <c r="I48" s="84"/>
      <c r="J48" s="84"/>
      <c r="K48" s="83"/>
      <c r="L48" s="84"/>
      <c r="M48" s="83"/>
      <c r="N48" s="83"/>
      <c r="O48" s="83"/>
      <c r="P48" s="83"/>
      <c r="Q48" s="83"/>
      <c r="R48" s="83"/>
      <c r="S48" s="83"/>
      <c r="T48" s="83"/>
      <c r="U48" s="96"/>
      <c r="V48" s="96"/>
      <c r="W48" s="83"/>
    </row>
    <row r="49" spans="1:23" ht="21" customHeight="1">
      <c r="A49" s="78"/>
      <c r="B49" s="76" t="s">
        <v>71</v>
      </c>
      <c r="C49" s="109">
        <v>137</v>
      </c>
      <c r="D49" s="109">
        <v>40591568</v>
      </c>
      <c r="E49" s="110">
        <v>68049</v>
      </c>
      <c r="F49" s="85">
        <v>623495232</v>
      </c>
      <c r="G49" s="111">
        <v>0</v>
      </c>
      <c r="H49" s="111">
        <v>0</v>
      </c>
      <c r="I49" s="111">
        <v>4415150</v>
      </c>
      <c r="J49" s="111">
        <v>94944052559</v>
      </c>
      <c r="K49" s="85">
        <v>69768793760</v>
      </c>
      <c r="L49" s="111">
        <v>22250750208</v>
      </c>
      <c r="M49" s="85">
        <v>2924508591</v>
      </c>
      <c r="N49" s="85">
        <v>173461</v>
      </c>
      <c r="O49" s="85">
        <v>10090516520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110">
        <v>0</v>
      </c>
      <c r="V49" s="110">
        <v>320</v>
      </c>
      <c r="W49" s="85">
        <v>6594469</v>
      </c>
    </row>
    <row r="50" spans="1:2" ht="15.75" customHeight="1">
      <c r="A50" s="74"/>
      <c r="B50" s="74"/>
    </row>
  </sheetData>
  <sheetProtection/>
  <mergeCells count="9">
    <mergeCell ref="N3:O3"/>
    <mergeCell ref="V3:W3"/>
    <mergeCell ref="C3:H3"/>
    <mergeCell ref="E5:F5"/>
    <mergeCell ref="C5:D5"/>
    <mergeCell ref="C4:F4"/>
    <mergeCell ref="G4:H4"/>
    <mergeCell ref="I3:J3"/>
    <mergeCell ref="K3:M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71"/>
  <sheetViews>
    <sheetView showGridLines="0" view="pageBreakPreview" zoomScale="80" zoomScaleNormal="87" zoomScaleSheetLayoutView="80" zoomScalePageLayoutView="0" workbookViewId="0" topLeftCell="A1">
      <pane xSplit="2" ySplit="6" topLeftCell="C7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G22" sqref="G22"/>
    </sheetView>
  </sheetViews>
  <sheetFormatPr defaultColWidth="10.75390625" defaultRowHeight="13.5"/>
  <cols>
    <col min="1" max="1" width="4.50390625" style="139" customWidth="1"/>
    <col min="2" max="2" width="10.75390625" style="139" customWidth="1"/>
    <col min="3" max="3" width="6.375" style="139" customWidth="1"/>
    <col min="4" max="4" width="14.00390625" style="139" customWidth="1"/>
    <col min="5" max="5" width="6.375" style="139" customWidth="1"/>
    <col min="6" max="6" width="12.00390625" style="139" customWidth="1"/>
    <col min="7" max="7" width="5.375" style="139" customWidth="1"/>
    <col min="8" max="8" width="14.625" style="139" customWidth="1"/>
    <col min="9" max="9" width="4.625" style="139" customWidth="1"/>
    <col min="10" max="10" width="9.00390625" style="139" customWidth="1"/>
    <col min="11" max="11" width="6.875" style="139" customWidth="1"/>
    <col min="12" max="12" width="11.875" style="139" customWidth="1"/>
    <col min="13" max="13" width="7.25390625" style="139" customWidth="1"/>
    <col min="14" max="14" width="13.875" style="139" customWidth="1"/>
    <col min="15" max="15" width="6.75390625" style="139" customWidth="1"/>
    <col min="16" max="16384" width="10.75390625" style="139" customWidth="1"/>
  </cols>
  <sheetData>
    <row r="1" ht="23.25" customHeight="1">
      <c r="C1" s="152" t="s">
        <v>124</v>
      </c>
    </row>
    <row r="2" spans="2:14" ht="21" customHeight="1">
      <c r="B2" s="141"/>
      <c r="N2" s="153" t="s">
        <v>92</v>
      </c>
    </row>
    <row r="3" spans="1:15" ht="21" customHeight="1">
      <c r="A3" s="38"/>
      <c r="B3" s="20"/>
      <c r="C3" s="38"/>
      <c r="D3" s="20"/>
      <c r="E3" s="20"/>
      <c r="F3" s="20"/>
      <c r="G3" s="20"/>
      <c r="H3" s="20"/>
      <c r="I3" s="20"/>
      <c r="J3" s="20"/>
      <c r="K3" s="20"/>
      <c r="L3" s="20"/>
      <c r="M3" s="20"/>
      <c r="N3" s="154"/>
      <c r="O3" s="15"/>
    </row>
    <row r="4" spans="1:24" ht="21" customHeight="1">
      <c r="A4" s="70"/>
      <c r="C4" s="329" t="s">
        <v>125</v>
      </c>
      <c r="D4" s="322"/>
      <c r="E4" s="329" t="s">
        <v>158</v>
      </c>
      <c r="F4" s="330"/>
      <c r="G4" s="296" t="s">
        <v>126</v>
      </c>
      <c r="H4" s="297"/>
      <c r="I4" s="296" t="s">
        <v>127</v>
      </c>
      <c r="J4" s="331"/>
      <c r="K4" s="332" t="s">
        <v>159</v>
      </c>
      <c r="L4" s="293"/>
      <c r="M4" s="312" t="s">
        <v>128</v>
      </c>
      <c r="N4" s="313"/>
      <c r="O4" s="15"/>
      <c r="Q4" s="155"/>
      <c r="R4" s="155"/>
      <c r="S4" s="155"/>
      <c r="T4" s="155"/>
      <c r="U4" s="155"/>
      <c r="V4" s="155"/>
      <c r="W4" s="155"/>
      <c r="X4" s="155"/>
    </row>
    <row r="5" spans="1:24" ht="21" customHeight="1">
      <c r="A5" s="57" t="s">
        <v>2</v>
      </c>
      <c r="C5" s="38"/>
      <c r="D5" s="38"/>
      <c r="E5" s="38"/>
      <c r="F5" s="21"/>
      <c r="G5" s="130"/>
      <c r="H5" s="38"/>
      <c r="I5" s="130"/>
      <c r="J5" s="38"/>
      <c r="K5" s="130"/>
      <c r="L5" s="38"/>
      <c r="M5" s="38"/>
      <c r="N5" s="21"/>
      <c r="O5" s="15"/>
      <c r="Q5" s="155"/>
      <c r="S5" s="155"/>
      <c r="T5" s="155"/>
      <c r="V5" s="155"/>
      <c r="W5" s="155"/>
      <c r="X5" s="155"/>
    </row>
    <row r="6" spans="1:24" ht="21" customHeight="1">
      <c r="A6" s="57" t="s">
        <v>3</v>
      </c>
      <c r="B6" s="156" t="s">
        <v>4</v>
      </c>
      <c r="C6" s="129" t="s">
        <v>5</v>
      </c>
      <c r="D6" s="129" t="s">
        <v>7</v>
      </c>
      <c r="E6" s="129" t="s">
        <v>5</v>
      </c>
      <c r="F6" s="40" t="s">
        <v>7</v>
      </c>
      <c r="G6" s="41" t="s">
        <v>5</v>
      </c>
      <c r="H6" s="129" t="s">
        <v>7</v>
      </c>
      <c r="I6" s="270" t="s">
        <v>5</v>
      </c>
      <c r="J6" s="129" t="s">
        <v>7</v>
      </c>
      <c r="K6" s="41" t="s">
        <v>5</v>
      </c>
      <c r="L6" s="129" t="s">
        <v>7</v>
      </c>
      <c r="M6" s="129" t="s">
        <v>5</v>
      </c>
      <c r="N6" s="40" t="s">
        <v>7</v>
      </c>
      <c r="O6" s="15"/>
      <c r="Q6" s="155"/>
      <c r="R6" s="155"/>
      <c r="S6" s="155"/>
      <c r="T6" s="155"/>
      <c r="U6" s="155"/>
      <c r="V6" s="155"/>
      <c r="W6" s="155"/>
      <c r="X6" s="155"/>
    </row>
    <row r="7" spans="1:24" ht="21" customHeight="1">
      <c r="A7" s="34">
        <v>1</v>
      </c>
      <c r="B7" s="8" t="s">
        <v>8</v>
      </c>
      <c r="C7" s="157">
        <v>84</v>
      </c>
      <c r="D7" s="157">
        <v>36057064</v>
      </c>
      <c r="E7" s="157">
        <v>291</v>
      </c>
      <c r="F7" s="157">
        <v>14550000</v>
      </c>
      <c r="G7" s="157">
        <v>3</v>
      </c>
      <c r="H7" s="157">
        <v>104623</v>
      </c>
      <c r="I7" s="157">
        <v>0</v>
      </c>
      <c r="J7" s="157">
        <v>0</v>
      </c>
      <c r="K7" s="157">
        <v>0</v>
      </c>
      <c r="L7" s="157">
        <v>0</v>
      </c>
      <c r="M7" s="158">
        <v>378</v>
      </c>
      <c r="N7" s="158">
        <v>50711687</v>
      </c>
      <c r="O7" s="15"/>
      <c r="Q7" s="155"/>
      <c r="S7" s="155"/>
      <c r="T7" s="155"/>
      <c r="V7" s="155"/>
      <c r="W7" s="155"/>
      <c r="X7" s="155"/>
    </row>
    <row r="8" spans="1:24" ht="21" customHeight="1">
      <c r="A8" s="69">
        <v>2</v>
      </c>
      <c r="B8" s="140" t="s">
        <v>9</v>
      </c>
      <c r="C8" s="159">
        <v>26</v>
      </c>
      <c r="D8" s="159">
        <v>10904000</v>
      </c>
      <c r="E8" s="159">
        <v>110</v>
      </c>
      <c r="F8" s="159">
        <v>5532500</v>
      </c>
      <c r="G8" s="159">
        <v>3</v>
      </c>
      <c r="H8" s="159">
        <v>161379</v>
      </c>
      <c r="I8" s="159">
        <v>0</v>
      </c>
      <c r="J8" s="159">
        <v>0</v>
      </c>
      <c r="K8" s="159">
        <v>0</v>
      </c>
      <c r="L8" s="159">
        <v>0</v>
      </c>
      <c r="M8" s="136">
        <v>139</v>
      </c>
      <c r="N8" s="136">
        <v>16597879</v>
      </c>
      <c r="O8" s="15"/>
      <c r="Q8" s="155"/>
      <c r="S8" s="155"/>
      <c r="T8" s="155"/>
      <c r="V8" s="155"/>
      <c r="W8" s="155"/>
      <c r="X8" s="155"/>
    </row>
    <row r="9" spans="1:24" ht="21" customHeight="1">
      <c r="A9" s="69">
        <v>3</v>
      </c>
      <c r="B9" s="140" t="s">
        <v>11</v>
      </c>
      <c r="C9" s="159">
        <v>57</v>
      </c>
      <c r="D9" s="159">
        <v>18025600</v>
      </c>
      <c r="E9" s="159">
        <v>204</v>
      </c>
      <c r="F9" s="159">
        <v>10200000</v>
      </c>
      <c r="G9" s="159">
        <v>1</v>
      </c>
      <c r="H9" s="159">
        <v>27198</v>
      </c>
      <c r="I9" s="159">
        <v>0</v>
      </c>
      <c r="J9" s="159">
        <v>0</v>
      </c>
      <c r="K9" s="159">
        <v>0</v>
      </c>
      <c r="L9" s="159">
        <v>0</v>
      </c>
      <c r="M9" s="136">
        <v>262</v>
      </c>
      <c r="N9" s="136">
        <v>28252798</v>
      </c>
      <c r="O9" s="15"/>
      <c r="Q9" s="155"/>
      <c r="S9" s="155"/>
      <c r="T9" s="155"/>
      <c r="V9" s="155"/>
      <c r="W9" s="155"/>
      <c r="X9" s="155"/>
    </row>
    <row r="10" spans="1:24" ht="21" customHeight="1">
      <c r="A10" s="69">
        <v>4</v>
      </c>
      <c r="B10" s="140" t="s">
        <v>13</v>
      </c>
      <c r="C10" s="159">
        <v>29</v>
      </c>
      <c r="D10" s="159">
        <v>12584870</v>
      </c>
      <c r="E10" s="159">
        <v>171</v>
      </c>
      <c r="F10" s="159">
        <v>8550000</v>
      </c>
      <c r="G10" s="159">
        <v>1</v>
      </c>
      <c r="H10" s="159">
        <v>83000</v>
      </c>
      <c r="I10" s="159">
        <v>0</v>
      </c>
      <c r="J10" s="159">
        <v>0</v>
      </c>
      <c r="K10" s="159">
        <v>0</v>
      </c>
      <c r="L10" s="159">
        <v>0</v>
      </c>
      <c r="M10" s="136">
        <v>201</v>
      </c>
      <c r="N10" s="136">
        <v>21217870</v>
      </c>
      <c r="O10" s="15"/>
      <c r="Q10" s="155"/>
      <c r="S10" s="155"/>
      <c r="T10" s="155"/>
      <c r="V10" s="155"/>
      <c r="W10" s="155"/>
      <c r="X10" s="155"/>
    </row>
    <row r="11" spans="1:24" ht="21" customHeight="1">
      <c r="A11" s="69">
        <v>5</v>
      </c>
      <c r="B11" s="140" t="s">
        <v>15</v>
      </c>
      <c r="C11" s="159">
        <v>11</v>
      </c>
      <c r="D11" s="159">
        <v>4620000</v>
      </c>
      <c r="E11" s="159">
        <v>73</v>
      </c>
      <c r="F11" s="159">
        <v>3650000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37">
        <v>84</v>
      </c>
      <c r="N11" s="136">
        <v>8270000</v>
      </c>
      <c r="O11" s="15"/>
      <c r="Q11" s="155"/>
      <c r="S11" s="155"/>
      <c r="T11" s="155"/>
      <c r="V11" s="155"/>
      <c r="W11" s="155"/>
      <c r="X11" s="155"/>
    </row>
    <row r="12" spans="1:24" ht="21" customHeight="1">
      <c r="A12" s="34">
        <v>6</v>
      </c>
      <c r="B12" s="8" t="s">
        <v>17</v>
      </c>
      <c r="C12" s="157">
        <v>16</v>
      </c>
      <c r="D12" s="157">
        <v>6720000</v>
      </c>
      <c r="E12" s="157">
        <v>54</v>
      </c>
      <c r="F12" s="157">
        <v>2700000</v>
      </c>
      <c r="G12" s="157">
        <v>1</v>
      </c>
      <c r="H12" s="157">
        <v>268677</v>
      </c>
      <c r="I12" s="157">
        <v>0</v>
      </c>
      <c r="J12" s="157">
        <v>0</v>
      </c>
      <c r="K12" s="157">
        <v>0</v>
      </c>
      <c r="L12" s="157">
        <v>0</v>
      </c>
      <c r="M12" s="158">
        <v>71</v>
      </c>
      <c r="N12" s="158">
        <v>9688677</v>
      </c>
      <c r="O12" s="15"/>
      <c r="Q12" s="155"/>
      <c r="S12" s="155"/>
      <c r="T12" s="155"/>
      <c r="V12" s="155"/>
      <c r="W12" s="155"/>
      <c r="X12" s="155"/>
    </row>
    <row r="13" spans="1:24" ht="21" customHeight="1">
      <c r="A13" s="69">
        <v>7</v>
      </c>
      <c r="B13" s="140" t="s">
        <v>19</v>
      </c>
      <c r="C13" s="159">
        <v>5</v>
      </c>
      <c r="D13" s="159">
        <v>2100000</v>
      </c>
      <c r="E13" s="159">
        <v>48</v>
      </c>
      <c r="F13" s="159">
        <v>2250000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36">
        <v>53</v>
      </c>
      <c r="N13" s="136">
        <v>4350000</v>
      </c>
      <c r="O13" s="15"/>
      <c r="Q13" s="155"/>
      <c r="S13" s="155"/>
      <c r="T13" s="155"/>
      <c r="V13" s="155"/>
      <c r="W13" s="155"/>
      <c r="X13" s="155"/>
    </row>
    <row r="14" spans="1:24" ht="21" customHeight="1">
      <c r="A14" s="69">
        <v>8</v>
      </c>
      <c r="B14" s="140" t="s">
        <v>21</v>
      </c>
      <c r="C14" s="159">
        <v>8</v>
      </c>
      <c r="D14" s="159">
        <v>3405000</v>
      </c>
      <c r="E14" s="159">
        <v>32</v>
      </c>
      <c r="F14" s="159">
        <v>1600000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36">
        <v>40</v>
      </c>
      <c r="N14" s="136">
        <v>5005000</v>
      </c>
      <c r="O14" s="15"/>
      <c r="Q14" s="155"/>
      <c r="S14" s="155"/>
      <c r="T14" s="155"/>
      <c r="V14" s="155"/>
      <c r="W14" s="155"/>
      <c r="X14" s="155"/>
    </row>
    <row r="15" spans="1:24" ht="21" customHeight="1">
      <c r="A15" s="69">
        <v>9</v>
      </c>
      <c r="B15" s="140" t="s">
        <v>23</v>
      </c>
      <c r="C15" s="159">
        <v>9</v>
      </c>
      <c r="D15" s="159">
        <v>2640000</v>
      </c>
      <c r="E15" s="159">
        <v>34</v>
      </c>
      <c r="F15" s="159">
        <v>1700000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36">
        <v>43</v>
      </c>
      <c r="N15" s="136">
        <v>4340000</v>
      </c>
      <c r="O15" s="15"/>
      <c r="Q15" s="155"/>
      <c r="S15" s="155"/>
      <c r="T15" s="155"/>
      <c r="V15" s="155"/>
      <c r="W15" s="155"/>
      <c r="X15" s="155"/>
    </row>
    <row r="16" spans="1:24" ht="21" customHeight="1">
      <c r="A16" s="69">
        <v>10</v>
      </c>
      <c r="B16" s="140" t="s">
        <v>25</v>
      </c>
      <c r="C16" s="160">
        <v>19</v>
      </c>
      <c r="D16" s="160">
        <v>7381834</v>
      </c>
      <c r="E16" s="160">
        <v>72</v>
      </c>
      <c r="F16" s="160">
        <v>3600000</v>
      </c>
      <c r="G16" s="160">
        <v>2</v>
      </c>
      <c r="H16" s="160">
        <v>158670</v>
      </c>
      <c r="I16" s="160">
        <v>0</v>
      </c>
      <c r="J16" s="160">
        <v>0</v>
      </c>
      <c r="K16" s="160">
        <v>0</v>
      </c>
      <c r="L16" s="160">
        <v>0</v>
      </c>
      <c r="M16" s="137">
        <v>93</v>
      </c>
      <c r="N16" s="137">
        <v>11140504</v>
      </c>
      <c r="O16" s="15"/>
      <c r="Q16" s="155"/>
      <c r="S16" s="155"/>
      <c r="T16" s="155"/>
      <c r="V16" s="155"/>
      <c r="W16" s="155"/>
      <c r="X16" s="155"/>
    </row>
    <row r="17" spans="1:24" ht="21" customHeight="1">
      <c r="A17" s="34">
        <v>11</v>
      </c>
      <c r="B17" s="8" t="s">
        <v>27</v>
      </c>
      <c r="C17" s="159">
        <v>17</v>
      </c>
      <c r="D17" s="159">
        <v>7140000</v>
      </c>
      <c r="E17" s="159">
        <v>52</v>
      </c>
      <c r="F17" s="159">
        <v>2600000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8">
        <v>69</v>
      </c>
      <c r="N17" s="161">
        <v>9740000</v>
      </c>
      <c r="O17" s="15"/>
      <c r="Q17" s="155"/>
      <c r="S17" s="155"/>
      <c r="T17" s="155"/>
      <c r="V17" s="155"/>
      <c r="W17" s="155"/>
      <c r="X17" s="155"/>
    </row>
    <row r="18" spans="1:24" ht="21" customHeight="1">
      <c r="A18" s="69">
        <v>12</v>
      </c>
      <c r="B18" s="140" t="s">
        <v>29</v>
      </c>
      <c r="C18" s="159">
        <v>11</v>
      </c>
      <c r="D18" s="159">
        <v>4184000</v>
      </c>
      <c r="E18" s="159">
        <v>37</v>
      </c>
      <c r="F18" s="159">
        <v>1850000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36">
        <v>48</v>
      </c>
      <c r="N18" s="161">
        <v>6034000</v>
      </c>
      <c r="O18" s="15"/>
      <c r="Q18" s="155"/>
      <c r="S18" s="155"/>
      <c r="T18" s="155"/>
      <c r="V18" s="155"/>
      <c r="W18" s="155"/>
      <c r="X18" s="155"/>
    </row>
    <row r="19" spans="1:24" ht="21" customHeight="1">
      <c r="A19" s="69">
        <v>13</v>
      </c>
      <c r="B19" s="140" t="s">
        <v>31</v>
      </c>
      <c r="C19" s="159">
        <v>14</v>
      </c>
      <c r="D19" s="159">
        <v>5848000</v>
      </c>
      <c r="E19" s="159">
        <v>43</v>
      </c>
      <c r="F19" s="159">
        <v>2150000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36">
        <v>57</v>
      </c>
      <c r="N19" s="161">
        <v>7998000</v>
      </c>
      <c r="O19" s="15"/>
      <c r="Q19" s="155"/>
      <c r="S19" s="155"/>
      <c r="T19" s="155"/>
      <c r="V19" s="155"/>
      <c r="W19" s="155"/>
      <c r="X19" s="155"/>
    </row>
    <row r="20" spans="1:24" ht="21" customHeight="1">
      <c r="A20" s="70"/>
      <c r="B20" s="140" t="s">
        <v>33</v>
      </c>
      <c r="C20" s="135">
        <v>306</v>
      </c>
      <c r="D20" s="135">
        <v>121610368</v>
      </c>
      <c r="E20" s="135">
        <v>1221</v>
      </c>
      <c r="F20" s="135">
        <v>60932500</v>
      </c>
      <c r="G20" s="135">
        <v>11</v>
      </c>
      <c r="H20" s="135">
        <v>803547</v>
      </c>
      <c r="I20" s="135">
        <v>0</v>
      </c>
      <c r="J20" s="135">
        <v>0</v>
      </c>
      <c r="K20" s="135">
        <v>0</v>
      </c>
      <c r="L20" s="135">
        <v>0</v>
      </c>
      <c r="M20" s="135">
        <v>1538</v>
      </c>
      <c r="N20" s="162">
        <v>183346415</v>
      </c>
      <c r="O20" s="15"/>
      <c r="Q20" s="155"/>
      <c r="S20" s="155"/>
      <c r="T20" s="155"/>
      <c r="V20" s="155"/>
      <c r="W20" s="155"/>
      <c r="X20" s="155"/>
    </row>
    <row r="21" spans="1:24" ht="21" customHeight="1">
      <c r="A21" s="70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38"/>
      <c r="O21" s="15"/>
      <c r="Q21" s="155"/>
      <c r="S21" s="155"/>
      <c r="T21" s="155"/>
      <c r="V21" s="155"/>
      <c r="W21" s="155"/>
      <c r="X21" s="155"/>
    </row>
    <row r="22" spans="1:24" ht="21" customHeight="1">
      <c r="A22" s="69">
        <v>14</v>
      </c>
      <c r="B22" s="140" t="s">
        <v>34</v>
      </c>
      <c r="C22" s="159">
        <v>2</v>
      </c>
      <c r="D22" s="159">
        <v>824000</v>
      </c>
      <c r="E22" s="159">
        <v>15</v>
      </c>
      <c r="F22" s="159">
        <v>750000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36">
        <v>17</v>
      </c>
      <c r="N22" s="161">
        <v>1574000</v>
      </c>
      <c r="O22" s="15"/>
      <c r="Q22" s="155"/>
      <c r="S22" s="155"/>
      <c r="T22" s="155"/>
      <c r="V22" s="155"/>
      <c r="W22" s="155"/>
      <c r="X22" s="155"/>
    </row>
    <row r="23" spans="1:24" ht="21" customHeight="1">
      <c r="A23" s="69">
        <v>15</v>
      </c>
      <c r="B23" s="140" t="s">
        <v>36</v>
      </c>
      <c r="C23" s="159">
        <v>3</v>
      </c>
      <c r="D23" s="159">
        <v>1233625</v>
      </c>
      <c r="E23" s="159">
        <v>22</v>
      </c>
      <c r="F23" s="159">
        <v>1100000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36">
        <v>25</v>
      </c>
      <c r="N23" s="161">
        <v>2333625</v>
      </c>
      <c r="O23" s="15"/>
      <c r="Q23" s="155"/>
      <c r="S23" s="155"/>
      <c r="T23" s="155"/>
      <c r="V23" s="155"/>
      <c r="W23" s="155"/>
      <c r="X23" s="155"/>
    </row>
    <row r="24" spans="1:24" ht="21" customHeight="1">
      <c r="A24" s="34">
        <v>16</v>
      </c>
      <c r="B24" s="8" t="s">
        <v>37</v>
      </c>
      <c r="C24" s="157">
        <v>1</v>
      </c>
      <c r="D24" s="157">
        <v>420000</v>
      </c>
      <c r="E24" s="157">
        <v>17</v>
      </c>
      <c r="F24" s="157">
        <v>850000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8">
        <v>18</v>
      </c>
      <c r="N24" s="163">
        <v>1270000</v>
      </c>
      <c r="O24" s="15"/>
      <c r="Q24" s="155"/>
      <c r="S24" s="155"/>
      <c r="T24" s="155"/>
      <c r="V24" s="155"/>
      <c r="W24" s="155"/>
      <c r="X24" s="155"/>
    </row>
    <row r="25" spans="1:24" ht="21" customHeight="1">
      <c r="A25" s="69">
        <v>17</v>
      </c>
      <c r="B25" s="140" t="s">
        <v>38</v>
      </c>
      <c r="C25" s="159">
        <v>6</v>
      </c>
      <c r="D25" s="159">
        <v>2504000</v>
      </c>
      <c r="E25" s="159">
        <v>7</v>
      </c>
      <c r="F25" s="159">
        <v>350000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36">
        <v>13</v>
      </c>
      <c r="N25" s="161">
        <v>2854000</v>
      </c>
      <c r="O25" s="15"/>
      <c r="Q25" s="155"/>
      <c r="S25" s="155"/>
      <c r="T25" s="155"/>
      <c r="V25" s="155"/>
      <c r="W25" s="155"/>
      <c r="X25" s="155"/>
    </row>
    <row r="26" spans="1:24" ht="21" customHeight="1">
      <c r="A26" s="69">
        <v>18</v>
      </c>
      <c r="B26" s="140" t="s">
        <v>40</v>
      </c>
      <c r="C26" s="159">
        <v>0</v>
      </c>
      <c r="D26" s="159">
        <v>0</v>
      </c>
      <c r="E26" s="159">
        <v>7</v>
      </c>
      <c r="F26" s="159">
        <v>350000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36">
        <v>7</v>
      </c>
      <c r="N26" s="161">
        <v>350000</v>
      </c>
      <c r="O26" s="15"/>
      <c r="Q26" s="155"/>
      <c r="S26" s="155"/>
      <c r="T26" s="155"/>
      <c r="V26" s="155"/>
      <c r="W26" s="155"/>
      <c r="X26" s="155"/>
    </row>
    <row r="27" spans="1:24" ht="21" customHeight="1">
      <c r="A27" s="69">
        <v>19</v>
      </c>
      <c r="B27" s="140" t="s">
        <v>42</v>
      </c>
      <c r="C27" s="159">
        <v>8</v>
      </c>
      <c r="D27" s="159">
        <v>3360000</v>
      </c>
      <c r="E27" s="159">
        <v>26</v>
      </c>
      <c r="F27" s="159">
        <v>1300000</v>
      </c>
      <c r="G27" s="159">
        <v>2</v>
      </c>
      <c r="H27" s="159">
        <v>299120</v>
      </c>
      <c r="I27" s="159">
        <v>0</v>
      </c>
      <c r="J27" s="159">
        <v>0</v>
      </c>
      <c r="K27" s="159">
        <v>0</v>
      </c>
      <c r="L27" s="159">
        <v>0</v>
      </c>
      <c r="M27" s="136">
        <v>36</v>
      </c>
      <c r="N27" s="161">
        <v>4959120</v>
      </c>
      <c r="O27" s="15"/>
      <c r="Q27" s="155"/>
      <c r="S27" s="155"/>
      <c r="T27" s="155"/>
      <c r="V27" s="155"/>
      <c r="W27" s="155"/>
      <c r="X27" s="155"/>
    </row>
    <row r="28" spans="1:24" ht="21" customHeight="1">
      <c r="A28" s="69">
        <v>20</v>
      </c>
      <c r="B28" s="164" t="s">
        <v>44</v>
      </c>
      <c r="C28" s="159">
        <v>1</v>
      </c>
      <c r="D28" s="159">
        <v>420000</v>
      </c>
      <c r="E28" s="159">
        <v>12</v>
      </c>
      <c r="F28" s="159">
        <v>600000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37">
        <v>13</v>
      </c>
      <c r="N28" s="165">
        <v>1020000</v>
      </c>
      <c r="O28" s="15"/>
      <c r="Q28" s="155"/>
      <c r="S28" s="155"/>
      <c r="T28" s="155"/>
      <c r="V28" s="155"/>
      <c r="W28" s="155"/>
      <c r="X28" s="155"/>
    </row>
    <row r="29" spans="1:24" ht="21" customHeight="1">
      <c r="A29" s="34">
        <v>21</v>
      </c>
      <c r="B29" s="39" t="s">
        <v>45</v>
      </c>
      <c r="C29" s="157">
        <v>3</v>
      </c>
      <c r="D29" s="157">
        <v>1260000</v>
      </c>
      <c r="E29" s="157">
        <v>8</v>
      </c>
      <c r="F29" s="157">
        <v>400000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36">
        <v>11</v>
      </c>
      <c r="N29" s="161">
        <v>1660000</v>
      </c>
      <c r="O29" s="15"/>
      <c r="Q29" s="155"/>
      <c r="S29" s="155"/>
      <c r="T29" s="155"/>
      <c r="V29" s="155"/>
      <c r="W29" s="155"/>
      <c r="X29" s="155"/>
    </row>
    <row r="30" spans="1:24" ht="21" customHeight="1">
      <c r="A30" s="69">
        <v>22</v>
      </c>
      <c r="B30" s="140" t="s">
        <v>47</v>
      </c>
      <c r="C30" s="159">
        <v>2</v>
      </c>
      <c r="D30" s="159">
        <v>840000</v>
      </c>
      <c r="E30" s="159">
        <v>4</v>
      </c>
      <c r="F30" s="159">
        <v>200000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36">
        <v>6</v>
      </c>
      <c r="N30" s="161">
        <v>1040000</v>
      </c>
      <c r="O30" s="15"/>
      <c r="Q30" s="155"/>
      <c r="S30" s="155"/>
      <c r="T30" s="155"/>
      <c r="V30" s="155"/>
      <c r="W30" s="155"/>
      <c r="X30" s="155"/>
    </row>
    <row r="31" spans="1:24" ht="21" customHeight="1">
      <c r="A31" s="69">
        <v>27</v>
      </c>
      <c r="B31" s="140" t="s">
        <v>48</v>
      </c>
      <c r="C31" s="159">
        <v>2</v>
      </c>
      <c r="D31" s="159">
        <v>840000</v>
      </c>
      <c r="E31" s="159">
        <v>16</v>
      </c>
      <c r="F31" s="159">
        <v>800000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36">
        <v>18</v>
      </c>
      <c r="N31" s="161">
        <v>1640000</v>
      </c>
      <c r="O31" s="15"/>
      <c r="Q31" s="155"/>
      <c r="S31" s="155"/>
      <c r="T31" s="155"/>
      <c r="V31" s="155"/>
      <c r="W31" s="155"/>
      <c r="X31" s="155"/>
    </row>
    <row r="32" spans="1:24" ht="21" customHeight="1">
      <c r="A32" s="69">
        <v>28</v>
      </c>
      <c r="B32" s="140" t="s">
        <v>50</v>
      </c>
      <c r="C32" s="159">
        <v>9</v>
      </c>
      <c r="D32" s="159">
        <v>3780000</v>
      </c>
      <c r="E32" s="159">
        <v>29</v>
      </c>
      <c r="F32" s="159">
        <v>1450000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36">
        <v>38</v>
      </c>
      <c r="N32" s="161">
        <v>5230000</v>
      </c>
      <c r="O32" s="15"/>
      <c r="Q32" s="155"/>
      <c r="S32" s="155"/>
      <c r="T32" s="155"/>
      <c r="V32" s="155"/>
      <c r="W32" s="155"/>
      <c r="X32" s="155"/>
    </row>
    <row r="33" spans="1:24" ht="21" customHeight="1">
      <c r="A33" s="69">
        <v>29</v>
      </c>
      <c r="B33" s="140" t="s">
        <v>52</v>
      </c>
      <c r="C33" s="160">
        <v>6</v>
      </c>
      <c r="D33" s="160">
        <v>2520000</v>
      </c>
      <c r="E33" s="160">
        <v>33</v>
      </c>
      <c r="F33" s="160">
        <v>1650000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36">
        <v>39</v>
      </c>
      <c r="N33" s="161">
        <v>4170000</v>
      </c>
      <c r="O33" s="15"/>
      <c r="Q33" s="155"/>
      <c r="S33" s="155"/>
      <c r="T33" s="155"/>
      <c r="V33" s="155"/>
      <c r="W33" s="155"/>
      <c r="X33" s="155"/>
    </row>
    <row r="34" spans="1:24" ht="21" customHeight="1">
      <c r="A34" s="166">
        <v>30</v>
      </c>
      <c r="B34" s="167" t="s">
        <v>54</v>
      </c>
      <c r="C34" s="159">
        <v>4</v>
      </c>
      <c r="D34" s="159">
        <v>1680000</v>
      </c>
      <c r="E34" s="159">
        <v>19</v>
      </c>
      <c r="F34" s="159">
        <v>950000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8">
        <v>23</v>
      </c>
      <c r="N34" s="163">
        <v>2630000</v>
      </c>
      <c r="O34" s="15"/>
      <c r="Q34" s="155"/>
      <c r="S34" s="155"/>
      <c r="T34" s="155"/>
      <c r="V34" s="155"/>
      <c r="W34" s="155"/>
      <c r="X34" s="155"/>
    </row>
    <row r="35" spans="1:24" ht="21" customHeight="1">
      <c r="A35" s="69">
        <v>31</v>
      </c>
      <c r="B35" s="39" t="s">
        <v>56</v>
      </c>
      <c r="C35" s="159">
        <v>1</v>
      </c>
      <c r="D35" s="159">
        <v>420000</v>
      </c>
      <c r="E35" s="159">
        <v>13</v>
      </c>
      <c r="F35" s="159">
        <v>650000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36">
        <v>14</v>
      </c>
      <c r="N35" s="161">
        <v>1070000</v>
      </c>
      <c r="O35" s="15"/>
      <c r="Q35" s="155"/>
      <c r="S35" s="155"/>
      <c r="T35" s="155"/>
      <c r="V35" s="155"/>
      <c r="W35" s="155"/>
      <c r="X35" s="155"/>
    </row>
    <row r="36" spans="1:24" ht="21" customHeight="1">
      <c r="A36" s="69">
        <v>32</v>
      </c>
      <c r="B36" s="39" t="s">
        <v>58</v>
      </c>
      <c r="C36" s="159">
        <v>2</v>
      </c>
      <c r="D36" s="159">
        <v>840000</v>
      </c>
      <c r="E36" s="159">
        <v>11</v>
      </c>
      <c r="F36" s="159">
        <v>550000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36">
        <v>13</v>
      </c>
      <c r="N36" s="161">
        <v>1390000</v>
      </c>
      <c r="O36" s="15"/>
      <c r="Q36" s="155"/>
      <c r="S36" s="155"/>
      <c r="T36" s="155"/>
      <c r="V36" s="155"/>
      <c r="W36" s="155"/>
      <c r="X36" s="155"/>
    </row>
    <row r="37" spans="1:24" ht="21" customHeight="1">
      <c r="A37" s="69">
        <v>36</v>
      </c>
      <c r="B37" s="39" t="s">
        <v>59</v>
      </c>
      <c r="C37" s="159">
        <v>4</v>
      </c>
      <c r="D37" s="159">
        <v>1422990</v>
      </c>
      <c r="E37" s="159">
        <v>8</v>
      </c>
      <c r="F37" s="159">
        <v>400000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36">
        <v>12</v>
      </c>
      <c r="N37" s="161">
        <v>1822990</v>
      </c>
      <c r="O37" s="15"/>
      <c r="Q37" s="155"/>
      <c r="S37" s="155"/>
      <c r="T37" s="155"/>
      <c r="V37" s="155"/>
      <c r="W37" s="155"/>
      <c r="X37" s="155"/>
    </row>
    <row r="38" spans="1:24" ht="21" customHeight="1">
      <c r="A38" s="145">
        <v>44</v>
      </c>
      <c r="B38" s="164" t="s">
        <v>61</v>
      </c>
      <c r="C38" s="159">
        <v>4</v>
      </c>
      <c r="D38" s="159">
        <v>1680000</v>
      </c>
      <c r="E38" s="159">
        <v>29</v>
      </c>
      <c r="F38" s="159">
        <v>1450000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37">
        <v>33</v>
      </c>
      <c r="N38" s="165">
        <v>3130000</v>
      </c>
      <c r="O38" s="15"/>
      <c r="Q38" s="155"/>
      <c r="R38" s="155"/>
      <c r="S38" s="155"/>
      <c r="T38" s="155"/>
      <c r="U38" s="155"/>
      <c r="V38" s="155"/>
      <c r="W38" s="155"/>
      <c r="X38" s="155"/>
    </row>
    <row r="39" spans="1:24" ht="21" customHeight="1">
      <c r="A39" s="69">
        <v>45</v>
      </c>
      <c r="B39" s="39" t="s">
        <v>102</v>
      </c>
      <c r="C39" s="157">
        <v>2</v>
      </c>
      <c r="D39" s="157">
        <v>840000</v>
      </c>
      <c r="E39" s="157">
        <v>40</v>
      </c>
      <c r="F39" s="157">
        <v>2000000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58">
        <v>42</v>
      </c>
      <c r="N39" s="163">
        <v>2840000</v>
      </c>
      <c r="O39" s="15"/>
      <c r="Q39" s="155"/>
      <c r="R39" s="155"/>
      <c r="S39" s="155"/>
      <c r="T39" s="155"/>
      <c r="U39" s="155"/>
      <c r="V39" s="155"/>
      <c r="W39" s="155"/>
      <c r="X39" s="155"/>
    </row>
    <row r="40" spans="1:24" ht="21" customHeight="1">
      <c r="A40" s="142">
        <v>46</v>
      </c>
      <c r="B40" s="149" t="s">
        <v>107</v>
      </c>
      <c r="C40" s="160">
        <v>3</v>
      </c>
      <c r="D40" s="160">
        <v>1260000</v>
      </c>
      <c r="E40" s="160">
        <v>39</v>
      </c>
      <c r="F40" s="160">
        <v>1950000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37">
        <v>42</v>
      </c>
      <c r="N40" s="165">
        <v>3210000</v>
      </c>
      <c r="O40" s="15"/>
      <c r="Q40" s="155"/>
      <c r="R40" s="155"/>
      <c r="S40" s="155"/>
      <c r="T40" s="155"/>
      <c r="U40" s="155"/>
      <c r="V40" s="155"/>
      <c r="W40" s="155"/>
      <c r="X40" s="155"/>
    </row>
    <row r="41" spans="1:24" ht="21" customHeight="1">
      <c r="A41" s="70"/>
      <c r="B41" s="140" t="s">
        <v>63</v>
      </c>
      <c r="C41" s="168">
        <v>63</v>
      </c>
      <c r="D41" s="168">
        <v>26144615</v>
      </c>
      <c r="E41" s="168">
        <v>355</v>
      </c>
      <c r="F41" s="168">
        <v>17750000</v>
      </c>
      <c r="G41" s="168">
        <v>2</v>
      </c>
      <c r="H41" s="168">
        <v>299120</v>
      </c>
      <c r="I41" s="168">
        <v>0</v>
      </c>
      <c r="J41" s="168">
        <v>0</v>
      </c>
      <c r="K41" s="168">
        <v>0</v>
      </c>
      <c r="L41" s="168">
        <v>0</v>
      </c>
      <c r="M41" s="135">
        <v>420</v>
      </c>
      <c r="N41" s="135">
        <v>44193735</v>
      </c>
      <c r="O41" s="15"/>
      <c r="Q41" s="155"/>
      <c r="R41" s="155"/>
      <c r="S41" s="155"/>
      <c r="T41" s="155"/>
      <c r="U41" s="155"/>
      <c r="V41" s="155"/>
      <c r="W41" s="155"/>
      <c r="X41" s="155"/>
    </row>
    <row r="42" spans="1:15" ht="21" customHeight="1">
      <c r="A42" s="70"/>
      <c r="B42" s="140" t="s">
        <v>64</v>
      </c>
      <c r="C42" s="135">
        <v>369</v>
      </c>
      <c r="D42" s="135">
        <v>147754983</v>
      </c>
      <c r="E42" s="135">
        <v>1576</v>
      </c>
      <c r="F42" s="135">
        <v>78682500</v>
      </c>
      <c r="G42" s="135">
        <v>13</v>
      </c>
      <c r="H42" s="135">
        <v>1102667</v>
      </c>
      <c r="I42" s="135">
        <v>0</v>
      </c>
      <c r="J42" s="135">
        <v>0</v>
      </c>
      <c r="K42" s="135">
        <v>0</v>
      </c>
      <c r="L42" s="135">
        <v>0</v>
      </c>
      <c r="M42" s="135">
        <v>1958</v>
      </c>
      <c r="N42" s="135">
        <v>227540150</v>
      </c>
      <c r="O42" s="15"/>
    </row>
    <row r="43" spans="1:15" ht="21" customHeight="1">
      <c r="A43" s="70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5"/>
    </row>
    <row r="44" spans="1:15" ht="21" customHeight="1">
      <c r="A44" s="69">
        <v>301</v>
      </c>
      <c r="B44" s="140" t="s">
        <v>65</v>
      </c>
      <c r="C44" s="159">
        <v>15</v>
      </c>
      <c r="D44" s="159">
        <v>6284000</v>
      </c>
      <c r="E44" s="159">
        <v>4</v>
      </c>
      <c r="F44" s="159">
        <v>200000</v>
      </c>
      <c r="G44" s="159">
        <v>12</v>
      </c>
      <c r="H44" s="159">
        <v>508000</v>
      </c>
      <c r="I44" s="159">
        <v>0</v>
      </c>
      <c r="J44" s="159">
        <v>0</v>
      </c>
      <c r="K44" s="159">
        <v>0</v>
      </c>
      <c r="L44" s="159">
        <v>0</v>
      </c>
      <c r="M44" s="136">
        <v>31</v>
      </c>
      <c r="N44" s="161">
        <v>6992000</v>
      </c>
      <c r="O44" s="15"/>
    </row>
    <row r="45" spans="1:15" ht="21" customHeight="1">
      <c r="A45" s="69">
        <v>302</v>
      </c>
      <c r="B45" s="140" t="s">
        <v>67</v>
      </c>
      <c r="C45" s="159">
        <v>62</v>
      </c>
      <c r="D45" s="159">
        <v>22244000</v>
      </c>
      <c r="E45" s="159">
        <v>2</v>
      </c>
      <c r="F45" s="159">
        <v>400000</v>
      </c>
      <c r="G45" s="159">
        <v>65</v>
      </c>
      <c r="H45" s="159">
        <v>2663679</v>
      </c>
      <c r="I45" s="159">
        <v>0</v>
      </c>
      <c r="J45" s="159">
        <v>0</v>
      </c>
      <c r="K45" s="159">
        <v>86</v>
      </c>
      <c r="L45" s="159">
        <v>4677462</v>
      </c>
      <c r="M45" s="136">
        <v>215</v>
      </c>
      <c r="N45" s="161">
        <v>29985141</v>
      </c>
      <c r="O45" s="15"/>
    </row>
    <row r="46" spans="1:15" ht="21" customHeight="1">
      <c r="A46" s="69">
        <v>303</v>
      </c>
      <c r="B46" s="140" t="s">
        <v>68</v>
      </c>
      <c r="C46" s="159">
        <v>55</v>
      </c>
      <c r="D46" s="159">
        <v>24734000</v>
      </c>
      <c r="E46" s="159">
        <v>50</v>
      </c>
      <c r="F46" s="159">
        <v>2500000</v>
      </c>
      <c r="G46" s="159">
        <v>468</v>
      </c>
      <c r="H46" s="159">
        <v>65844000</v>
      </c>
      <c r="I46" s="159">
        <v>5</v>
      </c>
      <c r="J46" s="159">
        <v>636000</v>
      </c>
      <c r="K46" s="169">
        <v>3070</v>
      </c>
      <c r="L46" s="169">
        <v>72641814</v>
      </c>
      <c r="M46" s="136">
        <v>3648</v>
      </c>
      <c r="N46" s="161">
        <v>166355814</v>
      </c>
      <c r="O46" s="15"/>
    </row>
    <row r="47" spans="1:15" ht="21" customHeight="1">
      <c r="A47" s="70"/>
      <c r="B47" s="140" t="s">
        <v>70</v>
      </c>
      <c r="C47" s="135">
        <v>132</v>
      </c>
      <c r="D47" s="135">
        <v>53262000</v>
      </c>
      <c r="E47" s="135">
        <v>56</v>
      </c>
      <c r="F47" s="135">
        <v>3100000</v>
      </c>
      <c r="G47" s="135">
        <v>545</v>
      </c>
      <c r="H47" s="135">
        <v>69015679</v>
      </c>
      <c r="I47" s="135">
        <v>5</v>
      </c>
      <c r="J47" s="135">
        <v>636000</v>
      </c>
      <c r="K47" s="170">
        <v>3156</v>
      </c>
      <c r="L47" s="170">
        <v>77319276</v>
      </c>
      <c r="M47" s="135">
        <v>3894</v>
      </c>
      <c r="N47" s="135">
        <v>203332955</v>
      </c>
      <c r="O47" s="15"/>
    </row>
    <row r="48" spans="1:15" ht="21" customHeight="1">
      <c r="A48" s="70"/>
      <c r="C48" s="128"/>
      <c r="D48" s="128"/>
      <c r="E48" s="128"/>
      <c r="F48" s="128"/>
      <c r="G48" s="128"/>
      <c r="H48" s="128"/>
      <c r="I48" s="128"/>
      <c r="J48" s="128"/>
      <c r="K48" s="171"/>
      <c r="L48" s="171"/>
      <c r="M48" s="128"/>
      <c r="N48" s="128"/>
      <c r="O48" s="15"/>
    </row>
    <row r="49" spans="1:15" ht="21" customHeight="1">
      <c r="A49" s="143"/>
      <c r="B49" s="164" t="s">
        <v>71</v>
      </c>
      <c r="C49" s="172">
        <v>501</v>
      </c>
      <c r="D49" s="172">
        <v>201016983</v>
      </c>
      <c r="E49" s="172">
        <v>1632</v>
      </c>
      <c r="F49" s="172">
        <v>81782500</v>
      </c>
      <c r="G49" s="172">
        <v>558</v>
      </c>
      <c r="H49" s="172">
        <v>70118346</v>
      </c>
      <c r="I49" s="172">
        <v>5</v>
      </c>
      <c r="J49" s="172">
        <v>636000</v>
      </c>
      <c r="K49" s="173">
        <v>3156</v>
      </c>
      <c r="L49" s="173">
        <v>77319276</v>
      </c>
      <c r="M49" s="172">
        <v>5852</v>
      </c>
      <c r="N49" s="172">
        <v>430873105</v>
      </c>
      <c r="O49" s="15"/>
    </row>
    <row r="50" spans="1:14" ht="19.5" customHeight="1">
      <c r="A50" s="15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</row>
    <row r="51" spans="3:12" s="15" customFormat="1" ht="19.5" customHeight="1">
      <c r="C51" s="175"/>
      <c r="D51" s="175"/>
      <c r="E51" s="175"/>
      <c r="F51" s="175"/>
      <c r="G51" s="175"/>
      <c r="H51" s="175"/>
      <c r="I51" s="175"/>
      <c r="J51" s="175"/>
      <c r="K51" s="175"/>
      <c r="L51" s="175"/>
    </row>
    <row r="52" spans="3:12" s="15" customFormat="1" ht="19.5" customHeight="1">
      <c r="C52" s="175"/>
      <c r="D52" s="175"/>
      <c r="E52" s="175"/>
      <c r="F52" s="175"/>
      <c r="G52" s="175"/>
      <c r="H52" s="175"/>
      <c r="I52" s="175"/>
      <c r="J52" s="175"/>
      <c r="K52" s="175"/>
      <c r="L52" s="175"/>
    </row>
    <row r="53" spans="3:12" s="15" customFormat="1" ht="19.5" customHeight="1">
      <c r="C53" s="175"/>
      <c r="D53" s="175"/>
      <c r="E53" s="175"/>
      <c r="F53" s="175"/>
      <c r="G53" s="175"/>
      <c r="H53" s="175"/>
      <c r="I53" s="175"/>
      <c r="J53" s="175"/>
      <c r="K53" s="175"/>
      <c r="L53" s="175"/>
    </row>
    <row r="54" spans="2:14" s="15" customFormat="1" ht="19.5" customHeight="1">
      <c r="B54" s="174"/>
      <c r="M54" s="131"/>
      <c r="N54" s="131"/>
    </row>
    <row r="55" spans="2:14" s="15" customFormat="1" ht="19.5" customHeight="1">
      <c r="B55" s="174"/>
      <c r="M55" s="131"/>
      <c r="N55" s="131"/>
    </row>
    <row r="56" spans="2:14" s="15" customFormat="1" ht="19.5" customHeight="1">
      <c r="B56" s="174"/>
      <c r="M56" s="131"/>
      <c r="N56" s="131"/>
    </row>
    <row r="57" spans="2:14" s="15" customFormat="1" ht="19.5" customHeight="1">
      <c r="B57" s="174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2:14" s="15" customFormat="1" ht="19.5" customHeight="1">
      <c r="B58" s="174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</row>
    <row r="59" spans="2:14" s="15" customFormat="1" ht="19.5" customHeight="1">
      <c r="B59" s="174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</row>
    <row r="60" s="15" customFormat="1" ht="19.5" customHeight="1">
      <c r="B60" s="174"/>
    </row>
    <row r="61" s="15" customFormat="1" ht="19.5" customHeight="1"/>
    <row r="62" spans="3:14" s="15" customFormat="1" ht="19.5" customHeight="1"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</row>
    <row r="63" spans="3:14" s="15" customFormat="1" ht="19.5" customHeight="1"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</row>
    <row r="64" spans="3:14" s="15" customFormat="1" ht="19.5" customHeight="1"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</row>
    <row r="65" spans="3:14" s="15" customFormat="1" ht="19.5" customHeight="1"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</row>
    <row r="66" spans="3:14" s="15" customFormat="1" ht="19.5" customHeight="1"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</row>
    <row r="67" spans="3:14" s="15" customFormat="1" ht="19.5" customHeight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3:14" s="15" customFormat="1" ht="19.5" customHeight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3:14" s="15" customFormat="1" ht="19.5" customHeight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</row>
    <row r="70" spans="3:14" s="15" customFormat="1" ht="19.5" customHeight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</row>
    <row r="71" spans="3:14" s="15" customFormat="1" ht="19.5" customHeight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</row>
    <row r="72" s="15" customFormat="1" ht="14.25"/>
  </sheetData>
  <sheetProtection/>
  <mergeCells count="6">
    <mergeCell ref="C4:D4"/>
    <mergeCell ref="E4:F4"/>
    <mergeCell ref="G4:H4"/>
    <mergeCell ref="I4:J4"/>
    <mergeCell ref="K4:L4"/>
    <mergeCell ref="M4:N4"/>
  </mergeCells>
  <conditionalFormatting sqref="C67:N71">
    <cfRule type="cellIs" priority="1" dxfId="1" operator="notEqual" stopIfTrue="1">
      <formula>0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80" zoomScaleNormal="87" zoomScaleSheetLayoutView="80" zoomScalePageLayoutView="0" workbookViewId="0" topLeftCell="A1">
      <pane xSplit="2" ySplit="6" topLeftCell="D10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T45" sqref="T45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4" width="9.625" style="177" customWidth="1"/>
    <col min="5" max="5" width="17.50390625" style="177" customWidth="1"/>
    <col min="6" max="7" width="9.625" style="177" customWidth="1"/>
    <col min="8" max="8" width="17.125" style="177" customWidth="1"/>
    <col min="9" max="10" width="9.50390625" style="177" customWidth="1"/>
    <col min="11" max="11" width="16.375" style="177" customWidth="1"/>
    <col min="12" max="13" width="9.625" style="177" customWidth="1"/>
    <col min="14" max="14" width="17.50390625" style="177" customWidth="1"/>
    <col min="15" max="15" width="9.00390625" style="177" customWidth="1"/>
    <col min="16" max="16" width="8.875" style="177" customWidth="1"/>
    <col min="17" max="17" width="18.00390625" style="177" customWidth="1"/>
    <col min="18" max="18" width="7.875" style="177" customWidth="1"/>
    <col min="19" max="19" width="11.625" style="177" customWidth="1"/>
    <col min="20" max="20" width="13.125" style="177" customWidth="1"/>
    <col min="21" max="21" width="6.50390625" style="177" customWidth="1"/>
    <col min="22" max="22" width="10.50390625" style="177" customWidth="1"/>
    <col min="23" max="23" width="14.625" style="177" customWidth="1"/>
    <col min="24" max="16384" width="10.75390625" style="177" customWidth="1"/>
  </cols>
  <sheetData>
    <row r="1" spans="2:20" ht="21" customHeight="1">
      <c r="B1" s="178"/>
      <c r="C1" s="152" t="s">
        <v>129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R2" s="180"/>
      <c r="W2" s="153" t="s">
        <v>92</v>
      </c>
    </row>
    <row r="3" spans="1:23" ht="21" customHeight="1">
      <c r="A3" s="181"/>
      <c r="B3" s="182"/>
      <c r="C3" s="333" t="s">
        <v>91</v>
      </c>
      <c r="D3" s="334"/>
      <c r="E3" s="334"/>
      <c r="F3" s="334"/>
      <c r="G3" s="334"/>
      <c r="H3" s="334"/>
      <c r="I3" s="334"/>
      <c r="J3" s="334"/>
      <c r="K3" s="335"/>
      <c r="L3" s="336" t="s">
        <v>93</v>
      </c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8"/>
    </row>
    <row r="4" spans="1:23" ht="21" customHeight="1">
      <c r="A4" s="188"/>
      <c r="B4" s="189"/>
      <c r="C4" s="340" t="s">
        <v>77</v>
      </c>
      <c r="D4" s="340"/>
      <c r="E4" s="342"/>
      <c r="F4" s="339" t="s">
        <v>78</v>
      </c>
      <c r="G4" s="340"/>
      <c r="H4" s="341"/>
      <c r="I4" s="343" t="s">
        <v>81</v>
      </c>
      <c r="J4" s="344"/>
      <c r="K4" s="345"/>
      <c r="L4" s="344" t="s">
        <v>82</v>
      </c>
      <c r="M4" s="344"/>
      <c r="N4" s="346"/>
      <c r="O4" s="288" t="s">
        <v>87</v>
      </c>
      <c r="P4" s="289"/>
      <c r="Q4" s="290"/>
      <c r="R4" s="312" t="s">
        <v>133</v>
      </c>
      <c r="S4" s="347"/>
      <c r="T4" s="348"/>
      <c r="U4" s="339" t="s">
        <v>83</v>
      </c>
      <c r="V4" s="340"/>
      <c r="W4" s="341"/>
    </row>
    <row r="5" spans="1:23" ht="21" customHeight="1">
      <c r="A5" s="194" t="s">
        <v>2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5"/>
      <c r="M5" s="181"/>
      <c r="N5" s="181"/>
      <c r="O5" s="29"/>
      <c r="P5" s="30"/>
      <c r="Q5" s="31"/>
      <c r="R5" s="32"/>
      <c r="S5" s="32"/>
      <c r="T5" s="32"/>
      <c r="U5" s="181"/>
      <c r="V5" s="181"/>
      <c r="W5" s="196"/>
    </row>
    <row r="6" spans="1:23" ht="21" customHeight="1">
      <c r="A6" s="194" t="s">
        <v>3</v>
      </c>
      <c r="B6" s="201" t="s">
        <v>4</v>
      </c>
      <c r="C6" s="202" t="s">
        <v>5</v>
      </c>
      <c r="D6" s="203" t="s">
        <v>6</v>
      </c>
      <c r="E6" s="203" t="s">
        <v>85</v>
      </c>
      <c r="F6" s="203" t="s">
        <v>5</v>
      </c>
      <c r="G6" s="203" t="s">
        <v>6</v>
      </c>
      <c r="H6" s="204" t="s">
        <v>85</v>
      </c>
      <c r="I6" s="205" t="s">
        <v>5</v>
      </c>
      <c r="J6" s="203" t="s">
        <v>6</v>
      </c>
      <c r="K6" s="204" t="s">
        <v>85</v>
      </c>
      <c r="L6" s="190" t="s">
        <v>5</v>
      </c>
      <c r="M6" s="191" t="s">
        <v>6</v>
      </c>
      <c r="N6" s="191" t="s">
        <v>85</v>
      </c>
      <c r="O6" s="51" t="s">
        <v>5</v>
      </c>
      <c r="P6" s="52" t="s">
        <v>84</v>
      </c>
      <c r="Q6" s="52" t="s">
        <v>85</v>
      </c>
      <c r="R6" s="52" t="s">
        <v>86</v>
      </c>
      <c r="S6" s="52" t="s">
        <v>138</v>
      </c>
      <c r="T6" s="52" t="s">
        <v>85</v>
      </c>
      <c r="U6" s="203" t="s">
        <v>5</v>
      </c>
      <c r="V6" s="203" t="s">
        <v>6</v>
      </c>
      <c r="W6" s="206" t="s">
        <v>85</v>
      </c>
    </row>
    <row r="7" spans="1:23" ht="21" customHeight="1">
      <c r="A7" s="216">
        <v>1</v>
      </c>
      <c r="B7" s="217" t="s">
        <v>8</v>
      </c>
      <c r="C7" s="80">
        <v>6228</v>
      </c>
      <c r="D7" s="80">
        <v>91206</v>
      </c>
      <c r="E7" s="80">
        <v>4212276974</v>
      </c>
      <c r="F7" s="80">
        <v>307702</v>
      </c>
      <c r="G7" s="80">
        <v>438043</v>
      </c>
      <c r="H7" s="80">
        <v>4302052298</v>
      </c>
      <c r="I7" s="80">
        <v>65609</v>
      </c>
      <c r="J7" s="80">
        <v>102038</v>
      </c>
      <c r="K7" s="80">
        <v>835522176</v>
      </c>
      <c r="L7" s="86">
        <v>379539</v>
      </c>
      <c r="M7" s="86">
        <v>631287</v>
      </c>
      <c r="N7" s="87">
        <v>9349851448</v>
      </c>
      <c r="O7" s="80">
        <v>198731</v>
      </c>
      <c r="P7" s="80">
        <v>225129</v>
      </c>
      <c r="Q7" s="80">
        <v>2031674547</v>
      </c>
      <c r="R7" s="80">
        <v>5957</v>
      </c>
      <c r="S7" s="80">
        <v>237657</v>
      </c>
      <c r="T7" s="80">
        <v>160382144</v>
      </c>
      <c r="U7" s="80">
        <v>798</v>
      </c>
      <c r="V7" s="80">
        <v>6019</v>
      </c>
      <c r="W7" s="80">
        <v>71222530</v>
      </c>
    </row>
    <row r="8" spans="1:23" ht="21" customHeight="1">
      <c r="A8" s="218">
        <v>2</v>
      </c>
      <c r="B8" s="202" t="s">
        <v>9</v>
      </c>
      <c r="C8" s="81">
        <v>2351</v>
      </c>
      <c r="D8" s="81">
        <v>30676</v>
      </c>
      <c r="E8" s="81">
        <v>1566724949</v>
      </c>
      <c r="F8" s="81">
        <v>90287</v>
      </c>
      <c r="G8" s="81">
        <v>130126</v>
      </c>
      <c r="H8" s="81">
        <v>1213314593</v>
      </c>
      <c r="I8" s="81">
        <v>17748</v>
      </c>
      <c r="J8" s="81">
        <v>30690</v>
      </c>
      <c r="K8" s="81">
        <v>254851510</v>
      </c>
      <c r="L8" s="86">
        <v>110386</v>
      </c>
      <c r="M8" s="86">
        <v>191492</v>
      </c>
      <c r="N8" s="87">
        <v>3034891052</v>
      </c>
      <c r="O8" s="81">
        <v>69841</v>
      </c>
      <c r="P8" s="81">
        <v>79716</v>
      </c>
      <c r="Q8" s="81">
        <v>878627200</v>
      </c>
      <c r="R8" s="81">
        <v>2261</v>
      </c>
      <c r="S8" s="81">
        <v>78161</v>
      </c>
      <c r="T8" s="81">
        <v>52764174</v>
      </c>
      <c r="U8" s="81">
        <v>324</v>
      </c>
      <c r="V8" s="81">
        <v>2156</v>
      </c>
      <c r="W8" s="81">
        <v>26273880</v>
      </c>
    </row>
    <row r="9" spans="1:23" ht="21" customHeight="1">
      <c r="A9" s="218">
        <v>3</v>
      </c>
      <c r="B9" s="202" t="s">
        <v>11</v>
      </c>
      <c r="C9" s="81">
        <v>3631</v>
      </c>
      <c r="D9" s="81">
        <v>46884</v>
      </c>
      <c r="E9" s="81">
        <v>2314333777</v>
      </c>
      <c r="F9" s="81">
        <v>174346</v>
      </c>
      <c r="G9" s="81">
        <v>249902</v>
      </c>
      <c r="H9" s="81">
        <v>2308257959</v>
      </c>
      <c r="I9" s="81">
        <v>33865</v>
      </c>
      <c r="J9" s="81">
        <v>53718</v>
      </c>
      <c r="K9" s="81">
        <v>408201550</v>
      </c>
      <c r="L9" s="86">
        <v>211842</v>
      </c>
      <c r="M9" s="86">
        <v>350504</v>
      </c>
      <c r="N9" s="87">
        <v>5030793286</v>
      </c>
      <c r="O9" s="81">
        <v>126078</v>
      </c>
      <c r="P9" s="81">
        <v>143386</v>
      </c>
      <c r="Q9" s="81">
        <v>1364029204</v>
      </c>
      <c r="R9" s="81">
        <v>3451</v>
      </c>
      <c r="S9" s="81">
        <v>118653</v>
      </c>
      <c r="T9" s="81">
        <v>81626494</v>
      </c>
      <c r="U9" s="81">
        <v>261</v>
      </c>
      <c r="V9" s="81">
        <v>1825</v>
      </c>
      <c r="W9" s="81">
        <v>21763570</v>
      </c>
    </row>
    <row r="10" spans="1:23" ht="21" customHeight="1">
      <c r="A10" s="218">
        <v>4</v>
      </c>
      <c r="B10" s="202" t="s">
        <v>13</v>
      </c>
      <c r="C10" s="81">
        <v>3293</v>
      </c>
      <c r="D10" s="81">
        <v>47660</v>
      </c>
      <c r="E10" s="81">
        <v>2173402417</v>
      </c>
      <c r="F10" s="81">
        <v>148372</v>
      </c>
      <c r="G10" s="81">
        <v>214501</v>
      </c>
      <c r="H10" s="81">
        <v>2243205647</v>
      </c>
      <c r="I10" s="81">
        <v>22981</v>
      </c>
      <c r="J10" s="81">
        <v>39482</v>
      </c>
      <c r="K10" s="81">
        <v>308249480</v>
      </c>
      <c r="L10" s="86">
        <v>174646</v>
      </c>
      <c r="M10" s="86">
        <v>301643</v>
      </c>
      <c r="N10" s="87">
        <v>4724857544</v>
      </c>
      <c r="O10" s="81">
        <v>88783</v>
      </c>
      <c r="P10" s="81">
        <v>100158</v>
      </c>
      <c r="Q10" s="81">
        <v>1022478390</v>
      </c>
      <c r="R10" s="81">
        <v>3186</v>
      </c>
      <c r="S10" s="81">
        <v>120170</v>
      </c>
      <c r="T10" s="81">
        <v>82878823</v>
      </c>
      <c r="U10" s="81">
        <v>207</v>
      </c>
      <c r="V10" s="81">
        <v>1795</v>
      </c>
      <c r="W10" s="81">
        <v>19577930</v>
      </c>
    </row>
    <row r="11" spans="1:23" ht="21" customHeight="1">
      <c r="A11" s="218">
        <v>5</v>
      </c>
      <c r="B11" s="202" t="s">
        <v>15</v>
      </c>
      <c r="C11" s="81">
        <v>1115</v>
      </c>
      <c r="D11" s="81">
        <v>15096</v>
      </c>
      <c r="E11" s="81">
        <v>645028590</v>
      </c>
      <c r="F11" s="81">
        <v>38396</v>
      </c>
      <c r="G11" s="81">
        <v>50446</v>
      </c>
      <c r="H11" s="81">
        <v>502658080</v>
      </c>
      <c r="I11" s="81">
        <v>8364</v>
      </c>
      <c r="J11" s="81">
        <v>12877</v>
      </c>
      <c r="K11" s="81">
        <v>91939560</v>
      </c>
      <c r="L11" s="88">
        <v>47875</v>
      </c>
      <c r="M11" s="88">
        <v>78419</v>
      </c>
      <c r="N11" s="89">
        <v>1239626230</v>
      </c>
      <c r="O11" s="81">
        <v>27728</v>
      </c>
      <c r="P11" s="81">
        <v>31321</v>
      </c>
      <c r="Q11" s="81">
        <v>388631550</v>
      </c>
      <c r="R11" s="81">
        <v>1064</v>
      </c>
      <c r="S11" s="81">
        <v>38906</v>
      </c>
      <c r="T11" s="81">
        <v>26491087</v>
      </c>
      <c r="U11" s="81">
        <v>42</v>
      </c>
      <c r="V11" s="81">
        <v>387</v>
      </c>
      <c r="W11" s="81">
        <v>7174380</v>
      </c>
    </row>
    <row r="12" spans="1:23" ht="21" customHeight="1">
      <c r="A12" s="216">
        <v>6</v>
      </c>
      <c r="B12" s="217" t="s">
        <v>17</v>
      </c>
      <c r="C12" s="80">
        <v>1164</v>
      </c>
      <c r="D12" s="80">
        <v>15925</v>
      </c>
      <c r="E12" s="80">
        <v>686371360</v>
      </c>
      <c r="F12" s="80">
        <v>52058</v>
      </c>
      <c r="G12" s="80">
        <v>69759</v>
      </c>
      <c r="H12" s="80">
        <v>714010748</v>
      </c>
      <c r="I12" s="80">
        <v>10864</v>
      </c>
      <c r="J12" s="80">
        <v>17035</v>
      </c>
      <c r="K12" s="80">
        <v>131443730</v>
      </c>
      <c r="L12" s="90">
        <v>64086</v>
      </c>
      <c r="M12" s="90">
        <v>102719</v>
      </c>
      <c r="N12" s="91">
        <v>1531825838</v>
      </c>
      <c r="O12" s="80">
        <v>30271</v>
      </c>
      <c r="P12" s="80">
        <v>33959</v>
      </c>
      <c r="Q12" s="80">
        <v>358302662</v>
      </c>
      <c r="R12" s="80">
        <v>1077</v>
      </c>
      <c r="S12" s="80">
        <v>42001</v>
      </c>
      <c r="T12" s="80">
        <v>27937629</v>
      </c>
      <c r="U12" s="80">
        <v>66</v>
      </c>
      <c r="V12" s="80">
        <v>444</v>
      </c>
      <c r="W12" s="80">
        <v>5862720</v>
      </c>
    </row>
    <row r="13" spans="1:23" ht="21" customHeight="1">
      <c r="A13" s="218">
        <v>7</v>
      </c>
      <c r="B13" s="202" t="s">
        <v>19</v>
      </c>
      <c r="C13" s="81">
        <v>1081</v>
      </c>
      <c r="D13" s="81">
        <v>16448</v>
      </c>
      <c r="E13" s="81">
        <v>720197460</v>
      </c>
      <c r="F13" s="81">
        <v>49608</v>
      </c>
      <c r="G13" s="81">
        <v>70454</v>
      </c>
      <c r="H13" s="81">
        <v>666692783</v>
      </c>
      <c r="I13" s="81">
        <v>9110</v>
      </c>
      <c r="J13" s="81">
        <v>14796</v>
      </c>
      <c r="K13" s="81">
        <v>114246240</v>
      </c>
      <c r="L13" s="92">
        <v>59799</v>
      </c>
      <c r="M13" s="92">
        <v>101698</v>
      </c>
      <c r="N13" s="93">
        <v>1501136483</v>
      </c>
      <c r="O13" s="81">
        <v>35304</v>
      </c>
      <c r="P13" s="81">
        <v>40416</v>
      </c>
      <c r="Q13" s="81">
        <v>422973583</v>
      </c>
      <c r="R13" s="81">
        <v>1023</v>
      </c>
      <c r="S13" s="81">
        <v>43125</v>
      </c>
      <c r="T13" s="81">
        <v>29099707</v>
      </c>
      <c r="U13" s="81">
        <v>126</v>
      </c>
      <c r="V13" s="81">
        <v>1259</v>
      </c>
      <c r="W13" s="81">
        <v>13348800</v>
      </c>
    </row>
    <row r="14" spans="1:23" ht="21" customHeight="1">
      <c r="A14" s="218">
        <v>8</v>
      </c>
      <c r="B14" s="202" t="s">
        <v>21</v>
      </c>
      <c r="C14" s="81">
        <v>858</v>
      </c>
      <c r="D14" s="81">
        <v>12156</v>
      </c>
      <c r="E14" s="81">
        <v>521969160</v>
      </c>
      <c r="F14" s="81">
        <v>39350</v>
      </c>
      <c r="G14" s="81">
        <v>53055</v>
      </c>
      <c r="H14" s="81">
        <v>548962670</v>
      </c>
      <c r="I14" s="81">
        <v>8094</v>
      </c>
      <c r="J14" s="81">
        <v>12233</v>
      </c>
      <c r="K14" s="81">
        <v>99169810</v>
      </c>
      <c r="L14" s="92">
        <v>48302</v>
      </c>
      <c r="M14" s="92">
        <v>77444</v>
      </c>
      <c r="N14" s="93">
        <v>1170101640</v>
      </c>
      <c r="O14" s="81">
        <v>29206</v>
      </c>
      <c r="P14" s="81">
        <v>32755</v>
      </c>
      <c r="Q14" s="81">
        <v>280050030</v>
      </c>
      <c r="R14" s="81">
        <v>802</v>
      </c>
      <c r="S14" s="81">
        <v>31463</v>
      </c>
      <c r="T14" s="81">
        <v>20982842</v>
      </c>
      <c r="U14" s="81">
        <v>66</v>
      </c>
      <c r="V14" s="81">
        <v>499</v>
      </c>
      <c r="W14" s="81">
        <v>5566760</v>
      </c>
    </row>
    <row r="15" spans="1:23" ht="21" customHeight="1">
      <c r="A15" s="218">
        <v>9</v>
      </c>
      <c r="B15" s="202" t="s">
        <v>23</v>
      </c>
      <c r="C15" s="81">
        <v>689</v>
      </c>
      <c r="D15" s="81">
        <v>8693</v>
      </c>
      <c r="E15" s="81">
        <v>438842650</v>
      </c>
      <c r="F15" s="81">
        <v>30247</v>
      </c>
      <c r="G15" s="81">
        <v>38957</v>
      </c>
      <c r="H15" s="81">
        <v>418788110</v>
      </c>
      <c r="I15" s="81">
        <v>5137</v>
      </c>
      <c r="J15" s="81">
        <v>8080</v>
      </c>
      <c r="K15" s="81">
        <v>70985970</v>
      </c>
      <c r="L15" s="92">
        <v>36073</v>
      </c>
      <c r="M15" s="92">
        <v>55730</v>
      </c>
      <c r="N15" s="93">
        <v>928616730</v>
      </c>
      <c r="O15" s="81">
        <v>20442</v>
      </c>
      <c r="P15" s="81">
        <v>23331</v>
      </c>
      <c r="Q15" s="81">
        <v>229396830</v>
      </c>
      <c r="R15" s="81">
        <v>657</v>
      </c>
      <c r="S15" s="81">
        <v>22317</v>
      </c>
      <c r="T15" s="81">
        <v>14965878</v>
      </c>
      <c r="U15" s="81">
        <v>34</v>
      </c>
      <c r="V15" s="81">
        <v>155</v>
      </c>
      <c r="W15" s="81">
        <v>1989910</v>
      </c>
    </row>
    <row r="16" spans="1:23" ht="21" customHeight="1">
      <c r="A16" s="218">
        <v>10</v>
      </c>
      <c r="B16" s="202" t="s">
        <v>25</v>
      </c>
      <c r="C16" s="82">
        <v>1831</v>
      </c>
      <c r="D16" s="82">
        <v>26413</v>
      </c>
      <c r="E16" s="82">
        <v>1122943760</v>
      </c>
      <c r="F16" s="82">
        <v>82566</v>
      </c>
      <c r="G16" s="82">
        <v>114898</v>
      </c>
      <c r="H16" s="82">
        <v>1223406016</v>
      </c>
      <c r="I16" s="82">
        <v>17211</v>
      </c>
      <c r="J16" s="82">
        <v>29696</v>
      </c>
      <c r="K16" s="82">
        <v>232926020</v>
      </c>
      <c r="L16" s="94">
        <v>101608</v>
      </c>
      <c r="M16" s="94">
        <v>171007</v>
      </c>
      <c r="N16" s="95">
        <v>2579275796</v>
      </c>
      <c r="O16" s="82">
        <v>50582</v>
      </c>
      <c r="P16" s="82">
        <v>57621</v>
      </c>
      <c r="Q16" s="82">
        <v>612664380</v>
      </c>
      <c r="R16" s="82">
        <v>1768</v>
      </c>
      <c r="S16" s="82">
        <v>69187</v>
      </c>
      <c r="T16" s="82">
        <v>46480233</v>
      </c>
      <c r="U16" s="82">
        <v>240</v>
      </c>
      <c r="V16" s="82">
        <v>2257</v>
      </c>
      <c r="W16" s="82">
        <v>35102810</v>
      </c>
    </row>
    <row r="17" spans="1:23" ht="21" customHeight="1">
      <c r="A17" s="216">
        <v>11</v>
      </c>
      <c r="B17" s="217" t="s">
        <v>27</v>
      </c>
      <c r="C17" s="81">
        <v>1299</v>
      </c>
      <c r="D17" s="81">
        <v>19351</v>
      </c>
      <c r="E17" s="81">
        <v>784973668</v>
      </c>
      <c r="F17" s="81">
        <v>59557</v>
      </c>
      <c r="G17" s="81">
        <v>79464</v>
      </c>
      <c r="H17" s="81">
        <v>752841559</v>
      </c>
      <c r="I17" s="81">
        <v>12361</v>
      </c>
      <c r="J17" s="81">
        <v>18817</v>
      </c>
      <c r="K17" s="81">
        <v>155657380</v>
      </c>
      <c r="L17" s="90">
        <v>73217</v>
      </c>
      <c r="M17" s="90">
        <v>117632</v>
      </c>
      <c r="N17" s="91">
        <v>1693472607</v>
      </c>
      <c r="O17" s="81">
        <v>42361</v>
      </c>
      <c r="P17" s="81">
        <v>47461</v>
      </c>
      <c r="Q17" s="81">
        <v>441515070</v>
      </c>
      <c r="R17" s="81">
        <v>1250</v>
      </c>
      <c r="S17" s="81">
        <v>49776</v>
      </c>
      <c r="T17" s="81">
        <v>34195954</v>
      </c>
      <c r="U17" s="81">
        <v>138</v>
      </c>
      <c r="V17" s="81">
        <v>891</v>
      </c>
      <c r="W17" s="81">
        <v>9992250</v>
      </c>
    </row>
    <row r="18" spans="1:23" ht="21" customHeight="1">
      <c r="A18" s="218">
        <v>12</v>
      </c>
      <c r="B18" s="202" t="s">
        <v>29</v>
      </c>
      <c r="C18" s="81">
        <v>578</v>
      </c>
      <c r="D18" s="81">
        <v>8266</v>
      </c>
      <c r="E18" s="81">
        <v>343536862</v>
      </c>
      <c r="F18" s="81">
        <v>25761</v>
      </c>
      <c r="G18" s="81">
        <v>33414</v>
      </c>
      <c r="H18" s="81">
        <v>376352790</v>
      </c>
      <c r="I18" s="81">
        <v>4338</v>
      </c>
      <c r="J18" s="81">
        <v>7007</v>
      </c>
      <c r="K18" s="81">
        <v>57725620</v>
      </c>
      <c r="L18" s="92">
        <v>30677</v>
      </c>
      <c r="M18" s="92">
        <v>48687</v>
      </c>
      <c r="N18" s="93">
        <v>777615272</v>
      </c>
      <c r="O18" s="81">
        <v>16033</v>
      </c>
      <c r="P18" s="81">
        <v>17885</v>
      </c>
      <c r="Q18" s="81">
        <v>195554790</v>
      </c>
      <c r="R18" s="81">
        <v>555</v>
      </c>
      <c r="S18" s="81">
        <v>21368</v>
      </c>
      <c r="T18" s="81">
        <v>14508129</v>
      </c>
      <c r="U18" s="81">
        <v>26</v>
      </c>
      <c r="V18" s="81">
        <v>91</v>
      </c>
      <c r="W18" s="81">
        <v>1294740</v>
      </c>
    </row>
    <row r="19" spans="1:23" ht="21" customHeight="1">
      <c r="A19" s="218">
        <v>13</v>
      </c>
      <c r="B19" s="202" t="s">
        <v>31</v>
      </c>
      <c r="C19" s="81">
        <v>794</v>
      </c>
      <c r="D19" s="81">
        <v>10554</v>
      </c>
      <c r="E19" s="81">
        <v>548207231</v>
      </c>
      <c r="F19" s="81">
        <v>40515</v>
      </c>
      <c r="G19" s="81">
        <v>58805</v>
      </c>
      <c r="H19" s="81">
        <v>562193589</v>
      </c>
      <c r="I19" s="81">
        <v>7458</v>
      </c>
      <c r="J19" s="81">
        <v>12370</v>
      </c>
      <c r="K19" s="81">
        <v>91717930</v>
      </c>
      <c r="L19" s="92">
        <v>48767</v>
      </c>
      <c r="M19" s="92">
        <v>81729</v>
      </c>
      <c r="N19" s="93">
        <v>1202118750</v>
      </c>
      <c r="O19" s="81">
        <v>28103</v>
      </c>
      <c r="P19" s="81">
        <v>33061</v>
      </c>
      <c r="Q19" s="81">
        <v>355566570</v>
      </c>
      <c r="R19" s="81">
        <v>749</v>
      </c>
      <c r="S19" s="81">
        <v>26193</v>
      </c>
      <c r="T19" s="81">
        <v>17736176</v>
      </c>
      <c r="U19" s="81">
        <v>168</v>
      </c>
      <c r="V19" s="81">
        <v>1199</v>
      </c>
      <c r="W19" s="81">
        <v>15528000</v>
      </c>
    </row>
    <row r="20" spans="1:23" ht="21" customHeight="1">
      <c r="A20" s="188"/>
      <c r="B20" s="202" t="s">
        <v>33</v>
      </c>
      <c r="C20" s="221">
        <v>24912</v>
      </c>
      <c r="D20" s="221">
        <v>349328</v>
      </c>
      <c r="E20" s="222">
        <v>16078808858</v>
      </c>
      <c r="F20" s="222">
        <v>1138765</v>
      </c>
      <c r="G20" s="222">
        <v>1601824</v>
      </c>
      <c r="H20" s="222">
        <v>15832736842</v>
      </c>
      <c r="I20" s="221">
        <v>223140</v>
      </c>
      <c r="J20" s="221">
        <v>358839</v>
      </c>
      <c r="K20" s="221">
        <v>2852636976</v>
      </c>
      <c r="L20" s="222">
        <v>1386817</v>
      </c>
      <c r="M20" s="222">
        <v>2309991</v>
      </c>
      <c r="N20" s="223">
        <v>34764182676</v>
      </c>
      <c r="O20" s="221">
        <v>763463</v>
      </c>
      <c r="P20" s="221">
        <v>866199</v>
      </c>
      <c r="Q20" s="221">
        <v>8581464806</v>
      </c>
      <c r="R20" s="221">
        <v>23800</v>
      </c>
      <c r="S20" s="221">
        <v>898977</v>
      </c>
      <c r="T20" s="221">
        <v>610049270</v>
      </c>
      <c r="U20" s="221">
        <v>2496</v>
      </c>
      <c r="V20" s="221">
        <v>18977</v>
      </c>
      <c r="W20" s="221">
        <v>234698280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02" t="s">
        <v>34</v>
      </c>
      <c r="C22" s="81">
        <v>315</v>
      </c>
      <c r="D22" s="81">
        <v>3840</v>
      </c>
      <c r="E22" s="81">
        <v>187836290</v>
      </c>
      <c r="F22" s="81">
        <v>18911</v>
      </c>
      <c r="G22" s="81">
        <v>25751</v>
      </c>
      <c r="H22" s="81">
        <v>246140540</v>
      </c>
      <c r="I22" s="81">
        <v>2689</v>
      </c>
      <c r="J22" s="81">
        <v>4837</v>
      </c>
      <c r="K22" s="81">
        <v>40318560</v>
      </c>
      <c r="L22" s="92">
        <v>21915</v>
      </c>
      <c r="M22" s="92">
        <v>34428</v>
      </c>
      <c r="N22" s="93">
        <v>474295390</v>
      </c>
      <c r="O22" s="81">
        <v>7189</v>
      </c>
      <c r="P22" s="81">
        <v>8182</v>
      </c>
      <c r="Q22" s="81">
        <v>112342900</v>
      </c>
      <c r="R22" s="81">
        <v>299</v>
      </c>
      <c r="S22" s="81">
        <v>9886</v>
      </c>
      <c r="T22" s="81">
        <v>6862651</v>
      </c>
      <c r="U22" s="81">
        <v>31</v>
      </c>
      <c r="V22" s="81">
        <v>395</v>
      </c>
      <c r="W22" s="81">
        <v>5561070</v>
      </c>
    </row>
    <row r="23" spans="1:23" ht="21" customHeight="1">
      <c r="A23" s="218">
        <v>15</v>
      </c>
      <c r="B23" s="225" t="s">
        <v>36</v>
      </c>
      <c r="C23" s="81">
        <v>446</v>
      </c>
      <c r="D23" s="81">
        <v>6725</v>
      </c>
      <c r="E23" s="81">
        <v>253795550</v>
      </c>
      <c r="F23" s="81">
        <v>20163</v>
      </c>
      <c r="G23" s="81">
        <v>28559</v>
      </c>
      <c r="H23" s="81">
        <v>272376140</v>
      </c>
      <c r="I23" s="81">
        <v>3568</v>
      </c>
      <c r="J23" s="81">
        <v>6067</v>
      </c>
      <c r="K23" s="81">
        <v>47288690</v>
      </c>
      <c r="L23" s="94">
        <v>24177</v>
      </c>
      <c r="M23" s="94">
        <v>41351</v>
      </c>
      <c r="N23" s="95">
        <v>573460380</v>
      </c>
      <c r="O23" s="81">
        <v>12260</v>
      </c>
      <c r="P23" s="81">
        <v>14042</v>
      </c>
      <c r="Q23" s="81">
        <v>136253160</v>
      </c>
      <c r="R23" s="81">
        <v>417</v>
      </c>
      <c r="S23" s="81">
        <v>16936</v>
      </c>
      <c r="T23" s="81">
        <v>11138703</v>
      </c>
      <c r="U23" s="81">
        <v>54</v>
      </c>
      <c r="V23" s="81">
        <v>552</v>
      </c>
      <c r="W23" s="81">
        <v>5687140</v>
      </c>
    </row>
    <row r="24" spans="1:23" ht="21" customHeight="1">
      <c r="A24" s="216">
        <v>16</v>
      </c>
      <c r="B24" s="217" t="s">
        <v>37</v>
      </c>
      <c r="C24" s="80">
        <v>280</v>
      </c>
      <c r="D24" s="80">
        <v>3659</v>
      </c>
      <c r="E24" s="80">
        <v>182634200</v>
      </c>
      <c r="F24" s="80">
        <v>12469</v>
      </c>
      <c r="G24" s="80">
        <v>16507</v>
      </c>
      <c r="H24" s="80">
        <v>154743350</v>
      </c>
      <c r="I24" s="80">
        <v>2538</v>
      </c>
      <c r="J24" s="80">
        <v>3993</v>
      </c>
      <c r="K24" s="80">
        <v>30010710</v>
      </c>
      <c r="L24" s="90">
        <v>15287</v>
      </c>
      <c r="M24" s="90">
        <v>24159</v>
      </c>
      <c r="N24" s="90">
        <v>367388260</v>
      </c>
      <c r="O24" s="80">
        <v>7571</v>
      </c>
      <c r="P24" s="80">
        <v>8346</v>
      </c>
      <c r="Q24" s="80">
        <v>89730980</v>
      </c>
      <c r="R24" s="80">
        <v>262</v>
      </c>
      <c r="S24" s="80">
        <v>9219</v>
      </c>
      <c r="T24" s="80">
        <v>6257323</v>
      </c>
      <c r="U24" s="80">
        <v>18</v>
      </c>
      <c r="V24" s="80">
        <v>137</v>
      </c>
      <c r="W24" s="80">
        <v>1535220</v>
      </c>
    </row>
    <row r="25" spans="1:23" ht="21" customHeight="1">
      <c r="A25" s="218">
        <v>17</v>
      </c>
      <c r="B25" s="225" t="s">
        <v>38</v>
      </c>
      <c r="C25" s="81">
        <v>211</v>
      </c>
      <c r="D25" s="81">
        <v>2413</v>
      </c>
      <c r="E25" s="81">
        <v>121872660</v>
      </c>
      <c r="F25" s="81">
        <v>11208</v>
      </c>
      <c r="G25" s="81">
        <v>14558</v>
      </c>
      <c r="H25" s="81">
        <v>138846790</v>
      </c>
      <c r="I25" s="81">
        <v>1807</v>
      </c>
      <c r="J25" s="81">
        <v>3069</v>
      </c>
      <c r="K25" s="81">
        <v>22943760</v>
      </c>
      <c r="L25" s="92">
        <v>13226</v>
      </c>
      <c r="M25" s="92">
        <v>20040</v>
      </c>
      <c r="N25" s="92">
        <v>283663210</v>
      </c>
      <c r="O25" s="81">
        <v>7839</v>
      </c>
      <c r="P25" s="81">
        <v>8789</v>
      </c>
      <c r="Q25" s="81">
        <v>85339440</v>
      </c>
      <c r="R25" s="81">
        <v>200</v>
      </c>
      <c r="S25" s="81">
        <v>6033</v>
      </c>
      <c r="T25" s="81">
        <v>4059521</v>
      </c>
      <c r="U25" s="81">
        <v>12</v>
      </c>
      <c r="V25" s="81">
        <v>22</v>
      </c>
      <c r="W25" s="81">
        <v>313380</v>
      </c>
    </row>
    <row r="26" spans="1:23" ht="21" customHeight="1">
      <c r="A26" s="218">
        <v>18</v>
      </c>
      <c r="B26" s="225" t="s">
        <v>40</v>
      </c>
      <c r="C26" s="81">
        <v>209</v>
      </c>
      <c r="D26" s="81">
        <v>2089</v>
      </c>
      <c r="E26" s="81">
        <v>126715750</v>
      </c>
      <c r="F26" s="81">
        <v>8211</v>
      </c>
      <c r="G26" s="81">
        <v>10874</v>
      </c>
      <c r="H26" s="81">
        <v>130103750</v>
      </c>
      <c r="I26" s="81">
        <v>2006</v>
      </c>
      <c r="J26" s="81">
        <v>3310</v>
      </c>
      <c r="K26" s="81">
        <v>22502350</v>
      </c>
      <c r="L26" s="92">
        <v>10426</v>
      </c>
      <c r="M26" s="92">
        <v>16273</v>
      </c>
      <c r="N26" s="92">
        <v>279321850</v>
      </c>
      <c r="O26" s="81">
        <v>5687</v>
      </c>
      <c r="P26" s="81">
        <v>6312</v>
      </c>
      <c r="Q26" s="81">
        <v>69114290</v>
      </c>
      <c r="R26" s="81">
        <v>191</v>
      </c>
      <c r="S26" s="81">
        <v>5179</v>
      </c>
      <c r="T26" s="81">
        <v>3558928</v>
      </c>
      <c r="U26" s="81">
        <v>27</v>
      </c>
      <c r="V26" s="81">
        <v>202</v>
      </c>
      <c r="W26" s="81">
        <v>2003030</v>
      </c>
    </row>
    <row r="27" spans="1:23" ht="21" customHeight="1">
      <c r="A27" s="218">
        <v>19</v>
      </c>
      <c r="B27" s="225" t="s">
        <v>42</v>
      </c>
      <c r="C27" s="81">
        <v>696</v>
      </c>
      <c r="D27" s="81">
        <v>9392</v>
      </c>
      <c r="E27" s="81">
        <v>433645740</v>
      </c>
      <c r="F27" s="81">
        <v>28209</v>
      </c>
      <c r="G27" s="81">
        <v>37835</v>
      </c>
      <c r="H27" s="81">
        <v>395287080</v>
      </c>
      <c r="I27" s="81">
        <v>5978</v>
      </c>
      <c r="J27" s="81">
        <v>9399</v>
      </c>
      <c r="K27" s="81">
        <v>75978100</v>
      </c>
      <c r="L27" s="92">
        <v>34883</v>
      </c>
      <c r="M27" s="92">
        <v>56626</v>
      </c>
      <c r="N27" s="92">
        <v>904910920</v>
      </c>
      <c r="O27" s="81">
        <v>14728</v>
      </c>
      <c r="P27" s="81">
        <v>16478</v>
      </c>
      <c r="Q27" s="81">
        <v>169963690</v>
      </c>
      <c r="R27" s="81">
        <v>631</v>
      </c>
      <c r="S27" s="81">
        <v>23876</v>
      </c>
      <c r="T27" s="81">
        <v>16172487</v>
      </c>
      <c r="U27" s="81">
        <v>29</v>
      </c>
      <c r="V27" s="81">
        <v>220</v>
      </c>
      <c r="W27" s="81">
        <v>2150510</v>
      </c>
    </row>
    <row r="28" spans="1:23" ht="21" customHeight="1">
      <c r="A28" s="218">
        <v>20</v>
      </c>
      <c r="B28" s="225" t="s">
        <v>44</v>
      </c>
      <c r="C28" s="81">
        <v>229</v>
      </c>
      <c r="D28" s="81">
        <v>3671</v>
      </c>
      <c r="E28" s="81">
        <v>139989990</v>
      </c>
      <c r="F28" s="81">
        <v>11189</v>
      </c>
      <c r="G28" s="81">
        <v>14356</v>
      </c>
      <c r="H28" s="81">
        <v>149390660</v>
      </c>
      <c r="I28" s="81">
        <v>1849</v>
      </c>
      <c r="J28" s="81">
        <v>2796</v>
      </c>
      <c r="K28" s="81">
        <v>22348850</v>
      </c>
      <c r="L28" s="94">
        <v>13267</v>
      </c>
      <c r="M28" s="94">
        <v>20823</v>
      </c>
      <c r="N28" s="94">
        <v>311729500</v>
      </c>
      <c r="O28" s="81">
        <v>7799</v>
      </c>
      <c r="P28" s="81">
        <v>8704</v>
      </c>
      <c r="Q28" s="81">
        <v>102152570</v>
      </c>
      <c r="R28" s="81">
        <v>226</v>
      </c>
      <c r="S28" s="81">
        <v>9502</v>
      </c>
      <c r="T28" s="81">
        <v>6148845</v>
      </c>
      <c r="U28" s="81">
        <v>3</v>
      </c>
      <c r="V28" s="81">
        <v>9</v>
      </c>
      <c r="W28" s="81">
        <v>154240</v>
      </c>
    </row>
    <row r="29" spans="1:23" ht="21" customHeight="1">
      <c r="A29" s="216">
        <v>21</v>
      </c>
      <c r="B29" s="217" t="s">
        <v>45</v>
      </c>
      <c r="C29" s="80">
        <v>205</v>
      </c>
      <c r="D29" s="80">
        <v>2758</v>
      </c>
      <c r="E29" s="80">
        <v>124418650</v>
      </c>
      <c r="F29" s="80">
        <v>7256</v>
      </c>
      <c r="G29" s="80">
        <v>9318</v>
      </c>
      <c r="H29" s="80">
        <v>80112900</v>
      </c>
      <c r="I29" s="80">
        <v>1904</v>
      </c>
      <c r="J29" s="80">
        <v>2874</v>
      </c>
      <c r="K29" s="80">
        <v>23578480</v>
      </c>
      <c r="L29" s="90">
        <v>9365</v>
      </c>
      <c r="M29" s="90">
        <v>14950</v>
      </c>
      <c r="N29" s="90">
        <v>228110030</v>
      </c>
      <c r="O29" s="80">
        <v>5416</v>
      </c>
      <c r="P29" s="80">
        <v>5914</v>
      </c>
      <c r="Q29" s="80">
        <v>52452700</v>
      </c>
      <c r="R29" s="80">
        <v>204</v>
      </c>
      <c r="S29" s="80">
        <v>7347</v>
      </c>
      <c r="T29" s="80">
        <v>4904839</v>
      </c>
      <c r="U29" s="80">
        <v>3</v>
      </c>
      <c r="V29" s="80">
        <v>6</v>
      </c>
      <c r="W29" s="80">
        <v>92520</v>
      </c>
    </row>
    <row r="30" spans="1:23" ht="21" customHeight="1">
      <c r="A30" s="218">
        <v>22</v>
      </c>
      <c r="B30" s="225" t="s">
        <v>47</v>
      </c>
      <c r="C30" s="81">
        <v>126</v>
      </c>
      <c r="D30" s="81">
        <v>1956</v>
      </c>
      <c r="E30" s="81">
        <v>65790450</v>
      </c>
      <c r="F30" s="81">
        <v>3337</v>
      </c>
      <c r="G30" s="81">
        <v>4462</v>
      </c>
      <c r="H30" s="81">
        <v>65841570</v>
      </c>
      <c r="I30" s="81">
        <v>921</v>
      </c>
      <c r="J30" s="81">
        <v>1320</v>
      </c>
      <c r="K30" s="81">
        <v>10829610</v>
      </c>
      <c r="L30" s="92">
        <v>4384</v>
      </c>
      <c r="M30" s="92">
        <v>7738</v>
      </c>
      <c r="N30" s="92">
        <v>142461630</v>
      </c>
      <c r="O30" s="81">
        <v>2669</v>
      </c>
      <c r="P30" s="81">
        <v>3045</v>
      </c>
      <c r="Q30" s="81">
        <v>37717830</v>
      </c>
      <c r="R30" s="81">
        <v>122</v>
      </c>
      <c r="S30" s="81">
        <v>5252</v>
      </c>
      <c r="T30" s="81">
        <v>3549390</v>
      </c>
      <c r="U30" s="81">
        <v>2</v>
      </c>
      <c r="V30" s="81">
        <v>39</v>
      </c>
      <c r="W30" s="81">
        <v>492630</v>
      </c>
    </row>
    <row r="31" spans="1:23" ht="21" customHeight="1">
      <c r="A31" s="218">
        <v>27</v>
      </c>
      <c r="B31" s="225" t="s">
        <v>48</v>
      </c>
      <c r="C31" s="81">
        <v>391</v>
      </c>
      <c r="D31" s="81">
        <v>5310</v>
      </c>
      <c r="E31" s="81">
        <v>243497040</v>
      </c>
      <c r="F31" s="81">
        <v>11138</v>
      </c>
      <c r="G31" s="81">
        <v>15099</v>
      </c>
      <c r="H31" s="81">
        <v>168384100</v>
      </c>
      <c r="I31" s="81">
        <v>2201</v>
      </c>
      <c r="J31" s="81">
        <v>3979</v>
      </c>
      <c r="K31" s="81">
        <v>41456800</v>
      </c>
      <c r="L31" s="92">
        <v>13730</v>
      </c>
      <c r="M31" s="92">
        <v>24388</v>
      </c>
      <c r="N31" s="92">
        <v>453337940</v>
      </c>
      <c r="O31" s="81">
        <v>9095</v>
      </c>
      <c r="P31" s="81">
        <v>10408</v>
      </c>
      <c r="Q31" s="81">
        <v>120087730</v>
      </c>
      <c r="R31" s="81">
        <v>373</v>
      </c>
      <c r="S31" s="81">
        <v>13551</v>
      </c>
      <c r="T31" s="81">
        <v>9297083</v>
      </c>
      <c r="U31" s="81">
        <v>14</v>
      </c>
      <c r="V31" s="81">
        <v>52</v>
      </c>
      <c r="W31" s="81">
        <v>650410</v>
      </c>
    </row>
    <row r="32" spans="1:23" ht="21" customHeight="1">
      <c r="A32" s="218">
        <v>28</v>
      </c>
      <c r="B32" s="225" t="s">
        <v>50</v>
      </c>
      <c r="C32" s="81">
        <v>682</v>
      </c>
      <c r="D32" s="81">
        <v>9337</v>
      </c>
      <c r="E32" s="81">
        <v>458988790</v>
      </c>
      <c r="F32" s="81">
        <v>30392</v>
      </c>
      <c r="G32" s="81">
        <v>40351</v>
      </c>
      <c r="H32" s="81">
        <v>444001893</v>
      </c>
      <c r="I32" s="81">
        <v>8104</v>
      </c>
      <c r="J32" s="81">
        <v>13507</v>
      </c>
      <c r="K32" s="81">
        <v>106211890</v>
      </c>
      <c r="L32" s="92">
        <v>39178</v>
      </c>
      <c r="M32" s="92">
        <v>63195</v>
      </c>
      <c r="N32" s="92">
        <v>1009202573</v>
      </c>
      <c r="O32" s="81">
        <v>22233</v>
      </c>
      <c r="P32" s="81">
        <v>25001</v>
      </c>
      <c r="Q32" s="81">
        <v>268895370</v>
      </c>
      <c r="R32" s="81">
        <v>654</v>
      </c>
      <c r="S32" s="81">
        <v>23827</v>
      </c>
      <c r="T32" s="81">
        <v>16109856</v>
      </c>
      <c r="U32" s="81">
        <v>85</v>
      </c>
      <c r="V32" s="81">
        <v>172</v>
      </c>
      <c r="W32" s="81">
        <v>2302560</v>
      </c>
    </row>
    <row r="33" spans="1:23" ht="21" customHeight="1">
      <c r="A33" s="218">
        <v>29</v>
      </c>
      <c r="B33" s="225" t="s">
        <v>52</v>
      </c>
      <c r="C33" s="81">
        <v>512</v>
      </c>
      <c r="D33" s="81">
        <v>6173</v>
      </c>
      <c r="E33" s="81">
        <v>349558000</v>
      </c>
      <c r="F33" s="81">
        <v>22076</v>
      </c>
      <c r="G33" s="81">
        <v>30237</v>
      </c>
      <c r="H33" s="81">
        <v>356290300</v>
      </c>
      <c r="I33" s="81">
        <v>3995</v>
      </c>
      <c r="J33" s="81">
        <v>6889</v>
      </c>
      <c r="K33" s="81">
        <v>58859590</v>
      </c>
      <c r="L33" s="92">
        <v>26583</v>
      </c>
      <c r="M33" s="92">
        <v>43299</v>
      </c>
      <c r="N33" s="92">
        <v>764707890</v>
      </c>
      <c r="O33" s="81">
        <v>17884</v>
      </c>
      <c r="P33" s="81">
        <v>20699</v>
      </c>
      <c r="Q33" s="81">
        <v>208177090</v>
      </c>
      <c r="R33" s="81">
        <v>487</v>
      </c>
      <c r="S33" s="81">
        <v>15047</v>
      </c>
      <c r="T33" s="81">
        <v>10300780</v>
      </c>
      <c r="U33" s="81">
        <v>72</v>
      </c>
      <c r="V33" s="81">
        <v>398</v>
      </c>
      <c r="W33" s="81">
        <v>4222780</v>
      </c>
    </row>
    <row r="34" spans="1:23" ht="21" customHeight="1">
      <c r="A34" s="226">
        <v>30</v>
      </c>
      <c r="B34" s="227" t="s">
        <v>54</v>
      </c>
      <c r="C34" s="80">
        <v>532</v>
      </c>
      <c r="D34" s="80">
        <v>7178</v>
      </c>
      <c r="E34" s="80">
        <v>293050730</v>
      </c>
      <c r="F34" s="80">
        <v>17046</v>
      </c>
      <c r="G34" s="80">
        <v>23106</v>
      </c>
      <c r="H34" s="80">
        <v>260413330</v>
      </c>
      <c r="I34" s="80">
        <v>3436</v>
      </c>
      <c r="J34" s="80">
        <v>5698</v>
      </c>
      <c r="K34" s="80">
        <v>44552690</v>
      </c>
      <c r="L34" s="90">
        <v>21014</v>
      </c>
      <c r="M34" s="90">
        <v>35982</v>
      </c>
      <c r="N34" s="90">
        <v>598016750</v>
      </c>
      <c r="O34" s="80">
        <v>12207</v>
      </c>
      <c r="P34" s="80">
        <v>14092</v>
      </c>
      <c r="Q34" s="80">
        <v>166788260</v>
      </c>
      <c r="R34" s="80">
        <v>501</v>
      </c>
      <c r="S34" s="80">
        <v>19001</v>
      </c>
      <c r="T34" s="80">
        <v>12686037</v>
      </c>
      <c r="U34" s="80">
        <v>39</v>
      </c>
      <c r="V34" s="80">
        <v>572</v>
      </c>
      <c r="W34" s="80">
        <v>10862910</v>
      </c>
    </row>
    <row r="35" spans="1:23" ht="21" customHeight="1">
      <c r="A35" s="218">
        <v>31</v>
      </c>
      <c r="B35" s="202" t="s">
        <v>56</v>
      </c>
      <c r="C35" s="81">
        <v>234</v>
      </c>
      <c r="D35" s="81">
        <v>3221</v>
      </c>
      <c r="E35" s="81">
        <v>151353310</v>
      </c>
      <c r="F35" s="81">
        <v>8866</v>
      </c>
      <c r="G35" s="81">
        <v>11019</v>
      </c>
      <c r="H35" s="81">
        <v>111501020</v>
      </c>
      <c r="I35" s="81">
        <v>1583</v>
      </c>
      <c r="J35" s="81">
        <v>2513</v>
      </c>
      <c r="K35" s="81">
        <v>24189040</v>
      </c>
      <c r="L35" s="92">
        <v>10683</v>
      </c>
      <c r="M35" s="92">
        <v>16753</v>
      </c>
      <c r="N35" s="92">
        <v>287043370</v>
      </c>
      <c r="O35" s="81">
        <v>6567</v>
      </c>
      <c r="P35" s="81">
        <v>7469</v>
      </c>
      <c r="Q35" s="81">
        <v>89345280</v>
      </c>
      <c r="R35" s="81">
        <v>227</v>
      </c>
      <c r="S35" s="81">
        <v>8492</v>
      </c>
      <c r="T35" s="81">
        <v>5842768</v>
      </c>
      <c r="U35" s="81">
        <v>4</v>
      </c>
      <c r="V35" s="81">
        <v>8</v>
      </c>
      <c r="W35" s="81">
        <v>111760</v>
      </c>
    </row>
    <row r="36" spans="1:23" ht="21" customHeight="1">
      <c r="A36" s="218">
        <v>32</v>
      </c>
      <c r="B36" s="202" t="s">
        <v>58</v>
      </c>
      <c r="C36" s="81">
        <v>234</v>
      </c>
      <c r="D36" s="81">
        <v>3529</v>
      </c>
      <c r="E36" s="81">
        <v>119708330</v>
      </c>
      <c r="F36" s="81">
        <v>8339</v>
      </c>
      <c r="G36" s="81">
        <v>10925</v>
      </c>
      <c r="H36" s="81">
        <v>92868160</v>
      </c>
      <c r="I36" s="81">
        <v>1501</v>
      </c>
      <c r="J36" s="81">
        <v>2704</v>
      </c>
      <c r="K36" s="81">
        <v>19491150</v>
      </c>
      <c r="L36" s="92">
        <v>10074</v>
      </c>
      <c r="M36" s="92">
        <v>17158</v>
      </c>
      <c r="N36" s="92">
        <v>232067640</v>
      </c>
      <c r="O36" s="81">
        <v>6854</v>
      </c>
      <c r="P36" s="81">
        <v>7932</v>
      </c>
      <c r="Q36" s="81">
        <v>92596460</v>
      </c>
      <c r="R36" s="81">
        <v>222</v>
      </c>
      <c r="S36" s="81">
        <v>9229</v>
      </c>
      <c r="T36" s="81">
        <v>6229207</v>
      </c>
      <c r="U36" s="81">
        <v>14</v>
      </c>
      <c r="V36" s="81">
        <v>67</v>
      </c>
      <c r="W36" s="81">
        <v>748910</v>
      </c>
    </row>
    <row r="37" spans="1:23" ht="21" customHeight="1">
      <c r="A37" s="218">
        <v>36</v>
      </c>
      <c r="B37" s="202" t="s">
        <v>59</v>
      </c>
      <c r="C37" s="81">
        <v>247</v>
      </c>
      <c r="D37" s="81">
        <v>4126</v>
      </c>
      <c r="E37" s="81">
        <v>149497590</v>
      </c>
      <c r="F37" s="81">
        <v>10039</v>
      </c>
      <c r="G37" s="81">
        <v>14363</v>
      </c>
      <c r="H37" s="81">
        <v>129628030</v>
      </c>
      <c r="I37" s="81">
        <v>2023</v>
      </c>
      <c r="J37" s="81">
        <v>3073</v>
      </c>
      <c r="K37" s="81">
        <v>26330290</v>
      </c>
      <c r="L37" s="92">
        <v>12309</v>
      </c>
      <c r="M37" s="92">
        <v>21562</v>
      </c>
      <c r="N37" s="92">
        <v>305455910</v>
      </c>
      <c r="O37" s="81">
        <v>6282</v>
      </c>
      <c r="P37" s="81">
        <v>7092</v>
      </c>
      <c r="Q37" s="81">
        <v>58593890</v>
      </c>
      <c r="R37" s="81">
        <v>241</v>
      </c>
      <c r="S37" s="81">
        <v>10962</v>
      </c>
      <c r="T37" s="81">
        <v>7439028</v>
      </c>
      <c r="U37" s="81">
        <v>3</v>
      </c>
      <c r="V37" s="81">
        <v>14</v>
      </c>
      <c r="W37" s="81">
        <v>195720</v>
      </c>
    </row>
    <row r="38" spans="1:23" ht="21" customHeight="1">
      <c r="A38" s="230">
        <v>44</v>
      </c>
      <c r="B38" s="231" t="s">
        <v>61</v>
      </c>
      <c r="C38" s="82">
        <v>463</v>
      </c>
      <c r="D38" s="82">
        <v>6514</v>
      </c>
      <c r="E38" s="82">
        <v>312507830</v>
      </c>
      <c r="F38" s="82">
        <v>21502</v>
      </c>
      <c r="G38" s="82">
        <v>28415</v>
      </c>
      <c r="H38" s="82">
        <v>303624430</v>
      </c>
      <c r="I38" s="82">
        <v>3789</v>
      </c>
      <c r="J38" s="82">
        <v>6015</v>
      </c>
      <c r="K38" s="82">
        <v>53915970</v>
      </c>
      <c r="L38" s="94">
        <v>25754</v>
      </c>
      <c r="M38" s="94">
        <v>40944</v>
      </c>
      <c r="N38" s="94">
        <v>670048230</v>
      </c>
      <c r="O38" s="82">
        <v>11935</v>
      </c>
      <c r="P38" s="82">
        <v>13181</v>
      </c>
      <c r="Q38" s="82">
        <v>140316930</v>
      </c>
      <c r="R38" s="82">
        <v>454</v>
      </c>
      <c r="S38" s="82">
        <v>15421</v>
      </c>
      <c r="T38" s="82">
        <v>10649388</v>
      </c>
      <c r="U38" s="82">
        <v>8</v>
      </c>
      <c r="V38" s="82">
        <v>97</v>
      </c>
      <c r="W38" s="82">
        <v>952350</v>
      </c>
    </row>
    <row r="39" spans="1:23" ht="21" customHeight="1">
      <c r="A39" s="218">
        <v>45</v>
      </c>
      <c r="B39" s="202" t="s">
        <v>102</v>
      </c>
      <c r="C39" s="81">
        <v>732</v>
      </c>
      <c r="D39" s="81">
        <v>9395</v>
      </c>
      <c r="E39" s="81">
        <v>444842430</v>
      </c>
      <c r="F39" s="81">
        <v>28068</v>
      </c>
      <c r="G39" s="81">
        <v>40779</v>
      </c>
      <c r="H39" s="81">
        <v>467113150</v>
      </c>
      <c r="I39" s="81">
        <v>5094</v>
      </c>
      <c r="J39" s="81">
        <v>8816</v>
      </c>
      <c r="K39" s="81">
        <v>64435100</v>
      </c>
      <c r="L39" s="92">
        <v>33894</v>
      </c>
      <c r="M39" s="92">
        <v>58990</v>
      </c>
      <c r="N39" s="92">
        <v>976390680</v>
      </c>
      <c r="O39" s="81">
        <v>12367</v>
      </c>
      <c r="P39" s="81">
        <v>13893</v>
      </c>
      <c r="Q39" s="81">
        <v>147650250</v>
      </c>
      <c r="R39" s="81">
        <v>711</v>
      </c>
      <c r="S39" s="81">
        <v>24077</v>
      </c>
      <c r="T39" s="81">
        <v>16175489</v>
      </c>
      <c r="U39" s="81">
        <v>52</v>
      </c>
      <c r="V39" s="81">
        <v>364</v>
      </c>
      <c r="W39" s="81">
        <v>4077540</v>
      </c>
    </row>
    <row r="40" spans="1:23" ht="21" customHeight="1">
      <c r="A40" s="233">
        <v>46</v>
      </c>
      <c r="B40" s="190" t="s">
        <v>107</v>
      </c>
      <c r="C40" s="82">
        <v>733</v>
      </c>
      <c r="D40" s="82">
        <v>9122</v>
      </c>
      <c r="E40" s="82">
        <v>416611060</v>
      </c>
      <c r="F40" s="82">
        <v>26322</v>
      </c>
      <c r="G40" s="82">
        <v>34390</v>
      </c>
      <c r="H40" s="82">
        <v>340682730</v>
      </c>
      <c r="I40" s="82">
        <v>4505</v>
      </c>
      <c r="J40" s="82">
        <v>8199</v>
      </c>
      <c r="K40" s="82">
        <v>59557920</v>
      </c>
      <c r="L40" s="97">
        <v>31560</v>
      </c>
      <c r="M40" s="97">
        <v>51711</v>
      </c>
      <c r="N40" s="97">
        <v>816851710</v>
      </c>
      <c r="O40" s="82">
        <v>18836</v>
      </c>
      <c r="P40" s="82">
        <v>20910</v>
      </c>
      <c r="Q40" s="82">
        <v>230134410</v>
      </c>
      <c r="R40" s="82">
        <v>701</v>
      </c>
      <c r="S40" s="82">
        <v>22968</v>
      </c>
      <c r="T40" s="82">
        <v>15707199</v>
      </c>
      <c r="U40" s="82">
        <v>23</v>
      </c>
      <c r="V40" s="82">
        <v>124</v>
      </c>
      <c r="W40" s="82">
        <v>1371020</v>
      </c>
    </row>
    <row r="41" spans="1:23" ht="21" customHeight="1">
      <c r="A41" s="188"/>
      <c r="B41" s="225" t="s">
        <v>63</v>
      </c>
      <c r="C41" s="236">
        <v>7477</v>
      </c>
      <c r="D41" s="236">
        <v>100408</v>
      </c>
      <c r="E41" s="236">
        <v>4576314390</v>
      </c>
      <c r="F41" s="236">
        <v>304741</v>
      </c>
      <c r="G41" s="236">
        <v>410904</v>
      </c>
      <c r="H41" s="236">
        <v>4307349923</v>
      </c>
      <c r="I41" s="236">
        <v>59491</v>
      </c>
      <c r="J41" s="236">
        <v>99058</v>
      </c>
      <c r="K41" s="236">
        <v>794799550</v>
      </c>
      <c r="L41" s="221">
        <v>371709</v>
      </c>
      <c r="M41" s="221">
        <v>610370</v>
      </c>
      <c r="N41" s="224">
        <v>9678463863</v>
      </c>
      <c r="O41" s="236">
        <v>195418</v>
      </c>
      <c r="P41" s="236">
        <v>220489</v>
      </c>
      <c r="Q41" s="236">
        <v>2377653230</v>
      </c>
      <c r="R41" s="236">
        <v>7123</v>
      </c>
      <c r="S41" s="236">
        <v>255805</v>
      </c>
      <c r="T41" s="236">
        <v>173089522</v>
      </c>
      <c r="U41" s="236">
        <v>493</v>
      </c>
      <c r="V41" s="236">
        <v>3450</v>
      </c>
      <c r="W41" s="236">
        <v>43485700</v>
      </c>
    </row>
    <row r="42" spans="1:23" ht="21" customHeight="1">
      <c r="A42" s="188"/>
      <c r="B42" s="225" t="s">
        <v>64</v>
      </c>
      <c r="C42" s="221">
        <v>32389</v>
      </c>
      <c r="D42" s="221">
        <v>449736</v>
      </c>
      <c r="E42" s="222">
        <v>20655123248</v>
      </c>
      <c r="F42" s="222">
        <v>1443506</v>
      </c>
      <c r="G42" s="222">
        <v>2012728</v>
      </c>
      <c r="H42" s="222">
        <v>20140086765</v>
      </c>
      <c r="I42" s="221">
        <v>282631</v>
      </c>
      <c r="J42" s="221">
        <v>457897</v>
      </c>
      <c r="K42" s="221">
        <v>3647436526</v>
      </c>
      <c r="L42" s="222">
        <v>1758526</v>
      </c>
      <c r="M42" s="222">
        <v>2920361</v>
      </c>
      <c r="N42" s="223">
        <v>44442646539</v>
      </c>
      <c r="O42" s="221">
        <v>958881</v>
      </c>
      <c r="P42" s="222">
        <v>1086688</v>
      </c>
      <c r="Q42" s="221">
        <v>10959118036</v>
      </c>
      <c r="R42" s="221">
        <v>30923</v>
      </c>
      <c r="S42" s="221">
        <v>1154782</v>
      </c>
      <c r="T42" s="221">
        <v>783138792</v>
      </c>
      <c r="U42" s="221">
        <v>2989</v>
      </c>
      <c r="V42" s="221">
        <v>22427</v>
      </c>
      <c r="W42" s="221">
        <v>278183980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65</v>
      </c>
      <c r="C44" s="81">
        <v>65</v>
      </c>
      <c r="D44" s="81">
        <v>663</v>
      </c>
      <c r="E44" s="81">
        <v>40711150</v>
      </c>
      <c r="F44" s="81">
        <v>2218</v>
      </c>
      <c r="G44" s="81">
        <v>3266</v>
      </c>
      <c r="H44" s="81">
        <v>43848880</v>
      </c>
      <c r="I44" s="81">
        <v>914</v>
      </c>
      <c r="J44" s="81">
        <v>1258</v>
      </c>
      <c r="K44" s="81">
        <v>9428470</v>
      </c>
      <c r="L44" s="92">
        <v>3197</v>
      </c>
      <c r="M44" s="92">
        <v>5187</v>
      </c>
      <c r="N44" s="93">
        <v>93988500</v>
      </c>
      <c r="O44" s="81">
        <v>1286</v>
      </c>
      <c r="P44" s="81">
        <v>1434</v>
      </c>
      <c r="Q44" s="81">
        <v>20868700</v>
      </c>
      <c r="R44" s="81">
        <v>58</v>
      </c>
      <c r="S44" s="81">
        <v>1644</v>
      </c>
      <c r="T44" s="81">
        <v>1087280</v>
      </c>
      <c r="U44" s="81">
        <v>0</v>
      </c>
      <c r="V44" s="81">
        <v>0</v>
      </c>
      <c r="W44" s="81">
        <v>0</v>
      </c>
    </row>
    <row r="45" spans="1:23" ht="21" customHeight="1">
      <c r="A45" s="218">
        <v>302</v>
      </c>
      <c r="B45" s="225" t="s">
        <v>67</v>
      </c>
      <c r="C45" s="81">
        <v>41</v>
      </c>
      <c r="D45" s="81">
        <v>360</v>
      </c>
      <c r="E45" s="81">
        <v>24437690</v>
      </c>
      <c r="F45" s="81">
        <v>2994</v>
      </c>
      <c r="G45" s="81">
        <v>3773</v>
      </c>
      <c r="H45" s="81">
        <v>48109710</v>
      </c>
      <c r="I45" s="81">
        <v>146</v>
      </c>
      <c r="J45" s="81">
        <v>226</v>
      </c>
      <c r="K45" s="81">
        <v>1703670</v>
      </c>
      <c r="L45" s="92">
        <v>3181</v>
      </c>
      <c r="M45" s="92">
        <v>4359</v>
      </c>
      <c r="N45" s="93">
        <v>74251070</v>
      </c>
      <c r="O45" s="81">
        <v>1927</v>
      </c>
      <c r="P45" s="81">
        <v>2173</v>
      </c>
      <c r="Q45" s="81">
        <v>34398670</v>
      </c>
      <c r="R45" s="81">
        <v>37</v>
      </c>
      <c r="S45" s="81">
        <v>783</v>
      </c>
      <c r="T45" s="81">
        <v>551496</v>
      </c>
      <c r="U45" s="81">
        <v>13</v>
      </c>
      <c r="V45" s="81">
        <v>48</v>
      </c>
      <c r="W45" s="81">
        <v>701140</v>
      </c>
    </row>
    <row r="46" spans="1:23" ht="21" customHeight="1">
      <c r="A46" s="218">
        <v>303</v>
      </c>
      <c r="B46" s="225" t="s">
        <v>68</v>
      </c>
      <c r="C46" s="81">
        <v>1168</v>
      </c>
      <c r="D46" s="81">
        <v>13990</v>
      </c>
      <c r="E46" s="81">
        <v>763011970</v>
      </c>
      <c r="F46" s="81">
        <v>54790</v>
      </c>
      <c r="G46" s="81">
        <v>72949</v>
      </c>
      <c r="H46" s="81">
        <v>753174725</v>
      </c>
      <c r="I46" s="81">
        <v>9396</v>
      </c>
      <c r="J46" s="81">
        <v>15731</v>
      </c>
      <c r="K46" s="81">
        <v>132152880</v>
      </c>
      <c r="L46" s="92">
        <v>65354</v>
      </c>
      <c r="M46" s="92">
        <v>102670</v>
      </c>
      <c r="N46" s="93">
        <v>1648339575</v>
      </c>
      <c r="O46" s="81">
        <v>36298</v>
      </c>
      <c r="P46" s="81">
        <v>40858</v>
      </c>
      <c r="Q46" s="81">
        <v>424596170</v>
      </c>
      <c r="R46" s="81">
        <v>1102</v>
      </c>
      <c r="S46" s="81">
        <v>34203</v>
      </c>
      <c r="T46" s="81">
        <v>23325485</v>
      </c>
      <c r="U46" s="81">
        <v>93</v>
      </c>
      <c r="V46" s="81">
        <v>633</v>
      </c>
      <c r="W46" s="81">
        <v>6847000</v>
      </c>
    </row>
    <row r="47" spans="1:23" ht="21" customHeight="1">
      <c r="A47" s="188"/>
      <c r="B47" s="225" t="s">
        <v>70</v>
      </c>
      <c r="C47" s="221">
        <v>1274</v>
      </c>
      <c r="D47" s="221">
        <v>15013</v>
      </c>
      <c r="E47" s="221">
        <v>828160810</v>
      </c>
      <c r="F47" s="221">
        <v>60002</v>
      </c>
      <c r="G47" s="221">
        <v>79988</v>
      </c>
      <c r="H47" s="221">
        <v>845133315</v>
      </c>
      <c r="I47" s="221">
        <v>10456</v>
      </c>
      <c r="J47" s="221">
        <v>17215</v>
      </c>
      <c r="K47" s="221">
        <v>143285020</v>
      </c>
      <c r="L47" s="221">
        <v>71732</v>
      </c>
      <c r="M47" s="221">
        <v>112216</v>
      </c>
      <c r="N47" s="224">
        <v>1816579145</v>
      </c>
      <c r="O47" s="221">
        <v>39511</v>
      </c>
      <c r="P47" s="221">
        <v>44465</v>
      </c>
      <c r="Q47" s="221">
        <v>479863540</v>
      </c>
      <c r="R47" s="221">
        <v>1197</v>
      </c>
      <c r="S47" s="221">
        <v>36630</v>
      </c>
      <c r="T47" s="221">
        <v>24964261</v>
      </c>
      <c r="U47" s="221">
        <v>106</v>
      </c>
      <c r="V47" s="221">
        <v>681</v>
      </c>
      <c r="W47" s="221">
        <v>7548140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71</v>
      </c>
      <c r="C49" s="238">
        <v>33663</v>
      </c>
      <c r="D49" s="238">
        <v>464749</v>
      </c>
      <c r="E49" s="239">
        <v>21483284058</v>
      </c>
      <c r="F49" s="239">
        <v>1503508</v>
      </c>
      <c r="G49" s="239">
        <v>2092716</v>
      </c>
      <c r="H49" s="239">
        <v>20985220080</v>
      </c>
      <c r="I49" s="238">
        <v>293087</v>
      </c>
      <c r="J49" s="238">
        <v>475112</v>
      </c>
      <c r="K49" s="238">
        <v>3790721546</v>
      </c>
      <c r="L49" s="239">
        <v>1830258</v>
      </c>
      <c r="M49" s="239">
        <v>3032577</v>
      </c>
      <c r="N49" s="240">
        <v>46259225684</v>
      </c>
      <c r="O49" s="238">
        <v>998392</v>
      </c>
      <c r="P49" s="239">
        <v>1131153</v>
      </c>
      <c r="Q49" s="238">
        <v>11438981576</v>
      </c>
      <c r="R49" s="238">
        <v>32120</v>
      </c>
      <c r="S49" s="238">
        <v>1191412</v>
      </c>
      <c r="T49" s="238">
        <v>808103053</v>
      </c>
      <c r="U49" s="238">
        <v>3095</v>
      </c>
      <c r="V49" s="238">
        <v>23108</v>
      </c>
      <c r="W49" s="238">
        <v>285732120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1496062992125984" right="0.31496062992125984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0"/>
  <sheetViews>
    <sheetView showGridLines="0" view="pageBreakPreview" zoomScaleNormal="87" zoomScaleSheetLayoutView="100" zoomScalePageLayoutView="0" workbookViewId="0" topLeftCell="A1">
      <pane xSplit="2" ySplit="6" topLeftCell="C43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A1" sqref="A1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3" width="10.625" style="177" customWidth="1"/>
    <col min="4" max="4" width="15.75390625" style="177" customWidth="1"/>
    <col min="5" max="5" width="9.875" style="177" customWidth="1"/>
    <col min="6" max="6" width="8.375" style="177" customWidth="1"/>
    <col min="7" max="7" width="12.625" style="177" customWidth="1"/>
    <col min="8" max="8" width="6.00390625" style="177" customWidth="1"/>
    <col min="9" max="9" width="7.75390625" style="177" customWidth="1"/>
    <col min="10" max="10" width="10.625" style="177" customWidth="1"/>
    <col min="11" max="12" width="16.625" style="177" customWidth="1"/>
    <col min="13" max="13" width="16.75390625" style="177" customWidth="1"/>
    <col min="14" max="14" width="14.625" style="177" customWidth="1"/>
    <col min="15" max="15" width="10.625" style="177" customWidth="1"/>
    <col min="16" max="16" width="15.625" style="177" customWidth="1"/>
    <col min="17" max="17" width="4.625" style="177" hidden="1" customWidth="1"/>
    <col min="18" max="22" width="10.75390625" style="177" hidden="1" customWidth="1"/>
    <col min="23" max="16384" width="10.75390625" style="177" customWidth="1"/>
  </cols>
  <sheetData>
    <row r="1" spans="2:13" ht="21" customHeight="1">
      <c r="B1" s="178"/>
      <c r="C1" s="152" t="s">
        <v>130</v>
      </c>
      <c r="I1" s="152"/>
      <c r="J1" s="152"/>
      <c r="K1" s="152"/>
      <c r="M1" s="152"/>
    </row>
    <row r="2" spans="2:16" ht="21" customHeight="1">
      <c r="B2" s="180"/>
      <c r="C2" s="180"/>
      <c r="L2" s="180"/>
      <c r="M2" s="180"/>
      <c r="P2" s="153" t="s">
        <v>92</v>
      </c>
    </row>
    <row r="3" spans="1:17" ht="21" customHeight="1">
      <c r="A3" s="181"/>
      <c r="B3" s="182"/>
      <c r="C3" s="349" t="s">
        <v>131</v>
      </c>
      <c r="D3" s="350"/>
      <c r="E3" s="309" t="s">
        <v>99</v>
      </c>
      <c r="F3" s="310"/>
      <c r="G3" s="310"/>
      <c r="H3" s="310"/>
      <c r="I3" s="311"/>
      <c r="J3" s="183" t="s">
        <v>132</v>
      </c>
      <c r="K3" s="184"/>
      <c r="L3" s="185" t="s">
        <v>100</v>
      </c>
      <c r="M3" s="186"/>
      <c r="N3" s="187"/>
      <c r="O3" s="347" t="s">
        <v>94</v>
      </c>
      <c r="P3" s="313"/>
      <c r="Q3" s="9"/>
    </row>
    <row r="4" spans="1:17" ht="21" customHeight="1">
      <c r="A4" s="188"/>
      <c r="B4" s="189"/>
      <c r="C4" s="303" t="s">
        <v>79</v>
      </c>
      <c r="D4" s="289"/>
      <c r="E4" s="192" t="s">
        <v>80</v>
      </c>
      <c r="F4" s="325" t="s">
        <v>134</v>
      </c>
      <c r="G4" s="326"/>
      <c r="H4" s="317" t="s">
        <v>135</v>
      </c>
      <c r="I4" s="318"/>
      <c r="J4" s="17"/>
      <c r="K4" s="16"/>
      <c r="L4" s="15"/>
      <c r="M4" s="70"/>
      <c r="N4" s="193"/>
      <c r="O4" s="38"/>
      <c r="P4" s="21"/>
      <c r="Q4" s="22"/>
    </row>
    <row r="5" spans="1:17" ht="21" customHeight="1">
      <c r="A5" s="194" t="s">
        <v>2</v>
      </c>
      <c r="B5" s="189"/>
      <c r="C5" s="198"/>
      <c r="D5" s="34"/>
      <c r="E5" s="42" t="s">
        <v>136</v>
      </c>
      <c r="F5" s="199"/>
      <c r="G5" s="200"/>
      <c r="H5" s="20"/>
      <c r="I5" s="21"/>
      <c r="J5" s="41" t="s">
        <v>5</v>
      </c>
      <c r="K5" s="40" t="s">
        <v>7</v>
      </c>
      <c r="L5" s="39" t="s">
        <v>95</v>
      </c>
      <c r="M5" s="129" t="s">
        <v>96</v>
      </c>
      <c r="N5" s="42" t="s">
        <v>137</v>
      </c>
      <c r="O5" s="39" t="s">
        <v>5</v>
      </c>
      <c r="P5" s="40" t="s">
        <v>7</v>
      </c>
      <c r="Q5" s="22"/>
    </row>
    <row r="6" spans="1:17" ht="21" customHeight="1">
      <c r="A6" s="194" t="s">
        <v>3</v>
      </c>
      <c r="B6" s="201" t="s">
        <v>4</v>
      </c>
      <c r="C6" s="207" t="s">
        <v>5</v>
      </c>
      <c r="D6" s="208" t="s">
        <v>7</v>
      </c>
      <c r="E6" s="209" t="s">
        <v>5</v>
      </c>
      <c r="F6" s="210" t="s">
        <v>5</v>
      </c>
      <c r="G6" s="211" t="s">
        <v>7</v>
      </c>
      <c r="H6" s="212" t="s">
        <v>5</v>
      </c>
      <c r="I6" s="213" t="s">
        <v>7</v>
      </c>
      <c r="J6" s="214"/>
      <c r="K6" s="62"/>
      <c r="L6" s="15"/>
      <c r="M6" s="70"/>
      <c r="N6" s="215"/>
      <c r="O6" s="61"/>
      <c r="P6" s="62"/>
      <c r="Q6" s="63"/>
    </row>
    <row r="7" spans="1:22" ht="21" customHeight="1">
      <c r="A7" s="216">
        <v>1</v>
      </c>
      <c r="B7" s="217" t="s">
        <v>8</v>
      </c>
      <c r="C7" s="80">
        <v>579068</v>
      </c>
      <c r="D7" s="80">
        <v>11613130669</v>
      </c>
      <c r="E7" s="80">
        <v>9</v>
      </c>
      <c r="F7" s="80">
        <v>11079</v>
      </c>
      <c r="G7" s="80">
        <v>98489686</v>
      </c>
      <c r="H7" s="80">
        <v>0</v>
      </c>
      <c r="I7" s="80">
        <v>0</v>
      </c>
      <c r="J7" s="80">
        <v>590156</v>
      </c>
      <c r="K7" s="80">
        <v>11711620355</v>
      </c>
      <c r="L7" s="80">
        <v>8989815212</v>
      </c>
      <c r="M7" s="80">
        <v>2603937820</v>
      </c>
      <c r="N7" s="80">
        <v>117867323</v>
      </c>
      <c r="O7" s="80">
        <v>24326</v>
      </c>
      <c r="P7" s="80">
        <v>1122268371</v>
      </c>
      <c r="Q7" s="40" t="s">
        <v>72</v>
      </c>
      <c r="S7" s="177" t="e">
        <f>#REF!+#REF!+#REF!-C7</f>
        <v>#REF!</v>
      </c>
      <c r="T7" s="177" t="e">
        <f>#REF!+#REF!+#REF!+#REF!-D7</f>
        <v>#REF!</v>
      </c>
      <c r="U7" s="177">
        <f aca="true" t="shared" si="0" ref="U7:U49">C7+E7+F7+H7-J7</f>
        <v>0</v>
      </c>
      <c r="V7" s="177">
        <f aca="true" t="shared" si="1" ref="V7:V49">D7+G7+I7-K7</f>
        <v>0</v>
      </c>
    </row>
    <row r="8" spans="1:22" ht="21" customHeight="1">
      <c r="A8" s="218">
        <v>2</v>
      </c>
      <c r="B8" s="202" t="s">
        <v>9</v>
      </c>
      <c r="C8" s="81">
        <v>180551</v>
      </c>
      <c r="D8" s="81">
        <v>3992556306</v>
      </c>
      <c r="E8" s="81">
        <v>0</v>
      </c>
      <c r="F8" s="81">
        <v>1963</v>
      </c>
      <c r="G8" s="81">
        <v>17569307</v>
      </c>
      <c r="H8" s="81">
        <v>0</v>
      </c>
      <c r="I8" s="81">
        <v>0</v>
      </c>
      <c r="J8" s="81">
        <v>182514</v>
      </c>
      <c r="K8" s="81">
        <v>4010125613</v>
      </c>
      <c r="L8" s="81">
        <v>3045092640</v>
      </c>
      <c r="M8" s="81">
        <v>927230801</v>
      </c>
      <c r="N8" s="81">
        <v>37802172</v>
      </c>
      <c r="O8" s="81">
        <v>9538</v>
      </c>
      <c r="P8" s="81">
        <v>404424476</v>
      </c>
      <c r="Q8" s="40" t="s">
        <v>10</v>
      </c>
      <c r="S8" s="177" t="e">
        <f>#REF!+#REF!+#REF!-C8</f>
        <v>#REF!</v>
      </c>
      <c r="T8" s="177" t="e">
        <f>#REF!+#REF!+#REF!+#REF!-D8</f>
        <v>#REF!</v>
      </c>
      <c r="U8" s="177">
        <f t="shared" si="0"/>
        <v>0</v>
      </c>
      <c r="V8" s="177">
        <f t="shared" si="1"/>
        <v>0</v>
      </c>
    </row>
    <row r="9" spans="1:22" ht="21" customHeight="1">
      <c r="A9" s="218">
        <v>3</v>
      </c>
      <c r="B9" s="202" t="s">
        <v>11</v>
      </c>
      <c r="C9" s="81">
        <v>338181</v>
      </c>
      <c r="D9" s="81">
        <v>6498212554</v>
      </c>
      <c r="E9" s="81">
        <v>6</v>
      </c>
      <c r="F9" s="81">
        <v>4202</v>
      </c>
      <c r="G9" s="81">
        <v>35963533</v>
      </c>
      <c r="H9" s="81">
        <v>0</v>
      </c>
      <c r="I9" s="81">
        <v>0</v>
      </c>
      <c r="J9" s="81">
        <v>342389</v>
      </c>
      <c r="K9" s="81">
        <v>6534176087</v>
      </c>
      <c r="L9" s="81">
        <v>4946271964</v>
      </c>
      <c r="M9" s="81">
        <v>1539422020</v>
      </c>
      <c r="N9" s="81">
        <v>48482103</v>
      </c>
      <c r="O9" s="81">
        <v>15266</v>
      </c>
      <c r="P9" s="81">
        <v>640798253</v>
      </c>
      <c r="Q9" s="40" t="s">
        <v>12</v>
      </c>
      <c r="S9" s="177" t="e">
        <f>#REF!+#REF!+#REF!-C9</f>
        <v>#REF!</v>
      </c>
      <c r="T9" s="177" t="e">
        <f>#REF!+#REF!+#REF!+#REF!-D9</f>
        <v>#REF!</v>
      </c>
      <c r="U9" s="177">
        <f t="shared" si="0"/>
        <v>0</v>
      </c>
      <c r="V9" s="177">
        <f t="shared" si="1"/>
        <v>0</v>
      </c>
    </row>
    <row r="10" spans="1:22" ht="21" customHeight="1">
      <c r="A10" s="218">
        <v>4</v>
      </c>
      <c r="B10" s="202" t="s">
        <v>13</v>
      </c>
      <c r="C10" s="81">
        <v>263636</v>
      </c>
      <c r="D10" s="81">
        <v>5849792687</v>
      </c>
      <c r="E10" s="81">
        <v>5</v>
      </c>
      <c r="F10" s="81">
        <v>4119</v>
      </c>
      <c r="G10" s="81">
        <v>32830300</v>
      </c>
      <c r="H10" s="81">
        <v>0</v>
      </c>
      <c r="I10" s="81">
        <v>0</v>
      </c>
      <c r="J10" s="81">
        <v>267760</v>
      </c>
      <c r="K10" s="81">
        <v>5882622987</v>
      </c>
      <c r="L10" s="81">
        <v>4447264791</v>
      </c>
      <c r="M10" s="81">
        <v>1371728651</v>
      </c>
      <c r="N10" s="81">
        <v>63629545</v>
      </c>
      <c r="O10" s="81">
        <v>14296</v>
      </c>
      <c r="P10" s="81">
        <v>625911460</v>
      </c>
      <c r="Q10" s="40" t="s">
        <v>14</v>
      </c>
      <c r="S10" s="177" t="e">
        <f>#REF!+#REF!+#REF!-C10</f>
        <v>#REF!</v>
      </c>
      <c r="T10" s="177" t="e">
        <f>#REF!+#REF!+#REF!+#REF!-D10</f>
        <v>#REF!</v>
      </c>
      <c r="U10" s="177">
        <f t="shared" si="0"/>
        <v>0</v>
      </c>
      <c r="V10" s="177">
        <f t="shared" si="1"/>
        <v>0</v>
      </c>
    </row>
    <row r="11" spans="1:22" ht="21" customHeight="1">
      <c r="A11" s="218">
        <v>5</v>
      </c>
      <c r="B11" s="202" t="s">
        <v>15</v>
      </c>
      <c r="C11" s="81">
        <v>75645</v>
      </c>
      <c r="D11" s="81">
        <v>1661923247</v>
      </c>
      <c r="E11" s="81">
        <v>5</v>
      </c>
      <c r="F11" s="81">
        <v>1236</v>
      </c>
      <c r="G11" s="81">
        <v>9450360</v>
      </c>
      <c r="H11" s="81">
        <v>0</v>
      </c>
      <c r="I11" s="81">
        <v>0</v>
      </c>
      <c r="J11" s="81">
        <v>76886</v>
      </c>
      <c r="K11" s="81">
        <v>1671373607</v>
      </c>
      <c r="L11" s="81">
        <v>1259093465</v>
      </c>
      <c r="M11" s="81">
        <v>401634037</v>
      </c>
      <c r="N11" s="81">
        <v>10646105</v>
      </c>
      <c r="O11" s="81">
        <v>3472</v>
      </c>
      <c r="P11" s="81">
        <v>181185652</v>
      </c>
      <c r="Q11" s="220" t="s">
        <v>16</v>
      </c>
      <c r="S11" s="177" t="e">
        <f>#REF!+#REF!+#REF!-C11</f>
        <v>#REF!</v>
      </c>
      <c r="T11" s="177" t="e">
        <f>#REF!+#REF!+#REF!+#REF!-D11</f>
        <v>#REF!</v>
      </c>
      <c r="U11" s="177">
        <f t="shared" si="0"/>
        <v>0</v>
      </c>
      <c r="V11" s="177">
        <f t="shared" si="1"/>
        <v>0</v>
      </c>
    </row>
    <row r="12" spans="1:22" ht="21" customHeight="1">
      <c r="A12" s="216">
        <v>6</v>
      </c>
      <c r="B12" s="217" t="s">
        <v>17</v>
      </c>
      <c r="C12" s="80">
        <v>94423</v>
      </c>
      <c r="D12" s="80">
        <v>1923928849</v>
      </c>
      <c r="E12" s="80">
        <v>2</v>
      </c>
      <c r="F12" s="80">
        <v>1448</v>
      </c>
      <c r="G12" s="80">
        <v>14032456</v>
      </c>
      <c r="H12" s="80">
        <v>0</v>
      </c>
      <c r="I12" s="80">
        <v>0</v>
      </c>
      <c r="J12" s="80">
        <v>95873</v>
      </c>
      <c r="K12" s="80">
        <v>1937961305</v>
      </c>
      <c r="L12" s="80">
        <v>1466455889</v>
      </c>
      <c r="M12" s="80">
        <v>455302590</v>
      </c>
      <c r="N12" s="80">
        <v>16202826</v>
      </c>
      <c r="O12" s="80">
        <v>4190</v>
      </c>
      <c r="P12" s="80">
        <v>176731626</v>
      </c>
      <c r="Q12" s="40" t="s">
        <v>18</v>
      </c>
      <c r="S12" s="177" t="e">
        <f>#REF!+#REF!+#REF!-C12</f>
        <v>#REF!</v>
      </c>
      <c r="T12" s="177" t="e">
        <f>#REF!+#REF!+#REF!+#REF!-D12</f>
        <v>#REF!</v>
      </c>
      <c r="U12" s="177">
        <f t="shared" si="0"/>
        <v>0</v>
      </c>
      <c r="V12" s="177">
        <f t="shared" si="1"/>
        <v>0</v>
      </c>
    </row>
    <row r="13" spans="1:22" ht="21" customHeight="1">
      <c r="A13" s="218">
        <v>7</v>
      </c>
      <c r="B13" s="202" t="s">
        <v>19</v>
      </c>
      <c r="C13" s="81">
        <v>95229</v>
      </c>
      <c r="D13" s="81">
        <v>1966558573</v>
      </c>
      <c r="E13" s="81">
        <v>0</v>
      </c>
      <c r="F13" s="81">
        <v>867</v>
      </c>
      <c r="G13" s="81">
        <v>7743252</v>
      </c>
      <c r="H13" s="81">
        <v>0</v>
      </c>
      <c r="I13" s="81">
        <v>0</v>
      </c>
      <c r="J13" s="81">
        <v>96096</v>
      </c>
      <c r="K13" s="81">
        <v>1974301825</v>
      </c>
      <c r="L13" s="81">
        <v>1495190695</v>
      </c>
      <c r="M13" s="81">
        <v>459350813</v>
      </c>
      <c r="N13" s="81">
        <v>19760317</v>
      </c>
      <c r="O13" s="81">
        <v>4715</v>
      </c>
      <c r="P13" s="81">
        <v>196274306</v>
      </c>
      <c r="Q13" s="40" t="s">
        <v>20</v>
      </c>
      <c r="S13" s="177" t="e">
        <f>#REF!+#REF!+#REF!-C13</f>
        <v>#REF!</v>
      </c>
      <c r="T13" s="177" t="e">
        <f>#REF!+#REF!+#REF!+#REF!-D13</f>
        <v>#REF!</v>
      </c>
      <c r="U13" s="177">
        <f t="shared" si="0"/>
        <v>0</v>
      </c>
      <c r="V13" s="177">
        <f t="shared" si="1"/>
        <v>0</v>
      </c>
    </row>
    <row r="14" spans="1:22" ht="21" customHeight="1">
      <c r="A14" s="218">
        <v>8</v>
      </c>
      <c r="B14" s="202" t="s">
        <v>21</v>
      </c>
      <c r="C14" s="81">
        <v>77574</v>
      </c>
      <c r="D14" s="81">
        <v>1476701272</v>
      </c>
      <c r="E14" s="81">
        <v>0</v>
      </c>
      <c r="F14" s="81">
        <v>924</v>
      </c>
      <c r="G14" s="81">
        <v>9979797</v>
      </c>
      <c r="H14" s="81">
        <v>0</v>
      </c>
      <c r="I14" s="81">
        <v>0</v>
      </c>
      <c r="J14" s="81">
        <v>78498</v>
      </c>
      <c r="K14" s="81">
        <v>1486681069</v>
      </c>
      <c r="L14" s="81">
        <v>1116862890</v>
      </c>
      <c r="M14" s="81">
        <v>336086422</v>
      </c>
      <c r="N14" s="81">
        <v>33731757</v>
      </c>
      <c r="O14" s="81">
        <v>3378</v>
      </c>
      <c r="P14" s="81">
        <v>141336924</v>
      </c>
      <c r="Q14" s="40" t="s">
        <v>22</v>
      </c>
      <c r="S14" s="177" t="e">
        <f>#REF!+#REF!+#REF!-C14</f>
        <v>#REF!</v>
      </c>
      <c r="T14" s="177" t="e">
        <f>#REF!+#REF!+#REF!+#REF!-D14</f>
        <v>#REF!</v>
      </c>
      <c r="U14" s="177">
        <f t="shared" si="0"/>
        <v>0</v>
      </c>
      <c r="V14" s="177">
        <f t="shared" si="1"/>
        <v>0</v>
      </c>
    </row>
    <row r="15" spans="1:22" ht="21" customHeight="1">
      <c r="A15" s="218">
        <v>9</v>
      </c>
      <c r="B15" s="202" t="s">
        <v>23</v>
      </c>
      <c r="C15" s="81">
        <v>56549</v>
      </c>
      <c r="D15" s="81">
        <v>1174969348</v>
      </c>
      <c r="E15" s="81">
        <v>0</v>
      </c>
      <c r="F15" s="81">
        <v>1118</v>
      </c>
      <c r="G15" s="81">
        <v>10618065</v>
      </c>
      <c r="H15" s="81">
        <v>0</v>
      </c>
      <c r="I15" s="81">
        <v>0</v>
      </c>
      <c r="J15" s="81">
        <v>57667</v>
      </c>
      <c r="K15" s="81">
        <v>1185587413</v>
      </c>
      <c r="L15" s="81">
        <v>894805482</v>
      </c>
      <c r="M15" s="81">
        <v>282996537</v>
      </c>
      <c r="N15" s="81">
        <v>7785394</v>
      </c>
      <c r="O15" s="81">
        <v>2586</v>
      </c>
      <c r="P15" s="81">
        <v>117640293</v>
      </c>
      <c r="Q15" s="40" t="s">
        <v>24</v>
      </c>
      <c r="S15" s="177" t="e">
        <f>#REF!+#REF!+#REF!-C15</f>
        <v>#REF!</v>
      </c>
      <c r="T15" s="177" t="e">
        <f>#REF!+#REF!+#REF!+#REF!-D15</f>
        <v>#REF!</v>
      </c>
      <c r="U15" s="177">
        <f t="shared" si="0"/>
        <v>0</v>
      </c>
      <c r="V15" s="177">
        <f t="shared" si="1"/>
        <v>0</v>
      </c>
    </row>
    <row r="16" spans="1:22" ht="21" customHeight="1">
      <c r="A16" s="218">
        <v>10</v>
      </c>
      <c r="B16" s="202" t="s">
        <v>25</v>
      </c>
      <c r="C16" s="82">
        <v>152430</v>
      </c>
      <c r="D16" s="82">
        <v>3273523219</v>
      </c>
      <c r="E16" s="82">
        <v>0</v>
      </c>
      <c r="F16" s="82">
        <v>3295</v>
      </c>
      <c r="G16" s="82">
        <v>23224058</v>
      </c>
      <c r="H16" s="82">
        <v>0</v>
      </c>
      <c r="I16" s="82">
        <v>0</v>
      </c>
      <c r="J16" s="82">
        <v>155725</v>
      </c>
      <c r="K16" s="82">
        <v>3296747277</v>
      </c>
      <c r="L16" s="82">
        <v>2488403374</v>
      </c>
      <c r="M16" s="82">
        <v>767230640</v>
      </c>
      <c r="N16" s="82">
        <v>41113263</v>
      </c>
      <c r="O16" s="82">
        <v>7661</v>
      </c>
      <c r="P16" s="82">
        <v>331151740</v>
      </c>
      <c r="Q16" s="220" t="s">
        <v>26</v>
      </c>
      <c r="S16" s="177" t="e">
        <f>#REF!+#REF!+#REF!-C16</f>
        <v>#REF!</v>
      </c>
      <c r="T16" s="177" t="e">
        <f>#REF!+#REF!+#REF!+#REF!-D16</f>
        <v>#REF!</v>
      </c>
      <c r="U16" s="177">
        <f t="shared" si="0"/>
        <v>0</v>
      </c>
      <c r="V16" s="177">
        <f t="shared" si="1"/>
        <v>0</v>
      </c>
    </row>
    <row r="17" spans="1:22" ht="21" customHeight="1">
      <c r="A17" s="216">
        <v>11</v>
      </c>
      <c r="B17" s="217" t="s">
        <v>27</v>
      </c>
      <c r="C17" s="81">
        <v>115716</v>
      </c>
      <c r="D17" s="81">
        <v>2179175881</v>
      </c>
      <c r="E17" s="81">
        <v>0</v>
      </c>
      <c r="F17" s="81">
        <v>1286</v>
      </c>
      <c r="G17" s="81">
        <v>11120899</v>
      </c>
      <c r="H17" s="81">
        <v>0</v>
      </c>
      <c r="I17" s="81">
        <v>0</v>
      </c>
      <c r="J17" s="81">
        <v>117002</v>
      </c>
      <c r="K17" s="81">
        <v>2190296780</v>
      </c>
      <c r="L17" s="81">
        <v>1652051248</v>
      </c>
      <c r="M17" s="81">
        <v>494464207</v>
      </c>
      <c r="N17" s="81">
        <v>43781325</v>
      </c>
      <c r="O17" s="81">
        <v>4553</v>
      </c>
      <c r="P17" s="81">
        <v>200513543</v>
      </c>
      <c r="Q17" s="40" t="s">
        <v>28</v>
      </c>
      <c r="S17" s="177" t="e">
        <f>#REF!+#REF!+#REF!-C17</f>
        <v>#REF!</v>
      </c>
      <c r="T17" s="177" t="e">
        <f>#REF!+#REF!+#REF!+#REF!-D17</f>
        <v>#REF!</v>
      </c>
      <c r="U17" s="177">
        <f t="shared" si="0"/>
        <v>0</v>
      </c>
      <c r="V17" s="177">
        <f t="shared" si="1"/>
        <v>0</v>
      </c>
    </row>
    <row r="18" spans="1:22" ht="21" customHeight="1">
      <c r="A18" s="218">
        <v>12</v>
      </c>
      <c r="B18" s="202" t="s">
        <v>29</v>
      </c>
      <c r="C18" s="81">
        <v>46736</v>
      </c>
      <c r="D18" s="81">
        <v>988972931</v>
      </c>
      <c r="E18" s="81">
        <v>0</v>
      </c>
      <c r="F18" s="81">
        <v>643</v>
      </c>
      <c r="G18" s="81">
        <v>4942121</v>
      </c>
      <c r="H18" s="81">
        <v>0</v>
      </c>
      <c r="I18" s="81">
        <v>0</v>
      </c>
      <c r="J18" s="81">
        <v>47379</v>
      </c>
      <c r="K18" s="81">
        <v>993915052</v>
      </c>
      <c r="L18" s="81">
        <v>748650779</v>
      </c>
      <c r="M18" s="81">
        <v>232608498</v>
      </c>
      <c r="N18" s="81">
        <v>12655775</v>
      </c>
      <c r="O18" s="81">
        <v>1790</v>
      </c>
      <c r="P18" s="81">
        <v>92839334</v>
      </c>
      <c r="Q18" s="40" t="s">
        <v>30</v>
      </c>
      <c r="S18" s="177" t="e">
        <f>#REF!+#REF!+#REF!-C18</f>
        <v>#REF!</v>
      </c>
      <c r="T18" s="177" t="e">
        <f>#REF!+#REF!+#REF!+#REF!-D18</f>
        <v>#REF!</v>
      </c>
      <c r="U18" s="177">
        <f t="shared" si="0"/>
        <v>0</v>
      </c>
      <c r="V18" s="177">
        <f t="shared" si="1"/>
        <v>0</v>
      </c>
    </row>
    <row r="19" spans="1:22" ht="21" customHeight="1">
      <c r="A19" s="218">
        <v>13</v>
      </c>
      <c r="B19" s="202" t="s">
        <v>31</v>
      </c>
      <c r="C19" s="81">
        <v>77038</v>
      </c>
      <c r="D19" s="81">
        <v>1590949496</v>
      </c>
      <c r="E19" s="81">
        <v>4</v>
      </c>
      <c r="F19" s="81">
        <v>1088</v>
      </c>
      <c r="G19" s="81">
        <v>8797958</v>
      </c>
      <c r="H19" s="81">
        <v>0</v>
      </c>
      <c r="I19" s="81">
        <v>0</v>
      </c>
      <c r="J19" s="81">
        <v>78130</v>
      </c>
      <c r="K19" s="81">
        <v>1599747454</v>
      </c>
      <c r="L19" s="81">
        <v>1207995814</v>
      </c>
      <c r="M19" s="81">
        <v>366986676</v>
      </c>
      <c r="N19" s="81">
        <v>24764964</v>
      </c>
      <c r="O19" s="81">
        <v>3689</v>
      </c>
      <c r="P19" s="81">
        <v>149429963</v>
      </c>
      <c r="Q19" s="40" t="s">
        <v>32</v>
      </c>
      <c r="S19" s="177" t="e">
        <f>#REF!+#REF!+#REF!-C19</f>
        <v>#REF!</v>
      </c>
      <c r="T19" s="177" t="e">
        <f>#REF!+#REF!+#REF!+#REF!-D19</f>
        <v>#REF!</v>
      </c>
      <c r="U19" s="177">
        <f t="shared" si="0"/>
        <v>0</v>
      </c>
      <c r="V19" s="177">
        <f t="shared" si="1"/>
        <v>0</v>
      </c>
    </row>
    <row r="20" spans="1:22" ht="21" customHeight="1">
      <c r="A20" s="188"/>
      <c r="B20" s="202" t="s">
        <v>33</v>
      </c>
      <c r="C20" s="221">
        <v>2152776</v>
      </c>
      <c r="D20" s="222">
        <v>44190395032</v>
      </c>
      <c r="E20" s="221">
        <v>31</v>
      </c>
      <c r="F20" s="221">
        <v>33268</v>
      </c>
      <c r="G20" s="221">
        <v>284761792</v>
      </c>
      <c r="H20" s="221">
        <v>0</v>
      </c>
      <c r="I20" s="221">
        <v>0</v>
      </c>
      <c r="J20" s="221">
        <v>2186075</v>
      </c>
      <c r="K20" s="221">
        <v>44475156824</v>
      </c>
      <c r="L20" s="221">
        <v>33757954243</v>
      </c>
      <c r="M20" s="221">
        <v>10238979712</v>
      </c>
      <c r="N20" s="221">
        <v>478222869</v>
      </c>
      <c r="O20" s="221">
        <v>99460</v>
      </c>
      <c r="P20" s="221">
        <v>4380505941</v>
      </c>
      <c r="Q20" s="40" t="s">
        <v>139</v>
      </c>
      <c r="S20" s="177" t="e">
        <f>#REF!+#REF!+#REF!-C20</f>
        <v>#REF!</v>
      </c>
      <c r="T20" s="177" t="e">
        <f>#REF!+#REF!+#REF!+#REF!-D20</f>
        <v>#REF!</v>
      </c>
      <c r="U20" s="177">
        <f t="shared" si="0"/>
        <v>0</v>
      </c>
      <c r="V20" s="177">
        <f t="shared" si="1"/>
        <v>0</v>
      </c>
    </row>
    <row r="21" spans="1:22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16"/>
      <c r="S21" s="177" t="e">
        <f>#REF!+#REF!+#REF!-C21</f>
        <v>#REF!</v>
      </c>
      <c r="T21" s="177" t="e">
        <f>#REF!+#REF!+#REF!+#REF!-D21</f>
        <v>#REF!</v>
      </c>
      <c r="U21" s="177">
        <f t="shared" si="0"/>
        <v>0</v>
      </c>
      <c r="V21" s="177">
        <f t="shared" si="1"/>
        <v>0</v>
      </c>
    </row>
    <row r="22" spans="1:22" ht="21" customHeight="1">
      <c r="A22" s="218">
        <v>14</v>
      </c>
      <c r="B22" s="202" t="s">
        <v>34</v>
      </c>
      <c r="C22" s="81">
        <v>29135</v>
      </c>
      <c r="D22" s="81">
        <v>599062011</v>
      </c>
      <c r="E22" s="81">
        <v>9</v>
      </c>
      <c r="F22" s="81">
        <v>391</v>
      </c>
      <c r="G22" s="81">
        <v>4057138</v>
      </c>
      <c r="H22" s="81">
        <v>0</v>
      </c>
      <c r="I22" s="81">
        <v>0</v>
      </c>
      <c r="J22" s="81">
        <v>29535</v>
      </c>
      <c r="K22" s="81">
        <v>603119149</v>
      </c>
      <c r="L22" s="81">
        <v>456106958</v>
      </c>
      <c r="M22" s="81">
        <v>143159353</v>
      </c>
      <c r="N22" s="81">
        <v>3852838</v>
      </c>
      <c r="O22" s="81">
        <v>1383</v>
      </c>
      <c r="P22" s="81">
        <v>57718201</v>
      </c>
      <c r="Q22" s="40" t="s">
        <v>35</v>
      </c>
      <c r="S22" s="177" t="e">
        <f>#REF!+#REF!+#REF!-C22</f>
        <v>#REF!</v>
      </c>
      <c r="T22" s="177" t="e">
        <f>#REF!+#REF!+#REF!+#REF!-D22</f>
        <v>#REF!</v>
      </c>
      <c r="U22" s="177">
        <f t="shared" si="0"/>
        <v>0</v>
      </c>
      <c r="V22" s="177">
        <f t="shared" si="1"/>
        <v>0</v>
      </c>
    </row>
    <row r="23" spans="1:22" ht="21" customHeight="1">
      <c r="A23" s="218">
        <v>15</v>
      </c>
      <c r="B23" s="225" t="s">
        <v>36</v>
      </c>
      <c r="C23" s="81">
        <v>36491</v>
      </c>
      <c r="D23" s="81">
        <v>726539383</v>
      </c>
      <c r="E23" s="81">
        <v>0</v>
      </c>
      <c r="F23" s="81">
        <v>469</v>
      </c>
      <c r="G23" s="81">
        <v>5162736</v>
      </c>
      <c r="H23" s="81">
        <v>0</v>
      </c>
      <c r="I23" s="81">
        <v>0</v>
      </c>
      <c r="J23" s="81">
        <v>36960</v>
      </c>
      <c r="K23" s="81">
        <v>731702119</v>
      </c>
      <c r="L23" s="81">
        <v>556985103</v>
      </c>
      <c r="M23" s="81">
        <v>166561324</v>
      </c>
      <c r="N23" s="81">
        <v>8155692</v>
      </c>
      <c r="O23" s="81">
        <v>1784</v>
      </c>
      <c r="P23" s="81">
        <v>65148645</v>
      </c>
      <c r="Q23" s="220" t="s">
        <v>73</v>
      </c>
      <c r="S23" s="177" t="e">
        <f>#REF!+#REF!+#REF!-C23</f>
        <v>#REF!</v>
      </c>
      <c r="T23" s="177" t="e">
        <f>#REF!+#REF!+#REF!+#REF!-D23</f>
        <v>#REF!</v>
      </c>
      <c r="U23" s="177">
        <f t="shared" si="0"/>
        <v>0</v>
      </c>
      <c r="V23" s="177">
        <f t="shared" si="1"/>
        <v>0</v>
      </c>
    </row>
    <row r="24" spans="1:22" ht="21" customHeight="1">
      <c r="A24" s="216">
        <v>16</v>
      </c>
      <c r="B24" s="217" t="s">
        <v>37</v>
      </c>
      <c r="C24" s="80">
        <v>22876</v>
      </c>
      <c r="D24" s="80">
        <v>464911783</v>
      </c>
      <c r="E24" s="80">
        <v>0</v>
      </c>
      <c r="F24" s="80">
        <v>321</v>
      </c>
      <c r="G24" s="80">
        <v>2714751</v>
      </c>
      <c r="H24" s="80">
        <v>0</v>
      </c>
      <c r="I24" s="80">
        <v>0</v>
      </c>
      <c r="J24" s="80">
        <v>23197</v>
      </c>
      <c r="K24" s="80">
        <v>467626534</v>
      </c>
      <c r="L24" s="80">
        <v>353149456</v>
      </c>
      <c r="M24" s="80">
        <v>110933634</v>
      </c>
      <c r="N24" s="80">
        <v>3543444</v>
      </c>
      <c r="O24" s="80">
        <v>880</v>
      </c>
      <c r="P24" s="80">
        <v>42648657</v>
      </c>
      <c r="Q24" s="40" t="s">
        <v>74</v>
      </c>
      <c r="S24" s="177" t="e">
        <f>#REF!+#REF!+#REF!-C24</f>
        <v>#REF!</v>
      </c>
      <c r="T24" s="177" t="e">
        <f>#REF!+#REF!+#REF!+#REF!-D24</f>
        <v>#REF!</v>
      </c>
      <c r="U24" s="177">
        <f t="shared" si="0"/>
        <v>0</v>
      </c>
      <c r="V24" s="177">
        <f t="shared" si="1"/>
        <v>0</v>
      </c>
    </row>
    <row r="25" spans="1:22" ht="21" customHeight="1">
      <c r="A25" s="218">
        <v>17</v>
      </c>
      <c r="B25" s="225" t="s">
        <v>38</v>
      </c>
      <c r="C25" s="81">
        <v>21077</v>
      </c>
      <c r="D25" s="81">
        <v>373375551</v>
      </c>
      <c r="E25" s="81">
        <v>0</v>
      </c>
      <c r="F25" s="81">
        <v>332</v>
      </c>
      <c r="G25" s="81">
        <v>3137838</v>
      </c>
      <c r="H25" s="81">
        <v>0</v>
      </c>
      <c r="I25" s="81">
        <v>0</v>
      </c>
      <c r="J25" s="81">
        <v>21409</v>
      </c>
      <c r="K25" s="81">
        <v>376513389</v>
      </c>
      <c r="L25" s="81">
        <v>283777497</v>
      </c>
      <c r="M25" s="81">
        <v>87478037</v>
      </c>
      <c r="N25" s="81">
        <v>5257855</v>
      </c>
      <c r="O25" s="81">
        <v>821</v>
      </c>
      <c r="P25" s="81">
        <v>29216465</v>
      </c>
      <c r="Q25" s="40" t="s">
        <v>39</v>
      </c>
      <c r="S25" s="177" t="e">
        <f>#REF!+#REF!+#REF!-C25</f>
        <v>#REF!</v>
      </c>
      <c r="T25" s="177" t="e">
        <f>#REF!+#REF!+#REF!+#REF!-D25</f>
        <v>#REF!</v>
      </c>
      <c r="U25" s="177">
        <f t="shared" si="0"/>
        <v>0</v>
      </c>
      <c r="V25" s="177">
        <f t="shared" si="1"/>
        <v>0</v>
      </c>
    </row>
    <row r="26" spans="1:22" ht="21" customHeight="1">
      <c r="A26" s="218">
        <v>18</v>
      </c>
      <c r="B26" s="225" t="s">
        <v>40</v>
      </c>
      <c r="C26" s="81">
        <v>16140</v>
      </c>
      <c r="D26" s="81">
        <v>353998098</v>
      </c>
      <c r="E26" s="81">
        <v>0</v>
      </c>
      <c r="F26" s="81">
        <v>388</v>
      </c>
      <c r="G26" s="81">
        <v>3937118</v>
      </c>
      <c r="H26" s="81">
        <v>0</v>
      </c>
      <c r="I26" s="81">
        <v>0</v>
      </c>
      <c r="J26" s="81">
        <v>16528</v>
      </c>
      <c r="K26" s="81">
        <v>357935216</v>
      </c>
      <c r="L26" s="81">
        <v>268448990</v>
      </c>
      <c r="M26" s="81">
        <v>86788658</v>
      </c>
      <c r="N26" s="81">
        <v>2697568</v>
      </c>
      <c r="O26" s="81">
        <v>887</v>
      </c>
      <c r="P26" s="81">
        <v>38258418</v>
      </c>
      <c r="Q26" s="40" t="s">
        <v>41</v>
      </c>
      <c r="S26" s="177" t="e">
        <f>#REF!+#REF!+#REF!-C26</f>
        <v>#REF!</v>
      </c>
      <c r="T26" s="177" t="e">
        <f>#REF!+#REF!+#REF!+#REF!-D26</f>
        <v>#REF!</v>
      </c>
      <c r="U26" s="177">
        <f t="shared" si="0"/>
        <v>0</v>
      </c>
      <c r="V26" s="177">
        <f t="shared" si="1"/>
        <v>0</v>
      </c>
    </row>
    <row r="27" spans="1:22" ht="21" customHeight="1">
      <c r="A27" s="218">
        <v>19</v>
      </c>
      <c r="B27" s="225" t="s">
        <v>42</v>
      </c>
      <c r="C27" s="81">
        <v>49640</v>
      </c>
      <c r="D27" s="81">
        <v>1093197607</v>
      </c>
      <c r="E27" s="81">
        <v>2</v>
      </c>
      <c r="F27" s="81">
        <v>854</v>
      </c>
      <c r="G27" s="81">
        <v>7346683</v>
      </c>
      <c r="H27" s="81">
        <v>0</v>
      </c>
      <c r="I27" s="81">
        <v>0</v>
      </c>
      <c r="J27" s="81">
        <v>50496</v>
      </c>
      <c r="K27" s="81">
        <v>1100544290</v>
      </c>
      <c r="L27" s="81">
        <v>838302431</v>
      </c>
      <c r="M27" s="81">
        <v>252337419</v>
      </c>
      <c r="N27" s="81">
        <v>9904440</v>
      </c>
      <c r="O27" s="81">
        <v>2231</v>
      </c>
      <c r="P27" s="81">
        <v>97649012</v>
      </c>
      <c r="Q27" s="40" t="s">
        <v>43</v>
      </c>
      <c r="S27" s="177" t="e">
        <f>#REF!+#REF!+#REF!-C27</f>
        <v>#REF!</v>
      </c>
      <c r="T27" s="177" t="e">
        <f>#REF!+#REF!+#REF!+#REF!-D27</f>
        <v>#REF!</v>
      </c>
      <c r="U27" s="177">
        <f t="shared" si="0"/>
        <v>0</v>
      </c>
      <c r="V27" s="177">
        <f t="shared" si="1"/>
        <v>0</v>
      </c>
    </row>
    <row r="28" spans="1:22" ht="21" customHeight="1">
      <c r="A28" s="218">
        <v>20</v>
      </c>
      <c r="B28" s="225" t="s">
        <v>44</v>
      </c>
      <c r="C28" s="81">
        <v>21069</v>
      </c>
      <c r="D28" s="81">
        <v>420185155</v>
      </c>
      <c r="E28" s="81">
        <v>1</v>
      </c>
      <c r="F28" s="81">
        <v>300</v>
      </c>
      <c r="G28" s="81">
        <v>2126034</v>
      </c>
      <c r="H28" s="81">
        <v>0</v>
      </c>
      <c r="I28" s="81">
        <v>0</v>
      </c>
      <c r="J28" s="81">
        <v>21370</v>
      </c>
      <c r="K28" s="81">
        <v>422311189</v>
      </c>
      <c r="L28" s="81">
        <v>321656855</v>
      </c>
      <c r="M28" s="81">
        <v>98228639</v>
      </c>
      <c r="N28" s="81">
        <v>2425695</v>
      </c>
      <c r="O28" s="81">
        <v>1069</v>
      </c>
      <c r="P28" s="81">
        <v>38556563</v>
      </c>
      <c r="Q28" s="220" t="s">
        <v>75</v>
      </c>
      <c r="S28" s="177" t="e">
        <f>#REF!+#REF!+#REF!-C28</f>
        <v>#REF!</v>
      </c>
      <c r="T28" s="177" t="e">
        <f>#REF!+#REF!+#REF!+#REF!-D28</f>
        <v>#REF!</v>
      </c>
      <c r="U28" s="177">
        <f t="shared" si="0"/>
        <v>0</v>
      </c>
      <c r="V28" s="177">
        <f t="shared" si="1"/>
        <v>0</v>
      </c>
    </row>
    <row r="29" spans="1:22" ht="21" customHeight="1">
      <c r="A29" s="216">
        <v>21</v>
      </c>
      <c r="B29" s="217" t="s">
        <v>45</v>
      </c>
      <c r="C29" s="80">
        <v>14784</v>
      </c>
      <c r="D29" s="80">
        <v>285560089</v>
      </c>
      <c r="E29" s="80">
        <v>0</v>
      </c>
      <c r="F29" s="80">
        <v>147</v>
      </c>
      <c r="G29" s="80">
        <v>1276373</v>
      </c>
      <c r="H29" s="80">
        <v>0</v>
      </c>
      <c r="I29" s="80">
        <v>0</v>
      </c>
      <c r="J29" s="80">
        <v>14931</v>
      </c>
      <c r="K29" s="80">
        <v>286836462</v>
      </c>
      <c r="L29" s="80">
        <v>215206966</v>
      </c>
      <c r="M29" s="80">
        <v>69985548</v>
      </c>
      <c r="N29" s="80">
        <v>1643948</v>
      </c>
      <c r="O29" s="80">
        <v>540</v>
      </c>
      <c r="P29" s="80">
        <v>30669270</v>
      </c>
      <c r="Q29" s="40" t="s">
        <v>46</v>
      </c>
      <c r="S29" s="177" t="e">
        <f>#REF!+#REF!+#REF!-C29</f>
        <v>#REF!</v>
      </c>
      <c r="T29" s="177" t="e">
        <f>#REF!+#REF!+#REF!+#REF!-D29</f>
        <v>#REF!</v>
      </c>
      <c r="U29" s="177">
        <f t="shared" si="0"/>
        <v>0</v>
      </c>
      <c r="V29" s="177">
        <f t="shared" si="1"/>
        <v>0</v>
      </c>
    </row>
    <row r="30" spans="1:22" ht="21" customHeight="1">
      <c r="A30" s="218">
        <v>22</v>
      </c>
      <c r="B30" s="225" t="s">
        <v>47</v>
      </c>
      <c r="C30" s="81">
        <v>7055</v>
      </c>
      <c r="D30" s="81">
        <v>184221480</v>
      </c>
      <c r="E30" s="81">
        <v>0</v>
      </c>
      <c r="F30" s="81">
        <v>88</v>
      </c>
      <c r="G30" s="81">
        <v>552735</v>
      </c>
      <c r="H30" s="81">
        <v>0</v>
      </c>
      <c r="I30" s="81">
        <v>0</v>
      </c>
      <c r="J30" s="81">
        <v>7143</v>
      </c>
      <c r="K30" s="81">
        <v>184774215</v>
      </c>
      <c r="L30" s="81">
        <v>136282143</v>
      </c>
      <c r="M30" s="81">
        <v>45419022</v>
      </c>
      <c r="N30" s="81">
        <v>3073050</v>
      </c>
      <c r="O30" s="81">
        <v>348</v>
      </c>
      <c r="P30" s="81">
        <v>21034017</v>
      </c>
      <c r="Q30" s="40" t="s">
        <v>76</v>
      </c>
      <c r="S30" s="177" t="e">
        <f>#REF!+#REF!+#REF!-C30</f>
        <v>#REF!</v>
      </c>
      <c r="T30" s="177" t="e">
        <f>#REF!+#REF!+#REF!+#REF!-D30</f>
        <v>#REF!</v>
      </c>
      <c r="U30" s="177">
        <f t="shared" si="0"/>
        <v>0</v>
      </c>
      <c r="V30" s="177">
        <f t="shared" si="1"/>
        <v>0</v>
      </c>
    </row>
    <row r="31" spans="1:22" ht="21" customHeight="1">
      <c r="A31" s="218">
        <v>27</v>
      </c>
      <c r="B31" s="225" t="s">
        <v>48</v>
      </c>
      <c r="C31" s="81">
        <v>22839</v>
      </c>
      <c r="D31" s="81">
        <v>583373163</v>
      </c>
      <c r="E31" s="81">
        <v>0</v>
      </c>
      <c r="F31" s="81">
        <v>190</v>
      </c>
      <c r="G31" s="81">
        <v>3600163</v>
      </c>
      <c r="H31" s="81">
        <v>0</v>
      </c>
      <c r="I31" s="81">
        <v>0</v>
      </c>
      <c r="J31" s="81">
        <v>23029</v>
      </c>
      <c r="K31" s="81">
        <v>586973326</v>
      </c>
      <c r="L31" s="81">
        <v>438683994</v>
      </c>
      <c r="M31" s="81">
        <v>98272163</v>
      </c>
      <c r="N31" s="81">
        <v>50017169</v>
      </c>
      <c r="O31" s="81">
        <v>1182</v>
      </c>
      <c r="P31" s="81">
        <v>59791414</v>
      </c>
      <c r="Q31" s="40" t="s">
        <v>49</v>
      </c>
      <c r="S31" s="177" t="e">
        <f>#REF!+#REF!+#REF!-C31</f>
        <v>#REF!</v>
      </c>
      <c r="T31" s="177" t="e">
        <f>#REF!+#REF!+#REF!+#REF!-D31</f>
        <v>#REF!</v>
      </c>
      <c r="U31" s="177">
        <f t="shared" si="0"/>
        <v>0</v>
      </c>
      <c r="V31" s="177">
        <f t="shared" si="1"/>
        <v>0</v>
      </c>
    </row>
    <row r="32" spans="1:22" ht="21" customHeight="1">
      <c r="A32" s="218">
        <v>28</v>
      </c>
      <c r="B32" s="225" t="s">
        <v>50</v>
      </c>
      <c r="C32" s="81">
        <v>61496</v>
      </c>
      <c r="D32" s="81">
        <v>1296510359</v>
      </c>
      <c r="E32" s="81">
        <v>5</v>
      </c>
      <c r="F32" s="81">
        <v>693</v>
      </c>
      <c r="G32" s="81">
        <v>7226759</v>
      </c>
      <c r="H32" s="81">
        <v>0</v>
      </c>
      <c r="I32" s="81">
        <v>0</v>
      </c>
      <c r="J32" s="81">
        <v>62194</v>
      </c>
      <c r="K32" s="81">
        <v>1303737118</v>
      </c>
      <c r="L32" s="81">
        <v>981443425</v>
      </c>
      <c r="M32" s="81">
        <v>305267968</v>
      </c>
      <c r="N32" s="81">
        <v>17025725</v>
      </c>
      <c r="O32" s="81">
        <v>2866</v>
      </c>
      <c r="P32" s="81">
        <v>124559759</v>
      </c>
      <c r="Q32" s="40" t="s">
        <v>51</v>
      </c>
      <c r="S32" s="177" t="e">
        <f>#REF!+#REF!+#REF!-C32</f>
        <v>#REF!</v>
      </c>
      <c r="T32" s="177" t="e">
        <f>#REF!+#REF!+#REF!+#REF!-D32</f>
        <v>#REF!</v>
      </c>
      <c r="U32" s="177">
        <f t="shared" si="0"/>
        <v>0</v>
      </c>
      <c r="V32" s="177">
        <f t="shared" si="1"/>
        <v>0</v>
      </c>
    </row>
    <row r="33" spans="1:22" ht="21" customHeight="1">
      <c r="A33" s="218">
        <v>29</v>
      </c>
      <c r="B33" s="225" t="s">
        <v>52</v>
      </c>
      <c r="C33" s="81">
        <v>44539</v>
      </c>
      <c r="D33" s="81">
        <v>987408540</v>
      </c>
      <c r="E33" s="81">
        <v>0</v>
      </c>
      <c r="F33" s="81">
        <v>725</v>
      </c>
      <c r="G33" s="81">
        <v>7618671</v>
      </c>
      <c r="H33" s="81">
        <v>0</v>
      </c>
      <c r="I33" s="81">
        <v>0</v>
      </c>
      <c r="J33" s="81">
        <v>45264</v>
      </c>
      <c r="K33" s="81">
        <v>995027211</v>
      </c>
      <c r="L33" s="81">
        <v>749141891</v>
      </c>
      <c r="M33" s="81">
        <v>235970466</v>
      </c>
      <c r="N33" s="81">
        <v>9914854</v>
      </c>
      <c r="O33" s="81">
        <v>2307</v>
      </c>
      <c r="P33" s="81">
        <v>99513826</v>
      </c>
      <c r="Q33" s="40" t="s">
        <v>53</v>
      </c>
      <c r="S33" s="177" t="e">
        <f>#REF!+#REF!+#REF!-C33</f>
        <v>#REF!</v>
      </c>
      <c r="T33" s="177" t="e">
        <f>#REF!+#REF!+#REF!+#REF!-D33</f>
        <v>#REF!</v>
      </c>
      <c r="U33" s="177">
        <f t="shared" si="0"/>
        <v>0</v>
      </c>
      <c r="V33" s="177">
        <f t="shared" si="1"/>
        <v>0</v>
      </c>
    </row>
    <row r="34" spans="1:22" ht="21" customHeight="1">
      <c r="A34" s="226">
        <v>30</v>
      </c>
      <c r="B34" s="227" t="s">
        <v>54</v>
      </c>
      <c r="C34" s="80">
        <v>33260</v>
      </c>
      <c r="D34" s="80">
        <v>788353957</v>
      </c>
      <c r="E34" s="80">
        <v>0</v>
      </c>
      <c r="F34" s="80">
        <v>446</v>
      </c>
      <c r="G34" s="80">
        <v>3816708</v>
      </c>
      <c r="H34" s="80">
        <v>0</v>
      </c>
      <c r="I34" s="80">
        <v>0</v>
      </c>
      <c r="J34" s="80">
        <v>33706</v>
      </c>
      <c r="K34" s="80">
        <v>792170665</v>
      </c>
      <c r="L34" s="80">
        <v>601645268</v>
      </c>
      <c r="M34" s="80">
        <v>181690948</v>
      </c>
      <c r="N34" s="80">
        <v>8834449</v>
      </c>
      <c r="O34" s="80">
        <v>1856</v>
      </c>
      <c r="P34" s="80">
        <v>76356187</v>
      </c>
      <c r="Q34" s="228" t="s">
        <v>55</v>
      </c>
      <c r="R34" s="229"/>
      <c r="S34" s="229" t="e">
        <f>#REF!+#REF!+#REF!-C34</f>
        <v>#REF!</v>
      </c>
      <c r="T34" s="229" t="e">
        <f>#REF!+#REF!+#REF!+#REF!-D34</f>
        <v>#REF!</v>
      </c>
      <c r="U34" s="229">
        <f t="shared" si="0"/>
        <v>0</v>
      </c>
      <c r="V34" s="229">
        <f t="shared" si="1"/>
        <v>0</v>
      </c>
    </row>
    <row r="35" spans="1:22" ht="21" customHeight="1">
      <c r="A35" s="218">
        <v>31</v>
      </c>
      <c r="B35" s="202" t="s">
        <v>56</v>
      </c>
      <c r="C35" s="81">
        <v>17254</v>
      </c>
      <c r="D35" s="81">
        <v>382343178</v>
      </c>
      <c r="E35" s="81">
        <v>0</v>
      </c>
      <c r="F35" s="81">
        <v>426</v>
      </c>
      <c r="G35" s="81">
        <v>3355064</v>
      </c>
      <c r="H35" s="81">
        <v>0</v>
      </c>
      <c r="I35" s="81">
        <v>0</v>
      </c>
      <c r="J35" s="81">
        <v>17680</v>
      </c>
      <c r="K35" s="81">
        <v>385698242</v>
      </c>
      <c r="L35" s="81">
        <v>292651252</v>
      </c>
      <c r="M35" s="81">
        <v>88585946</v>
      </c>
      <c r="N35" s="81">
        <v>4461044</v>
      </c>
      <c r="O35" s="81">
        <v>742</v>
      </c>
      <c r="P35" s="81">
        <v>34734304</v>
      </c>
      <c r="Q35" s="40" t="s">
        <v>57</v>
      </c>
      <c r="R35" s="174"/>
      <c r="S35" s="174" t="e">
        <f>#REF!+#REF!+#REF!-C35</f>
        <v>#REF!</v>
      </c>
      <c r="T35" s="174" t="e">
        <f>#REF!+#REF!+#REF!+#REF!-D35</f>
        <v>#REF!</v>
      </c>
      <c r="U35" s="174">
        <f t="shared" si="0"/>
        <v>0</v>
      </c>
      <c r="V35" s="174">
        <f t="shared" si="1"/>
        <v>0</v>
      </c>
    </row>
    <row r="36" spans="1:22" ht="21" customHeight="1">
      <c r="A36" s="218">
        <v>32</v>
      </c>
      <c r="B36" s="202" t="s">
        <v>58</v>
      </c>
      <c r="C36" s="81">
        <v>16942</v>
      </c>
      <c r="D36" s="81">
        <v>331642217</v>
      </c>
      <c r="E36" s="81">
        <v>0</v>
      </c>
      <c r="F36" s="81">
        <v>142</v>
      </c>
      <c r="G36" s="81">
        <v>1204075</v>
      </c>
      <c r="H36" s="81">
        <v>0</v>
      </c>
      <c r="I36" s="81">
        <v>0</v>
      </c>
      <c r="J36" s="81">
        <v>17084</v>
      </c>
      <c r="K36" s="81">
        <v>332846292</v>
      </c>
      <c r="L36" s="81">
        <v>252678363</v>
      </c>
      <c r="M36" s="81">
        <v>76037179</v>
      </c>
      <c r="N36" s="81">
        <v>4130750</v>
      </c>
      <c r="O36" s="81">
        <v>543</v>
      </c>
      <c r="P36" s="81">
        <v>25353067</v>
      </c>
      <c r="Q36" s="40" t="s">
        <v>1</v>
      </c>
      <c r="R36" s="174"/>
      <c r="S36" s="174" t="e">
        <f>#REF!+#REF!+#REF!-C36</f>
        <v>#REF!</v>
      </c>
      <c r="T36" s="174" t="e">
        <f>#REF!+#REF!+#REF!+#REF!-D36</f>
        <v>#REF!</v>
      </c>
      <c r="U36" s="174">
        <f t="shared" si="0"/>
        <v>0</v>
      </c>
      <c r="V36" s="174">
        <f t="shared" si="1"/>
        <v>0</v>
      </c>
    </row>
    <row r="37" spans="1:22" ht="21" customHeight="1">
      <c r="A37" s="218">
        <v>36</v>
      </c>
      <c r="B37" s="202" t="s">
        <v>59</v>
      </c>
      <c r="C37" s="81">
        <v>18594</v>
      </c>
      <c r="D37" s="81">
        <v>371684548</v>
      </c>
      <c r="E37" s="81">
        <v>0</v>
      </c>
      <c r="F37" s="81">
        <v>284</v>
      </c>
      <c r="G37" s="81">
        <v>2280836</v>
      </c>
      <c r="H37" s="81">
        <v>0</v>
      </c>
      <c r="I37" s="81">
        <v>0</v>
      </c>
      <c r="J37" s="81">
        <v>18878</v>
      </c>
      <c r="K37" s="81">
        <v>373965384</v>
      </c>
      <c r="L37" s="81">
        <v>279226878</v>
      </c>
      <c r="M37" s="81">
        <v>90140008</v>
      </c>
      <c r="N37" s="81">
        <v>4598498</v>
      </c>
      <c r="O37" s="81">
        <v>787</v>
      </c>
      <c r="P37" s="81">
        <v>35650318</v>
      </c>
      <c r="Q37" s="40" t="s">
        <v>60</v>
      </c>
      <c r="R37" s="174"/>
      <c r="S37" s="174" t="e">
        <f>#REF!+#REF!+#REF!-C37</f>
        <v>#REF!</v>
      </c>
      <c r="T37" s="174" t="e">
        <f>#REF!+#REF!+#REF!+#REF!-D37</f>
        <v>#REF!</v>
      </c>
      <c r="U37" s="174">
        <f t="shared" si="0"/>
        <v>0</v>
      </c>
      <c r="V37" s="174">
        <f t="shared" si="1"/>
        <v>0</v>
      </c>
    </row>
    <row r="38" spans="1:22" ht="21" customHeight="1">
      <c r="A38" s="230">
        <v>44</v>
      </c>
      <c r="B38" s="231" t="s">
        <v>61</v>
      </c>
      <c r="C38" s="82">
        <v>37697</v>
      </c>
      <c r="D38" s="82">
        <v>821966898</v>
      </c>
      <c r="E38" s="82">
        <v>2</v>
      </c>
      <c r="F38" s="82">
        <v>709</v>
      </c>
      <c r="G38" s="82">
        <v>4882282</v>
      </c>
      <c r="H38" s="82">
        <v>0</v>
      </c>
      <c r="I38" s="82">
        <v>0</v>
      </c>
      <c r="J38" s="82">
        <v>38408</v>
      </c>
      <c r="K38" s="82">
        <v>826849180</v>
      </c>
      <c r="L38" s="82">
        <v>627006612</v>
      </c>
      <c r="M38" s="82">
        <v>193171526</v>
      </c>
      <c r="N38" s="82">
        <v>6671042</v>
      </c>
      <c r="O38" s="82">
        <v>1924</v>
      </c>
      <c r="P38" s="82">
        <v>79660423</v>
      </c>
      <c r="Q38" s="220" t="s">
        <v>62</v>
      </c>
      <c r="R38" s="232"/>
      <c r="S38" s="232" t="e">
        <f>#REF!+#REF!+#REF!-C38</f>
        <v>#REF!</v>
      </c>
      <c r="T38" s="232" t="e">
        <f>#REF!+#REF!+#REF!+#REF!-D38</f>
        <v>#REF!</v>
      </c>
      <c r="U38" s="232">
        <f t="shared" si="0"/>
        <v>0</v>
      </c>
      <c r="V38" s="232">
        <f t="shared" si="1"/>
        <v>0</v>
      </c>
    </row>
    <row r="39" spans="1:22" ht="21" customHeight="1">
      <c r="A39" s="218">
        <v>45</v>
      </c>
      <c r="B39" s="202" t="s">
        <v>102</v>
      </c>
      <c r="C39" s="81">
        <v>46313</v>
      </c>
      <c r="D39" s="81">
        <v>1144293959</v>
      </c>
      <c r="E39" s="81">
        <v>1</v>
      </c>
      <c r="F39" s="81">
        <v>1056</v>
      </c>
      <c r="G39" s="81">
        <v>9296001</v>
      </c>
      <c r="H39" s="81">
        <v>0</v>
      </c>
      <c r="I39" s="81">
        <v>0</v>
      </c>
      <c r="J39" s="81">
        <v>47370</v>
      </c>
      <c r="K39" s="81">
        <v>1153589960</v>
      </c>
      <c r="L39" s="81">
        <v>868263059</v>
      </c>
      <c r="M39" s="81">
        <v>276178564</v>
      </c>
      <c r="N39" s="81">
        <v>9148337</v>
      </c>
      <c r="O39" s="81">
        <v>2743</v>
      </c>
      <c r="P39" s="81">
        <v>122804324</v>
      </c>
      <c r="Q39" s="40" t="s">
        <v>62</v>
      </c>
      <c r="R39" s="174"/>
      <c r="S39" s="174" t="e">
        <f>#REF!+#REF!+#REF!-C39</f>
        <v>#REF!</v>
      </c>
      <c r="T39" s="174" t="e">
        <f>#REF!+#REF!+#REF!+#REF!-D39</f>
        <v>#REF!</v>
      </c>
      <c r="U39" s="174">
        <f t="shared" si="0"/>
        <v>0</v>
      </c>
      <c r="V39" s="174">
        <f t="shared" si="1"/>
        <v>0</v>
      </c>
    </row>
    <row r="40" spans="1:22" ht="21" customHeight="1">
      <c r="A40" s="233">
        <v>46</v>
      </c>
      <c r="B40" s="190" t="s">
        <v>107</v>
      </c>
      <c r="C40" s="82">
        <v>50419</v>
      </c>
      <c r="D40" s="82">
        <v>1064064339</v>
      </c>
      <c r="E40" s="82">
        <v>0</v>
      </c>
      <c r="F40" s="82">
        <v>520</v>
      </c>
      <c r="G40" s="82">
        <v>5461525</v>
      </c>
      <c r="H40" s="82">
        <v>0</v>
      </c>
      <c r="I40" s="82">
        <v>0</v>
      </c>
      <c r="J40" s="82">
        <v>50939</v>
      </c>
      <c r="K40" s="82">
        <v>1069525864</v>
      </c>
      <c r="L40" s="82">
        <v>739817918</v>
      </c>
      <c r="M40" s="82">
        <v>318623211</v>
      </c>
      <c r="N40" s="82">
        <v>11084735</v>
      </c>
      <c r="O40" s="82">
        <v>2364</v>
      </c>
      <c r="P40" s="82">
        <v>105284157</v>
      </c>
      <c r="Q40" s="234" t="s">
        <v>62</v>
      </c>
      <c r="R40" s="235"/>
      <c r="S40" s="235" t="e">
        <f>#REF!+#REF!+#REF!-C40</f>
        <v>#REF!</v>
      </c>
      <c r="T40" s="235" t="e">
        <f>#REF!+#REF!+#REF!+#REF!-D40</f>
        <v>#REF!</v>
      </c>
      <c r="U40" s="235">
        <f t="shared" si="0"/>
        <v>0</v>
      </c>
      <c r="V40" s="235">
        <f t="shared" si="1"/>
        <v>0</v>
      </c>
    </row>
    <row r="41" spans="1:22" ht="21" customHeight="1">
      <c r="A41" s="188"/>
      <c r="B41" s="225" t="s">
        <v>63</v>
      </c>
      <c r="C41" s="236">
        <v>567620</v>
      </c>
      <c r="D41" s="236">
        <v>12272692315</v>
      </c>
      <c r="E41" s="236">
        <v>20</v>
      </c>
      <c r="F41" s="236">
        <v>8481</v>
      </c>
      <c r="G41" s="236">
        <v>79053490</v>
      </c>
      <c r="H41" s="236">
        <v>0</v>
      </c>
      <c r="I41" s="236">
        <v>0</v>
      </c>
      <c r="J41" s="236">
        <v>576121</v>
      </c>
      <c r="K41" s="236">
        <v>12351745805</v>
      </c>
      <c r="L41" s="236">
        <v>9260475059</v>
      </c>
      <c r="M41" s="236">
        <v>2924829613</v>
      </c>
      <c r="N41" s="236">
        <v>166441133</v>
      </c>
      <c r="O41" s="236">
        <v>27257</v>
      </c>
      <c r="P41" s="236">
        <v>1184607027</v>
      </c>
      <c r="Q41" s="40" t="s">
        <v>140</v>
      </c>
      <c r="S41" s="177" t="e">
        <f>#REF!+#REF!+#REF!-C41</f>
        <v>#REF!</v>
      </c>
      <c r="T41" s="177" t="e">
        <f>#REF!+#REF!+#REF!+#REF!-D41</f>
        <v>#REF!</v>
      </c>
      <c r="U41" s="177">
        <f t="shared" si="0"/>
        <v>0</v>
      </c>
      <c r="V41" s="177">
        <f t="shared" si="1"/>
        <v>0</v>
      </c>
    </row>
    <row r="42" spans="1:22" ht="21" customHeight="1">
      <c r="A42" s="188"/>
      <c r="B42" s="225" t="s">
        <v>64</v>
      </c>
      <c r="C42" s="221">
        <v>2720396</v>
      </c>
      <c r="D42" s="222">
        <v>56463087347</v>
      </c>
      <c r="E42" s="221">
        <v>51</v>
      </c>
      <c r="F42" s="221">
        <v>41749</v>
      </c>
      <c r="G42" s="221">
        <v>363815282</v>
      </c>
      <c r="H42" s="221">
        <v>0</v>
      </c>
      <c r="I42" s="221">
        <v>0</v>
      </c>
      <c r="J42" s="221">
        <v>2762196</v>
      </c>
      <c r="K42" s="221">
        <v>56826902629</v>
      </c>
      <c r="L42" s="221">
        <v>43018429302</v>
      </c>
      <c r="M42" s="221">
        <v>13163809325</v>
      </c>
      <c r="N42" s="221">
        <v>644664002</v>
      </c>
      <c r="O42" s="221">
        <v>126717</v>
      </c>
      <c r="P42" s="221">
        <v>5565112968</v>
      </c>
      <c r="Q42" s="40" t="s">
        <v>141</v>
      </c>
      <c r="S42" s="177" t="e">
        <f>#REF!+#REF!+#REF!-C42</f>
        <v>#REF!</v>
      </c>
      <c r="T42" s="177" t="e">
        <f>#REF!+#REF!+#REF!+#REF!-D42</f>
        <v>#REF!</v>
      </c>
      <c r="U42" s="177">
        <f t="shared" si="0"/>
        <v>0</v>
      </c>
      <c r="V42" s="177">
        <f t="shared" si="1"/>
        <v>0</v>
      </c>
    </row>
    <row r="43" spans="1:22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16"/>
      <c r="S43" s="177" t="e">
        <f>#REF!+#REF!+#REF!-C43</f>
        <v>#REF!</v>
      </c>
      <c r="T43" s="177" t="e">
        <f>#REF!+#REF!+#REF!+#REF!-D43</f>
        <v>#REF!</v>
      </c>
      <c r="U43" s="177">
        <f t="shared" si="0"/>
        <v>0</v>
      </c>
      <c r="V43" s="177">
        <f t="shared" si="1"/>
        <v>0</v>
      </c>
    </row>
    <row r="44" spans="1:22" ht="21" customHeight="1">
      <c r="A44" s="218">
        <v>301</v>
      </c>
      <c r="B44" s="225" t="s">
        <v>65</v>
      </c>
      <c r="C44" s="81">
        <v>4483</v>
      </c>
      <c r="D44" s="81">
        <v>115944480</v>
      </c>
      <c r="E44" s="81">
        <v>0</v>
      </c>
      <c r="F44" s="81">
        <v>16</v>
      </c>
      <c r="G44" s="81">
        <v>107903</v>
      </c>
      <c r="H44" s="81">
        <v>0</v>
      </c>
      <c r="I44" s="81">
        <v>0</v>
      </c>
      <c r="J44" s="81">
        <v>4499</v>
      </c>
      <c r="K44" s="81">
        <v>116052383</v>
      </c>
      <c r="L44" s="81">
        <v>81312286</v>
      </c>
      <c r="M44" s="81">
        <v>33448718</v>
      </c>
      <c r="N44" s="81">
        <v>1291379</v>
      </c>
      <c r="O44" s="81">
        <v>56</v>
      </c>
      <c r="P44" s="81">
        <v>3244529</v>
      </c>
      <c r="Q44" s="40" t="s">
        <v>66</v>
      </c>
      <c r="S44" s="177" t="e">
        <f>#REF!+#REF!+#REF!-C44</f>
        <v>#REF!</v>
      </c>
      <c r="T44" s="177" t="e">
        <f>#REF!+#REF!+#REF!+#REF!-D44</f>
        <v>#REF!</v>
      </c>
      <c r="U44" s="177">
        <f t="shared" si="0"/>
        <v>0</v>
      </c>
      <c r="V44" s="177">
        <f t="shared" si="1"/>
        <v>0</v>
      </c>
    </row>
    <row r="45" spans="1:22" ht="21" customHeight="1">
      <c r="A45" s="218">
        <v>302</v>
      </c>
      <c r="B45" s="225" t="s">
        <v>67</v>
      </c>
      <c r="C45" s="81">
        <v>5121</v>
      </c>
      <c r="D45" s="81">
        <v>109902376</v>
      </c>
      <c r="E45" s="81">
        <v>0</v>
      </c>
      <c r="F45" s="81">
        <v>156</v>
      </c>
      <c r="G45" s="81">
        <v>2462247</v>
      </c>
      <c r="H45" s="81">
        <v>0</v>
      </c>
      <c r="I45" s="81">
        <v>0</v>
      </c>
      <c r="J45" s="81">
        <v>5277</v>
      </c>
      <c r="K45" s="81">
        <v>112364623</v>
      </c>
      <c r="L45" s="81">
        <v>79844806</v>
      </c>
      <c r="M45" s="81">
        <v>30731352</v>
      </c>
      <c r="N45" s="81">
        <v>1788465</v>
      </c>
      <c r="O45" s="81">
        <v>97</v>
      </c>
      <c r="P45" s="81">
        <v>9562134</v>
      </c>
      <c r="Q45" s="40" t="s">
        <v>0</v>
      </c>
      <c r="S45" s="177" t="e">
        <f>#REF!+#REF!+#REF!-C45</f>
        <v>#REF!</v>
      </c>
      <c r="T45" s="177" t="e">
        <f>#REF!+#REF!+#REF!+#REF!-D45</f>
        <v>#REF!</v>
      </c>
      <c r="U45" s="177">
        <f t="shared" si="0"/>
        <v>0</v>
      </c>
      <c r="V45" s="177">
        <f t="shared" si="1"/>
        <v>0</v>
      </c>
    </row>
    <row r="46" spans="1:22" ht="21" customHeight="1">
      <c r="A46" s="218">
        <v>303</v>
      </c>
      <c r="B46" s="225" t="s">
        <v>68</v>
      </c>
      <c r="C46" s="81">
        <v>101745</v>
      </c>
      <c r="D46" s="81">
        <v>2103108230</v>
      </c>
      <c r="E46" s="81">
        <v>0</v>
      </c>
      <c r="F46" s="81">
        <v>1699</v>
      </c>
      <c r="G46" s="81">
        <v>14356588</v>
      </c>
      <c r="H46" s="81">
        <v>0</v>
      </c>
      <c r="I46" s="81">
        <v>0</v>
      </c>
      <c r="J46" s="81">
        <v>103444</v>
      </c>
      <c r="K46" s="81">
        <v>2117464818</v>
      </c>
      <c r="L46" s="81">
        <v>1572726491</v>
      </c>
      <c r="M46" s="81">
        <v>526780375</v>
      </c>
      <c r="N46" s="81">
        <v>17957952</v>
      </c>
      <c r="O46" s="81">
        <v>3684</v>
      </c>
      <c r="P46" s="81">
        <v>206029379</v>
      </c>
      <c r="Q46" s="40" t="s">
        <v>69</v>
      </c>
      <c r="S46" s="177" t="e">
        <f>#REF!+#REF!+#REF!-C46</f>
        <v>#REF!</v>
      </c>
      <c r="T46" s="177" t="e">
        <f>#REF!+#REF!+#REF!+#REF!-D46</f>
        <v>#REF!</v>
      </c>
      <c r="U46" s="177">
        <f t="shared" si="0"/>
        <v>0</v>
      </c>
      <c r="V46" s="177">
        <f t="shared" si="1"/>
        <v>0</v>
      </c>
    </row>
    <row r="47" spans="1:22" ht="21" customHeight="1">
      <c r="A47" s="188"/>
      <c r="B47" s="225" t="s">
        <v>70</v>
      </c>
      <c r="C47" s="221">
        <v>111349</v>
      </c>
      <c r="D47" s="221">
        <v>2328955086</v>
      </c>
      <c r="E47" s="221">
        <v>0</v>
      </c>
      <c r="F47" s="221">
        <v>1871</v>
      </c>
      <c r="G47" s="221">
        <v>16926738</v>
      </c>
      <c r="H47" s="221">
        <v>0</v>
      </c>
      <c r="I47" s="221">
        <v>0</v>
      </c>
      <c r="J47" s="221">
        <v>113220</v>
      </c>
      <c r="K47" s="221">
        <v>2345881824</v>
      </c>
      <c r="L47" s="221">
        <v>1733883583</v>
      </c>
      <c r="M47" s="221">
        <v>590960445</v>
      </c>
      <c r="N47" s="221">
        <v>21037796</v>
      </c>
      <c r="O47" s="221">
        <v>3837</v>
      </c>
      <c r="P47" s="221">
        <v>218836042</v>
      </c>
      <c r="Q47" s="40" t="s">
        <v>142</v>
      </c>
      <c r="S47" s="177" t="e">
        <f>#REF!+#REF!+#REF!-C47</f>
        <v>#REF!</v>
      </c>
      <c r="T47" s="177" t="e">
        <f>#REF!+#REF!+#REF!+#REF!-D47</f>
        <v>#REF!</v>
      </c>
      <c r="U47" s="177">
        <f t="shared" si="0"/>
        <v>0</v>
      </c>
      <c r="V47" s="177">
        <f t="shared" si="1"/>
        <v>0</v>
      </c>
    </row>
    <row r="48" spans="1:22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16"/>
      <c r="S48" s="177" t="e">
        <f>#REF!+#REF!+#REF!-C48</f>
        <v>#REF!</v>
      </c>
      <c r="T48" s="177" t="e">
        <f>#REF!+#REF!+#REF!+#REF!-D48</f>
        <v>#REF!</v>
      </c>
      <c r="U48" s="177">
        <f t="shared" si="0"/>
        <v>0</v>
      </c>
      <c r="V48" s="177">
        <f t="shared" si="1"/>
        <v>0</v>
      </c>
    </row>
    <row r="49" spans="1:22" ht="21" customHeight="1">
      <c r="A49" s="237"/>
      <c r="B49" s="231" t="s">
        <v>71</v>
      </c>
      <c r="C49" s="238">
        <v>2831745</v>
      </c>
      <c r="D49" s="239">
        <v>58792042433</v>
      </c>
      <c r="E49" s="238">
        <v>51</v>
      </c>
      <c r="F49" s="238">
        <v>43620</v>
      </c>
      <c r="G49" s="238">
        <v>380742020</v>
      </c>
      <c r="H49" s="238">
        <v>0</v>
      </c>
      <c r="I49" s="238">
        <v>0</v>
      </c>
      <c r="J49" s="238">
        <v>2875416</v>
      </c>
      <c r="K49" s="238">
        <v>59172784453</v>
      </c>
      <c r="L49" s="238">
        <v>44752312885</v>
      </c>
      <c r="M49" s="238">
        <v>13754769770</v>
      </c>
      <c r="N49" s="238">
        <v>665701798</v>
      </c>
      <c r="O49" s="238">
        <v>130554</v>
      </c>
      <c r="P49" s="238">
        <v>5783949010</v>
      </c>
      <c r="Q49" s="220" t="s">
        <v>143</v>
      </c>
      <c r="S49" s="177" t="e">
        <f>#REF!+#REF!+#REF!-C49</f>
        <v>#REF!</v>
      </c>
      <c r="T49" s="177" t="e">
        <f>#REF!+#REF!+#REF!+#REF!-D49</f>
        <v>#REF!</v>
      </c>
      <c r="U49" s="177">
        <f t="shared" si="0"/>
        <v>0</v>
      </c>
      <c r="V49" s="177">
        <f t="shared" si="1"/>
        <v>0</v>
      </c>
    </row>
    <row r="50" spans="1:2" ht="15.75" customHeight="1">
      <c r="A50" s="174"/>
      <c r="B50" s="174"/>
    </row>
  </sheetData>
  <sheetProtection/>
  <mergeCells count="6">
    <mergeCell ref="C4:D4"/>
    <mergeCell ref="F4:G4"/>
    <mergeCell ref="H4:I4"/>
    <mergeCell ref="C3:D3"/>
    <mergeCell ref="E3:I3"/>
    <mergeCell ref="O3:P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2" manualBreakCount="2">
    <brk id="11" max="52" man="1"/>
    <brk id="16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50"/>
  <sheetViews>
    <sheetView showGridLines="0" view="pageBreakPreview" zoomScaleNormal="87" zoomScaleSheetLayoutView="100" zoomScalePageLayoutView="0" workbookViewId="0" topLeftCell="A1">
      <pane xSplit="2" ySplit="6" topLeftCell="C3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H50" sqref="H50"/>
    </sheetView>
  </sheetViews>
  <sheetFormatPr defaultColWidth="10.75390625" defaultRowHeight="15.75" customHeight="1"/>
  <cols>
    <col min="1" max="1" width="4.625" style="177" customWidth="1"/>
    <col min="2" max="2" width="10.50390625" style="177" customWidth="1"/>
    <col min="3" max="3" width="9.125" style="177" customWidth="1"/>
    <col min="4" max="4" width="9.625" style="177" customWidth="1"/>
    <col min="5" max="5" width="15.50390625" style="177" customWidth="1"/>
    <col min="6" max="6" width="9.625" style="177" customWidth="1"/>
    <col min="7" max="7" width="11.25390625" style="177" customWidth="1"/>
    <col min="8" max="8" width="15.625" style="177" customWidth="1"/>
    <col min="9" max="9" width="9.00390625" style="177" customWidth="1"/>
    <col min="10" max="10" width="9.125" style="177" customWidth="1"/>
    <col min="11" max="11" width="14.625" style="177" customWidth="1"/>
    <col min="12" max="12" width="11.50390625" style="177" customWidth="1"/>
    <col min="13" max="13" width="11.125" style="177" customWidth="1"/>
    <col min="14" max="14" width="14.50390625" style="177" customWidth="1"/>
    <col min="15" max="16" width="8.75390625" style="177" customWidth="1"/>
    <col min="17" max="17" width="14.125" style="177" customWidth="1"/>
    <col min="18" max="19" width="8.375" style="177" customWidth="1"/>
    <col min="20" max="20" width="13.125" style="177" customWidth="1"/>
    <col min="21" max="21" width="6.25390625" style="177" customWidth="1"/>
    <col min="22" max="22" width="8.375" style="177" customWidth="1"/>
    <col min="23" max="23" width="12.875" style="177" customWidth="1"/>
    <col min="24" max="24" width="4.625" style="177" hidden="1" customWidth="1"/>
    <col min="25" max="29" width="10.75390625" style="177" hidden="1" customWidth="1"/>
    <col min="30" max="16384" width="10.75390625" style="177" customWidth="1"/>
  </cols>
  <sheetData>
    <row r="1" spans="2:20" ht="21" customHeight="1">
      <c r="B1" s="178"/>
      <c r="C1" s="152" t="s">
        <v>144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R2" s="180"/>
      <c r="W2" s="153" t="s">
        <v>92</v>
      </c>
    </row>
    <row r="3" spans="1:24" ht="21" customHeight="1">
      <c r="A3" s="181"/>
      <c r="B3" s="182"/>
      <c r="C3" s="333" t="s">
        <v>91</v>
      </c>
      <c r="D3" s="334"/>
      <c r="E3" s="334"/>
      <c r="F3" s="334"/>
      <c r="G3" s="334"/>
      <c r="H3" s="334"/>
      <c r="I3" s="334"/>
      <c r="J3" s="334"/>
      <c r="K3" s="335"/>
      <c r="L3" s="336" t="s">
        <v>93</v>
      </c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8"/>
      <c r="X3" s="9"/>
    </row>
    <row r="4" spans="1:24" ht="21" customHeight="1">
      <c r="A4" s="188"/>
      <c r="B4" s="189"/>
      <c r="C4" s="340" t="s">
        <v>77</v>
      </c>
      <c r="D4" s="340"/>
      <c r="E4" s="342"/>
      <c r="F4" s="339" t="s">
        <v>78</v>
      </c>
      <c r="G4" s="340"/>
      <c r="H4" s="341"/>
      <c r="I4" s="351" t="s">
        <v>81</v>
      </c>
      <c r="J4" s="352"/>
      <c r="K4" s="353"/>
      <c r="L4" s="351" t="s">
        <v>82</v>
      </c>
      <c r="M4" s="352"/>
      <c r="N4" s="353"/>
      <c r="O4" s="289" t="s">
        <v>87</v>
      </c>
      <c r="P4" s="289"/>
      <c r="Q4" s="290"/>
      <c r="R4" s="312" t="s">
        <v>147</v>
      </c>
      <c r="S4" s="347"/>
      <c r="T4" s="348"/>
      <c r="U4" s="339" t="s">
        <v>83</v>
      </c>
      <c r="V4" s="340"/>
      <c r="W4" s="341"/>
      <c r="X4" s="22"/>
    </row>
    <row r="5" spans="1:24" ht="21" customHeight="1">
      <c r="A5" s="194" t="s">
        <v>2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7"/>
      <c r="M5" s="181"/>
      <c r="N5" s="196"/>
      <c r="O5" s="246"/>
      <c r="P5" s="30"/>
      <c r="Q5" s="31"/>
      <c r="R5" s="32"/>
      <c r="S5" s="247" t="s">
        <v>138</v>
      </c>
      <c r="T5" s="32"/>
      <c r="U5" s="181"/>
      <c r="V5" s="181"/>
      <c r="W5" s="196"/>
      <c r="X5" s="22"/>
    </row>
    <row r="6" spans="1:24" ht="21" customHeight="1">
      <c r="A6" s="194" t="s">
        <v>3</v>
      </c>
      <c r="B6" s="201" t="s">
        <v>4</v>
      </c>
      <c r="C6" s="202" t="s">
        <v>5</v>
      </c>
      <c r="D6" s="203" t="s">
        <v>6</v>
      </c>
      <c r="E6" s="203" t="s">
        <v>85</v>
      </c>
      <c r="F6" s="203" t="s">
        <v>5</v>
      </c>
      <c r="G6" s="203" t="s">
        <v>6</v>
      </c>
      <c r="H6" s="204" t="s">
        <v>85</v>
      </c>
      <c r="I6" s="205" t="s">
        <v>5</v>
      </c>
      <c r="J6" s="203" t="s">
        <v>6</v>
      </c>
      <c r="K6" s="204" t="s">
        <v>85</v>
      </c>
      <c r="L6" s="250" t="s">
        <v>5</v>
      </c>
      <c r="M6" s="191" t="s">
        <v>6</v>
      </c>
      <c r="N6" s="251" t="s">
        <v>85</v>
      </c>
      <c r="O6" s="219" t="s">
        <v>5</v>
      </c>
      <c r="P6" s="52" t="s">
        <v>84</v>
      </c>
      <c r="Q6" s="52" t="s">
        <v>85</v>
      </c>
      <c r="R6" s="52" t="s">
        <v>86</v>
      </c>
      <c r="S6" s="52" t="s">
        <v>106</v>
      </c>
      <c r="T6" s="52" t="s">
        <v>85</v>
      </c>
      <c r="U6" s="191" t="s">
        <v>5</v>
      </c>
      <c r="V6" s="191" t="s">
        <v>6</v>
      </c>
      <c r="W6" s="252" t="s">
        <v>85</v>
      </c>
      <c r="X6" s="63"/>
    </row>
    <row r="7" spans="1:29" ht="21" customHeight="1">
      <c r="A7" s="216">
        <v>1</v>
      </c>
      <c r="B7" s="217" t="s">
        <v>8</v>
      </c>
      <c r="C7" s="80">
        <v>3830</v>
      </c>
      <c r="D7" s="80">
        <v>56903</v>
      </c>
      <c r="E7" s="80">
        <v>2561090916</v>
      </c>
      <c r="F7" s="80">
        <v>183640</v>
      </c>
      <c r="G7" s="80">
        <v>264639</v>
      </c>
      <c r="H7" s="80">
        <v>2584619190</v>
      </c>
      <c r="I7" s="80">
        <v>37198</v>
      </c>
      <c r="J7" s="80">
        <v>58053</v>
      </c>
      <c r="K7" s="80">
        <v>482436676</v>
      </c>
      <c r="L7" s="86">
        <v>224668</v>
      </c>
      <c r="M7" s="86">
        <v>379595</v>
      </c>
      <c r="N7" s="86">
        <v>5628146782</v>
      </c>
      <c r="O7" s="255">
        <v>118714</v>
      </c>
      <c r="P7" s="80">
        <v>134604</v>
      </c>
      <c r="Q7" s="80">
        <v>1350751958</v>
      </c>
      <c r="R7" s="80">
        <v>3676</v>
      </c>
      <c r="S7" s="80">
        <v>150265</v>
      </c>
      <c r="T7" s="80">
        <v>101162101</v>
      </c>
      <c r="U7" s="80">
        <v>492</v>
      </c>
      <c r="V7" s="80">
        <v>3969</v>
      </c>
      <c r="W7" s="80">
        <v>47117940</v>
      </c>
      <c r="X7" s="40" t="s">
        <v>72</v>
      </c>
      <c r="Z7" s="177" t="e">
        <f>L7+U7+O7-#REF!</f>
        <v>#REF!</v>
      </c>
      <c r="AA7" s="177" t="e">
        <f>N7+W7+Q7+T7-#REF!</f>
        <v>#REF!</v>
      </c>
      <c r="AB7" s="177" t="e">
        <f>#REF!+#REF!+#REF!+#REF!-#REF!</f>
        <v>#REF!</v>
      </c>
      <c r="AC7" s="177" t="e">
        <f>#REF!+#REF!+#REF!-#REF!</f>
        <v>#REF!</v>
      </c>
    </row>
    <row r="8" spans="1:29" ht="21" customHeight="1">
      <c r="A8" s="218">
        <v>2</v>
      </c>
      <c r="B8" s="202" t="s">
        <v>9</v>
      </c>
      <c r="C8" s="81">
        <v>1520</v>
      </c>
      <c r="D8" s="81">
        <v>19745</v>
      </c>
      <c r="E8" s="81">
        <v>1009477370</v>
      </c>
      <c r="F8" s="81">
        <v>52951</v>
      </c>
      <c r="G8" s="81">
        <v>77448</v>
      </c>
      <c r="H8" s="81">
        <v>753514140</v>
      </c>
      <c r="I8" s="81">
        <v>10092</v>
      </c>
      <c r="J8" s="81">
        <v>17413</v>
      </c>
      <c r="K8" s="81">
        <v>147790630</v>
      </c>
      <c r="L8" s="86">
        <v>64563</v>
      </c>
      <c r="M8" s="86">
        <v>114606</v>
      </c>
      <c r="N8" s="86">
        <v>1910782140</v>
      </c>
      <c r="O8" s="108">
        <v>40970</v>
      </c>
      <c r="P8" s="81">
        <v>46942</v>
      </c>
      <c r="Q8" s="81">
        <v>558484180</v>
      </c>
      <c r="R8" s="81">
        <v>1466</v>
      </c>
      <c r="S8" s="81">
        <v>50241</v>
      </c>
      <c r="T8" s="81">
        <v>33942509</v>
      </c>
      <c r="U8" s="81">
        <v>174</v>
      </c>
      <c r="V8" s="81">
        <v>1041</v>
      </c>
      <c r="W8" s="81">
        <v>11922060</v>
      </c>
      <c r="X8" s="40" t="s">
        <v>10</v>
      </c>
      <c r="Z8" s="177" t="e">
        <f>L8+U8+O8-#REF!</f>
        <v>#REF!</v>
      </c>
      <c r="AA8" s="177" t="e">
        <f>N8+W8+Q8+T8-#REF!</f>
        <v>#REF!</v>
      </c>
      <c r="AB8" s="177" t="e">
        <f>#REF!+#REF!+#REF!+#REF!-#REF!</f>
        <v>#REF!</v>
      </c>
      <c r="AC8" s="177" t="e">
        <f>#REF!+#REF!+#REF!-#REF!</f>
        <v>#REF!</v>
      </c>
    </row>
    <row r="9" spans="1:29" ht="21" customHeight="1">
      <c r="A9" s="218">
        <v>3</v>
      </c>
      <c r="B9" s="202" t="s">
        <v>11</v>
      </c>
      <c r="C9" s="81">
        <v>2252</v>
      </c>
      <c r="D9" s="81">
        <v>29067</v>
      </c>
      <c r="E9" s="81">
        <v>1472848077</v>
      </c>
      <c r="F9" s="81">
        <v>100997</v>
      </c>
      <c r="G9" s="81">
        <v>145795</v>
      </c>
      <c r="H9" s="81">
        <v>1360470215</v>
      </c>
      <c r="I9" s="81">
        <v>18706</v>
      </c>
      <c r="J9" s="81">
        <v>29755</v>
      </c>
      <c r="K9" s="81">
        <v>225886300</v>
      </c>
      <c r="L9" s="86">
        <v>121955</v>
      </c>
      <c r="M9" s="86">
        <v>204617</v>
      </c>
      <c r="N9" s="86">
        <v>3059204592</v>
      </c>
      <c r="O9" s="108">
        <v>73230</v>
      </c>
      <c r="P9" s="81">
        <v>83471</v>
      </c>
      <c r="Q9" s="81">
        <v>823643714</v>
      </c>
      <c r="R9" s="81">
        <v>2133</v>
      </c>
      <c r="S9" s="81">
        <v>74152</v>
      </c>
      <c r="T9" s="81">
        <v>50909318</v>
      </c>
      <c r="U9" s="81">
        <v>171</v>
      </c>
      <c r="V9" s="81">
        <v>1202</v>
      </c>
      <c r="W9" s="81">
        <v>14595870</v>
      </c>
      <c r="X9" s="40" t="s">
        <v>12</v>
      </c>
      <c r="Z9" s="177" t="e">
        <f>L9+U9+O9-#REF!</f>
        <v>#REF!</v>
      </c>
      <c r="AA9" s="177" t="e">
        <f>N9+W9+Q9+T9-#REF!</f>
        <v>#REF!</v>
      </c>
      <c r="AB9" s="177" t="e">
        <f>#REF!+#REF!+#REF!+#REF!-#REF!</f>
        <v>#REF!</v>
      </c>
      <c r="AC9" s="177" t="e">
        <f>#REF!+#REF!+#REF!-#REF!</f>
        <v>#REF!</v>
      </c>
    </row>
    <row r="10" spans="1:29" ht="21" customHeight="1">
      <c r="A10" s="218">
        <v>4</v>
      </c>
      <c r="B10" s="202" t="s">
        <v>13</v>
      </c>
      <c r="C10" s="81">
        <v>1982</v>
      </c>
      <c r="D10" s="81">
        <v>28106</v>
      </c>
      <c r="E10" s="81">
        <v>1315112480</v>
      </c>
      <c r="F10" s="81">
        <v>87625</v>
      </c>
      <c r="G10" s="81">
        <v>126728</v>
      </c>
      <c r="H10" s="81">
        <v>1290211200</v>
      </c>
      <c r="I10" s="81">
        <v>12659</v>
      </c>
      <c r="J10" s="81">
        <v>21840</v>
      </c>
      <c r="K10" s="81">
        <v>171358200</v>
      </c>
      <c r="L10" s="86">
        <v>102266</v>
      </c>
      <c r="M10" s="86">
        <v>176674</v>
      </c>
      <c r="N10" s="86">
        <v>2776681880</v>
      </c>
      <c r="O10" s="108">
        <v>51902</v>
      </c>
      <c r="P10" s="81">
        <v>58759</v>
      </c>
      <c r="Q10" s="81">
        <v>627698390</v>
      </c>
      <c r="R10" s="81">
        <v>1920</v>
      </c>
      <c r="S10" s="81">
        <v>69533</v>
      </c>
      <c r="T10" s="81">
        <v>48156335</v>
      </c>
      <c r="U10" s="81">
        <v>108</v>
      </c>
      <c r="V10" s="81">
        <v>988</v>
      </c>
      <c r="W10" s="81">
        <v>11196460</v>
      </c>
      <c r="X10" s="40" t="s">
        <v>14</v>
      </c>
      <c r="Z10" s="177" t="e">
        <f>L10+U10+O10-#REF!</f>
        <v>#REF!</v>
      </c>
      <c r="AA10" s="177" t="e">
        <f>N10+W10+Q10+T10-#REF!</f>
        <v>#REF!</v>
      </c>
      <c r="AB10" s="177" t="e">
        <f>#REF!+#REF!+#REF!+#REF!-#REF!</f>
        <v>#REF!</v>
      </c>
      <c r="AC10" s="177" t="e">
        <f>#REF!+#REF!+#REF!-#REF!</f>
        <v>#REF!</v>
      </c>
    </row>
    <row r="11" spans="1:29" ht="21" customHeight="1">
      <c r="A11" s="218">
        <v>5</v>
      </c>
      <c r="B11" s="202" t="s">
        <v>15</v>
      </c>
      <c r="C11" s="81">
        <v>620</v>
      </c>
      <c r="D11" s="81">
        <v>7769</v>
      </c>
      <c r="E11" s="81">
        <v>367311380</v>
      </c>
      <c r="F11" s="81">
        <v>21753</v>
      </c>
      <c r="G11" s="81">
        <v>28733</v>
      </c>
      <c r="H11" s="81">
        <v>275077270</v>
      </c>
      <c r="I11" s="82">
        <v>4351</v>
      </c>
      <c r="J11" s="82">
        <v>6690</v>
      </c>
      <c r="K11" s="82">
        <v>48683520</v>
      </c>
      <c r="L11" s="88">
        <v>26724</v>
      </c>
      <c r="M11" s="88">
        <v>43192</v>
      </c>
      <c r="N11" s="88">
        <v>691072170</v>
      </c>
      <c r="O11" s="108">
        <v>15818</v>
      </c>
      <c r="P11" s="81">
        <v>17936</v>
      </c>
      <c r="Q11" s="81">
        <v>244365890</v>
      </c>
      <c r="R11" s="81">
        <v>584</v>
      </c>
      <c r="S11" s="81">
        <v>19228</v>
      </c>
      <c r="T11" s="81">
        <v>13054996</v>
      </c>
      <c r="U11" s="81">
        <v>25</v>
      </c>
      <c r="V11" s="81">
        <v>332</v>
      </c>
      <c r="W11" s="81">
        <v>6321800</v>
      </c>
      <c r="X11" s="220" t="s">
        <v>16</v>
      </c>
      <c r="Z11" s="177" t="e">
        <f>L11+U11+O11-#REF!</f>
        <v>#REF!</v>
      </c>
      <c r="AA11" s="177" t="e">
        <f>N11+W11+Q11+T11-#REF!</f>
        <v>#REF!</v>
      </c>
      <c r="AB11" s="177" t="e">
        <f>#REF!+#REF!+#REF!+#REF!-#REF!</f>
        <v>#REF!</v>
      </c>
      <c r="AC11" s="177" t="e">
        <f>#REF!+#REF!+#REF!-#REF!</f>
        <v>#REF!</v>
      </c>
    </row>
    <row r="12" spans="1:29" ht="21" customHeight="1">
      <c r="A12" s="216">
        <v>6</v>
      </c>
      <c r="B12" s="217" t="s">
        <v>17</v>
      </c>
      <c r="C12" s="80">
        <v>652</v>
      </c>
      <c r="D12" s="80">
        <v>8892</v>
      </c>
      <c r="E12" s="80">
        <v>402249590</v>
      </c>
      <c r="F12" s="80">
        <v>30119</v>
      </c>
      <c r="G12" s="80">
        <v>40927</v>
      </c>
      <c r="H12" s="80">
        <v>444726998</v>
      </c>
      <c r="I12" s="80">
        <v>6048</v>
      </c>
      <c r="J12" s="80">
        <v>9465</v>
      </c>
      <c r="K12" s="80">
        <v>74830480</v>
      </c>
      <c r="L12" s="90">
        <v>36819</v>
      </c>
      <c r="M12" s="90">
        <v>59284</v>
      </c>
      <c r="N12" s="91">
        <v>921807068</v>
      </c>
      <c r="O12" s="80">
        <v>17335</v>
      </c>
      <c r="P12" s="80">
        <v>19567</v>
      </c>
      <c r="Q12" s="80">
        <v>210464482</v>
      </c>
      <c r="R12" s="80">
        <v>602</v>
      </c>
      <c r="S12" s="80">
        <v>23011</v>
      </c>
      <c r="T12" s="80">
        <v>15141608</v>
      </c>
      <c r="U12" s="80">
        <v>55</v>
      </c>
      <c r="V12" s="80">
        <v>317</v>
      </c>
      <c r="W12" s="80">
        <v>3531500</v>
      </c>
      <c r="X12" s="40" t="s">
        <v>18</v>
      </c>
      <c r="Z12" s="177" t="e">
        <f>L12+U12+O12-#REF!</f>
        <v>#REF!</v>
      </c>
      <c r="AA12" s="177" t="e">
        <f>N12+W12+Q12+T12-#REF!</f>
        <v>#REF!</v>
      </c>
      <c r="AB12" s="177" t="e">
        <f>#REF!+#REF!+#REF!+#REF!-#REF!</f>
        <v>#REF!</v>
      </c>
      <c r="AC12" s="177" t="e">
        <f>#REF!+#REF!+#REF!-#REF!</f>
        <v>#REF!</v>
      </c>
    </row>
    <row r="13" spans="1:29" ht="21" customHeight="1">
      <c r="A13" s="218">
        <v>7</v>
      </c>
      <c r="B13" s="202" t="s">
        <v>19</v>
      </c>
      <c r="C13" s="81">
        <v>683</v>
      </c>
      <c r="D13" s="81">
        <v>10149</v>
      </c>
      <c r="E13" s="81">
        <v>472744990</v>
      </c>
      <c r="F13" s="81">
        <v>29213</v>
      </c>
      <c r="G13" s="81">
        <v>42380</v>
      </c>
      <c r="H13" s="81">
        <v>387610770</v>
      </c>
      <c r="I13" s="81">
        <v>5235</v>
      </c>
      <c r="J13" s="81">
        <v>8711</v>
      </c>
      <c r="K13" s="81">
        <v>68382880</v>
      </c>
      <c r="L13" s="92">
        <v>35131</v>
      </c>
      <c r="M13" s="92">
        <v>61240</v>
      </c>
      <c r="N13" s="93">
        <v>928738640</v>
      </c>
      <c r="O13" s="81">
        <v>20864</v>
      </c>
      <c r="P13" s="81">
        <v>24009</v>
      </c>
      <c r="Q13" s="81">
        <v>258041390</v>
      </c>
      <c r="R13" s="81">
        <v>649</v>
      </c>
      <c r="S13" s="81">
        <v>26906</v>
      </c>
      <c r="T13" s="81">
        <v>18027722</v>
      </c>
      <c r="U13" s="81">
        <v>54</v>
      </c>
      <c r="V13" s="81">
        <v>524</v>
      </c>
      <c r="W13" s="81">
        <v>5952510</v>
      </c>
      <c r="X13" s="40" t="s">
        <v>20</v>
      </c>
      <c r="Z13" s="177" t="e">
        <f>L13+U13+O13-#REF!</f>
        <v>#REF!</v>
      </c>
      <c r="AA13" s="177" t="e">
        <f>N13+W13+Q13+T13-#REF!</f>
        <v>#REF!</v>
      </c>
      <c r="AB13" s="177" t="e">
        <f>#REF!+#REF!+#REF!+#REF!-#REF!</f>
        <v>#REF!</v>
      </c>
      <c r="AC13" s="177" t="e">
        <f>#REF!+#REF!+#REF!-#REF!</f>
        <v>#REF!</v>
      </c>
    </row>
    <row r="14" spans="1:29" ht="21" customHeight="1">
      <c r="A14" s="218">
        <v>8</v>
      </c>
      <c r="B14" s="202" t="s">
        <v>21</v>
      </c>
      <c r="C14" s="81">
        <v>526</v>
      </c>
      <c r="D14" s="81">
        <v>7421</v>
      </c>
      <c r="E14" s="81">
        <v>314376590</v>
      </c>
      <c r="F14" s="81">
        <v>21787</v>
      </c>
      <c r="G14" s="81">
        <v>29279</v>
      </c>
      <c r="H14" s="81">
        <v>275271180</v>
      </c>
      <c r="I14" s="81">
        <v>4458</v>
      </c>
      <c r="J14" s="81">
        <v>6573</v>
      </c>
      <c r="K14" s="81">
        <v>54200740</v>
      </c>
      <c r="L14" s="92">
        <v>26771</v>
      </c>
      <c r="M14" s="92">
        <v>43273</v>
      </c>
      <c r="N14" s="93">
        <v>643848510</v>
      </c>
      <c r="O14" s="81">
        <v>16109</v>
      </c>
      <c r="P14" s="81">
        <v>18057</v>
      </c>
      <c r="Q14" s="81">
        <v>148896930</v>
      </c>
      <c r="R14" s="81">
        <v>488</v>
      </c>
      <c r="S14" s="81">
        <v>18942</v>
      </c>
      <c r="T14" s="81">
        <v>12625410</v>
      </c>
      <c r="U14" s="81">
        <v>29</v>
      </c>
      <c r="V14" s="81">
        <v>206</v>
      </c>
      <c r="W14" s="81">
        <v>2308910</v>
      </c>
      <c r="X14" s="40" t="s">
        <v>22</v>
      </c>
      <c r="Z14" s="177" t="e">
        <f>L14+U14+O14-#REF!</f>
        <v>#REF!</v>
      </c>
      <c r="AA14" s="177" t="e">
        <f>N14+W14+Q14+T14-#REF!</f>
        <v>#REF!</v>
      </c>
      <c r="AB14" s="177" t="e">
        <f>#REF!+#REF!+#REF!+#REF!-#REF!</f>
        <v>#REF!</v>
      </c>
      <c r="AC14" s="177" t="e">
        <f>#REF!+#REF!+#REF!-#REF!</f>
        <v>#REF!</v>
      </c>
    </row>
    <row r="15" spans="1:29" ht="21" customHeight="1">
      <c r="A15" s="218">
        <v>9</v>
      </c>
      <c r="B15" s="202" t="s">
        <v>23</v>
      </c>
      <c r="C15" s="81">
        <v>411</v>
      </c>
      <c r="D15" s="81">
        <v>5022</v>
      </c>
      <c r="E15" s="81">
        <v>267759370</v>
      </c>
      <c r="F15" s="81">
        <v>17300</v>
      </c>
      <c r="G15" s="81">
        <v>22394</v>
      </c>
      <c r="H15" s="81">
        <v>237241130</v>
      </c>
      <c r="I15" s="81">
        <v>2821</v>
      </c>
      <c r="J15" s="81">
        <v>4476</v>
      </c>
      <c r="K15" s="81">
        <v>39351060</v>
      </c>
      <c r="L15" s="92">
        <v>20532</v>
      </c>
      <c r="M15" s="92">
        <v>31892</v>
      </c>
      <c r="N15" s="93">
        <v>544351560</v>
      </c>
      <c r="O15" s="81">
        <v>11944</v>
      </c>
      <c r="P15" s="81">
        <v>13611</v>
      </c>
      <c r="Q15" s="81">
        <v>136414740</v>
      </c>
      <c r="R15" s="81">
        <v>391</v>
      </c>
      <c r="S15" s="81">
        <v>12813</v>
      </c>
      <c r="T15" s="81">
        <v>8617142</v>
      </c>
      <c r="U15" s="81">
        <v>3</v>
      </c>
      <c r="V15" s="81">
        <v>7</v>
      </c>
      <c r="W15" s="81">
        <v>91270</v>
      </c>
      <c r="X15" s="40" t="s">
        <v>24</v>
      </c>
      <c r="Z15" s="177" t="e">
        <f>L15+U15+O15-#REF!</f>
        <v>#REF!</v>
      </c>
      <c r="AA15" s="177" t="e">
        <f>N15+W15+Q15+T15-#REF!</f>
        <v>#REF!</v>
      </c>
      <c r="AB15" s="177" t="e">
        <f>#REF!+#REF!+#REF!+#REF!-#REF!</f>
        <v>#REF!</v>
      </c>
      <c r="AC15" s="177" t="e">
        <f>#REF!+#REF!+#REF!-#REF!</f>
        <v>#REF!</v>
      </c>
    </row>
    <row r="16" spans="1:29" ht="21" customHeight="1">
      <c r="A16" s="218">
        <v>10</v>
      </c>
      <c r="B16" s="190" t="s">
        <v>25</v>
      </c>
      <c r="C16" s="82">
        <v>1041</v>
      </c>
      <c r="D16" s="82">
        <v>14982</v>
      </c>
      <c r="E16" s="82">
        <v>645147610</v>
      </c>
      <c r="F16" s="82">
        <v>47345</v>
      </c>
      <c r="G16" s="82">
        <v>65353</v>
      </c>
      <c r="H16" s="82">
        <v>726056760</v>
      </c>
      <c r="I16" s="82">
        <v>9226</v>
      </c>
      <c r="J16" s="82">
        <v>16221</v>
      </c>
      <c r="K16" s="82">
        <v>127606310</v>
      </c>
      <c r="L16" s="94">
        <v>57612</v>
      </c>
      <c r="M16" s="94">
        <v>96556</v>
      </c>
      <c r="N16" s="95">
        <v>1498810680</v>
      </c>
      <c r="O16" s="82">
        <v>29080</v>
      </c>
      <c r="P16" s="82">
        <v>33229</v>
      </c>
      <c r="Q16" s="82">
        <v>351812440</v>
      </c>
      <c r="R16" s="82">
        <v>1015</v>
      </c>
      <c r="S16" s="82">
        <v>39759</v>
      </c>
      <c r="T16" s="82">
        <v>26512646</v>
      </c>
      <c r="U16" s="82">
        <v>164</v>
      </c>
      <c r="V16" s="82">
        <v>1839</v>
      </c>
      <c r="W16" s="82">
        <v>30240540</v>
      </c>
      <c r="X16" s="220" t="s">
        <v>26</v>
      </c>
      <c r="Z16" s="177" t="e">
        <f>L16+U16+O16-#REF!</f>
        <v>#REF!</v>
      </c>
      <c r="AA16" s="177" t="e">
        <f>N16+W16+Q16+T16-#REF!</f>
        <v>#REF!</v>
      </c>
      <c r="AB16" s="177" t="e">
        <f>#REF!+#REF!+#REF!+#REF!-#REF!</f>
        <v>#REF!</v>
      </c>
      <c r="AC16" s="177" t="e">
        <f>#REF!+#REF!+#REF!-#REF!</f>
        <v>#REF!</v>
      </c>
    </row>
    <row r="17" spans="1:29" ht="21" customHeight="1">
      <c r="A17" s="216">
        <v>11</v>
      </c>
      <c r="B17" s="217" t="s">
        <v>27</v>
      </c>
      <c r="C17" s="81">
        <v>761</v>
      </c>
      <c r="D17" s="81">
        <v>10829</v>
      </c>
      <c r="E17" s="81">
        <v>485576198</v>
      </c>
      <c r="F17" s="81">
        <v>33603</v>
      </c>
      <c r="G17" s="81">
        <v>45047</v>
      </c>
      <c r="H17" s="81">
        <v>425179659</v>
      </c>
      <c r="I17" s="81">
        <v>6449</v>
      </c>
      <c r="J17" s="81">
        <v>9877</v>
      </c>
      <c r="K17" s="81">
        <v>82909060</v>
      </c>
      <c r="L17" s="90">
        <v>40813</v>
      </c>
      <c r="M17" s="90">
        <v>65753</v>
      </c>
      <c r="N17" s="91">
        <v>993664917</v>
      </c>
      <c r="O17" s="81">
        <v>24184</v>
      </c>
      <c r="P17" s="81">
        <v>27161</v>
      </c>
      <c r="Q17" s="81">
        <v>250602970</v>
      </c>
      <c r="R17" s="81">
        <v>736</v>
      </c>
      <c r="S17" s="81">
        <v>27017</v>
      </c>
      <c r="T17" s="81">
        <v>18686263</v>
      </c>
      <c r="U17" s="81">
        <v>88</v>
      </c>
      <c r="V17" s="81">
        <v>554</v>
      </c>
      <c r="W17" s="81">
        <v>5903100</v>
      </c>
      <c r="X17" s="40" t="s">
        <v>28</v>
      </c>
      <c r="Z17" s="177" t="e">
        <f>L17+U17+O17-#REF!</f>
        <v>#REF!</v>
      </c>
      <c r="AA17" s="177" t="e">
        <f>N17+W17+Q17+T17-#REF!</f>
        <v>#REF!</v>
      </c>
      <c r="AB17" s="177" t="e">
        <f>#REF!+#REF!+#REF!+#REF!-#REF!</f>
        <v>#REF!</v>
      </c>
      <c r="AC17" s="177" t="e">
        <f>#REF!+#REF!+#REF!-#REF!</f>
        <v>#REF!</v>
      </c>
    </row>
    <row r="18" spans="1:29" ht="21" customHeight="1">
      <c r="A18" s="218">
        <v>12</v>
      </c>
      <c r="B18" s="225" t="s">
        <v>29</v>
      </c>
      <c r="C18" s="81">
        <v>340</v>
      </c>
      <c r="D18" s="81">
        <v>5026</v>
      </c>
      <c r="E18" s="81">
        <v>205240670</v>
      </c>
      <c r="F18" s="81">
        <v>13845</v>
      </c>
      <c r="G18" s="81">
        <v>17748</v>
      </c>
      <c r="H18" s="81">
        <v>205432400</v>
      </c>
      <c r="I18" s="81">
        <v>2194</v>
      </c>
      <c r="J18" s="81">
        <v>3569</v>
      </c>
      <c r="K18" s="81">
        <v>30584550</v>
      </c>
      <c r="L18" s="92">
        <v>16379</v>
      </c>
      <c r="M18" s="92">
        <v>26343</v>
      </c>
      <c r="N18" s="93">
        <v>441257620</v>
      </c>
      <c r="O18" s="81">
        <v>8599</v>
      </c>
      <c r="P18" s="81">
        <v>9533</v>
      </c>
      <c r="Q18" s="81">
        <v>107340930</v>
      </c>
      <c r="R18" s="81">
        <v>328</v>
      </c>
      <c r="S18" s="81">
        <v>12870</v>
      </c>
      <c r="T18" s="81">
        <v>8912266</v>
      </c>
      <c r="U18" s="81">
        <v>8</v>
      </c>
      <c r="V18" s="81">
        <v>29</v>
      </c>
      <c r="W18" s="81">
        <v>398890</v>
      </c>
      <c r="X18" s="40" t="s">
        <v>30</v>
      </c>
      <c r="Z18" s="177" t="e">
        <f>L18+U18+O18-#REF!</f>
        <v>#REF!</v>
      </c>
      <c r="AA18" s="177" t="e">
        <f>N18+W18+Q18+T18-#REF!</f>
        <v>#REF!</v>
      </c>
      <c r="AB18" s="177" t="e">
        <f>#REF!+#REF!+#REF!+#REF!-#REF!</f>
        <v>#REF!</v>
      </c>
      <c r="AC18" s="177" t="e">
        <f>#REF!+#REF!+#REF!-#REF!</f>
        <v>#REF!</v>
      </c>
    </row>
    <row r="19" spans="1:29" ht="21" customHeight="1">
      <c r="A19" s="218">
        <v>13</v>
      </c>
      <c r="B19" s="225" t="s">
        <v>31</v>
      </c>
      <c r="C19" s="81">
        <v>471</v>
      </c>
      <c r="D19" s="81">
        <v>5829</v>
      </c>
      <c r="E19" s="81">
        <v>325540180</v>
      </c>
      <c r="F19" s="81">
        <v>22997</v>
      </c>
      <c r="G19" s="81">
        <v>33791</v>
      </c>
      <c r="H19" s="81">
        <v>300410760</v>
      </c>
      <c r="I19" s="81">
        <v>4055</v>
      </c>
      <c r="J19" s="81">
        <v>6721</v>
      </c>
      <c r="K19" s="81">
        <v>49593280</v>
      </c>
      <c r="L19" s="92">
        <v>27523</v>
      </c>
      <c r="M19" s="92">
        <v>46341</v>
      </c>
      <c r="N19" s="93">
        <v>675544220</v>
      </c>
      <c r="O19" s="81">
        <v>15946</v>
      </c>
      <c r="P19" s="81">
        <v>18834</v>
      </c>
      <c r="Q19" s="81">
        <v>218559330</v>
      </c>
      <c r="R19" s="81">
        <v>439</v>
      </c>
      <c r="S19" s="81">
        <v>13824</v>
      </c>
      <c r="T19" s="81">
        <v>9464919</v>
      </c>
      <c r="U19" s="81">
        <v>89</v>
      </c>
      <c r="V19" s="81">
        <v>724</v>
      </c>
      <c r="W19" s="81">
        <v>10718790</v>
      </c>
      <c r="X19" s="40" t="s">
        <v>32</v>
      </c>
      <c r="Z19" s="177" t="e">
        <f>L19+U19+O19-#REF!</f>
        <v>#REF!</v>
      </c>
      <c r="AA19" s="177" t="e">
        <f>N19+W19+Q19+T19-#REF!</f>
        <v>#REF!</v>
      </c>
      <c r="AB19" s="177" t="e">
        <f>#REF!+#REF!+#REF!+#REF!-#REF!</f>
        <v>#REF!</v>
      </c>
      <c r="AC19" s="177" t="e">
        <f>#REF!+#REF!+#REF!-#REF!</f>
        <v>#REF!</v>
      </c>
    </row>
    <row r="20" spans="1:29" ht="21" customHeight="1">
      <c r="A20" s="188"/>
      <c r="B20" s="225" t="s">
        <v>33</v>
      </c>
      <c r="C20" s="221">
        <v>15089</v>
      </c>
      <c r="D20" s="221">
        <v>209740</v>
      </c>
      <c r="E20" s="221">
        <v>9844475421</v>
      </c>
      <c r="F20" s="221">
        <v>663175</v>
      </c>
      <c r="G20" s="221">
        <v>940262</v>
      </c>
      <c r="H20" s="221">
        <v>9265821672</v>
      </c>
      <c r="I20" s="221">
        <v>123492</v>
      </c>
      <c r="J20" s="221">
        <v>199364</v>
      </c>
      <c r="K20" s="221">
        <v>1603613686</v>
      </c>
      <c r="L20" s="221">
        <v>801756</v>
      </c>
      <c r="M20" s="221">
        <v>1349366</v>
      </c>
      <c r="N20" s="223">
        <v>20713910779</v>
      </c>
      <c r="O20" s="221">
        <v>444695</v>
      </c>
      <c r="P20" s="221">
        <v>505713</v>
      </c>
      <c r="Q20" s="221">
        <v>5287077344</v>
      </c>
      <c r="R20" s="221">
        <v>14427</v>
      </c>
      <c r="S20" s="221">
        <v>538561</v>
      </c>
      <c r="T20" s="221">
        <v>365213235</v>
      </c>
      <c r="U20" s="221">
        <v>1460</v>
      </c>
      <c r="V20" s="221">
        <v>11732</v>
      </c>
      <c r="W20" s="221">
        <v>150299640</v>
      </c>
      <c r="X20" s="40" t="s">
        <v>139</v>
      </c>
      <c r="Z20" s="177" t="e">
        <f>L20+U20+O20-#REF!</f>
        <v>#REF!</v>
      </c>
      <c r="AA20" s="177" t="e">
        <f>N20+W20+Q20+T20-#REF!</f>
        <v>#REF!</v>
      </c>
      <c r="AB20" s="177" t="e">
        <f>#REF!+#REF!+#REF!+#REF!-#REF!</f>
        <v>#REF!</v>
      </c>
      <c r="AC20" s="177" t="e">
        <f>#REF!+#REF!+#REF!-#REF!</f>
        <v>#REF!</v>
      </c>
    </row>
    <row r="21" spans="1:29" ht="21" customHeight="1">
      <c r="A21" s="188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  <c r="X21" s="16"/>
      <c r="Z21" s="177" t="e">
        <f>L21+U21+O21-#REF!</f>
        <v>#REF!</v>
      </c>
      <c r="AA21" s="177" t="e">
        <f>N21+W21+Q21+T21-#REF!</f>
        <v>#REF!</v>
      </c>
      <c r="AB21" s="177" t="e">
        <f>#REF!+#REF!+#REF!+#REF!-#REF!</f>
        <v>#REF!</v>
      </c>
      <c r="AC21" s="177" t="e">
        <f>#REF!+#REF!+#REF!-#REF!</f>
        <v>#REF!</v>
      </c>
    </row>
    <row r="22" spans="1:29" ht="21" customHeight="1">
      <c r="A22" s="218">
        <v>14</v>
      </c>
      <c r="B22" s="225" t="s">
        <v>34</v>
      </c>
      <c r="C22" s="81">
        <v>207</v>
      </c>
      <c r="D22" s="81">
        <v>2511</v>
      </c>
      <c r="E22" s="81">
        <v>121363350</v>
      </c>
      <c r="F22" s="81">
        <v>10839</v>
      </c>
      <c r="G22" s="81">
        <v>14839</v>
      </c>
      <c r="H22" s="81">
        <v>147594950</v>
      </c>
      <c r="I22" s="81">
        <v>1472</v>
      </c>
      <c r="J22" s="81">
        <v>2686</v>
      </c>
      <c r="K22" s="81">
        <v>21388900</v>
      </c>
      <c r="L22" s="92">
        <v>12518</v>
      </c>
      <c r="M22" s="92">
        <v>20036</v>
      </c>
      <c r="N22" s="93">
        <v>290347200</v>
      </c>
      <c r="O22" s="81">
        <v>4177</v>
      </c>
      <c r="P22" s="81">
        <v>4706</v>
      </c>
      <c r="Q22" s="81">
        <v>55726990</v>
      </c>
      <c r="R22" s="81">
        <v>192</v>
      </c>
      <c r="S22" s="81">
        <v>6347</v>
      </c>
      <c r="T22" s="81">
        <v>4378128</v>
      </c>
      <c r="U22" s="81">
        <v>16</v>
      </c>
      <c r="V22" s="81">
        <v>147</v>
      </c>
      <c r="W22" s="81">
        <v>2020160</v>
      </c>
      <c r="X22" s="40" t="s">
        <v>35</v>
      </c>
      <c r="Z22" s="177" t="e">
        <f>L22+U22+O22-#REF!</f>
        <v>#REF!</v>
      </c>
      <c r="AA22" s="177" t="e">
        <f>N22+W22+Q22+T22-#REF!</f>
        <v>#REF!</v>
      </c>
      <c r="AB22" s="177" t="e">
        <f>#REF!+#REF!+#REF!+#REF!-#REF!</f>
        <v>#REF!</v>
      </c>
      <c r="AC22" s="177" t="e">
        <f>#REF!+#REF!+#REF!-#REF!</f>
        <v>#REF!</v>
      </c>
    </row>
    <row r="23" spans="1:29" ht="21" customHeight="1">
      <c r="A23" s="218">
        <v>15</v>
      </c>
      <c r="B23" s="225" t="s">
        <v>36</v>
      </c>
      <c r="C23" s="82">
        <v>307</v>
      </c>
      <c r="D23" s="82">
        <v>4683</v>
      </c>
      <c r="E23" s="82">
        <v>170219180</v>
      </c>
      <c r="F23" s="82">
        <v>11894</v>
      </c>
      <c r="G23" s="82">
        <v>16887</v>
      </c>
      <c r="H23" s="82">
        <v>165711480</v>
      </c>
      <c r="I23" s="82">
        <v>1968</v>
      </c>
      <c r="J23" s="82">
        <v>3307</v>
      </c>
      <c r="K23" s="82">
        <v>26799110</v>
      </c>
      <c r="L23" s="94">
        <v>14169</v>
      </c>
      <c r="M23" s="94">
        <v>24877</v>
      </c>
      <c r="N23" s="95">
        <v>362729770</v>
      </c>
      <c r="O23" s="81">
        <v>7212</v>
      </c>
      <c r="P23" s="81">
        <v>8222</v>
      </c>
      <c r="Q23" s="81">
        <v>86727600</v>
      </c>
      <c r="R23" s="81">
        <v>284</v>
      </c>
      <c r="S23" s="81">
        <v>11629</v>
      </c>
      <c r="T23" s="81">
        <v>7611576</v>
      </c>
      <c r="U23" s="81">
        <v>40</v>
      </c>
      <c r="V23" s="81">
        <v>407</v>
      </c>
      <c r="W23" s="81">
        <v>4232950</v>
      </c>
      <c r="X23" s="220" t="s">
        <v>73</v>
      </c>
      <c r="Z23" s="177" t="e">
        <f>L23+U23+O23-#REF!</f>
        <v>#REF!</v>
      </c>
      <c r="AA23" s="177" t="e">
        <f>N23+W23+Q23+T23-#REF!</f>
        <v>#REF!</v>
      </c>
      <c r="AB23" s="177" t="e">
        <f>#REF!+#REF!+#REF!+#REF!-#REF!</f>
        <v>#REF!</v>
      </c>
      <c r="AC23" s="177" t="e">
        <f>#REF!+#REF!+#REF!-#REF!</f>
        <v>#REF!</v>
      </c>
    </row>
    <row r="24" spans="1:29" ht="21" customHeight="1">
      <c r="A24" s="216">
        <v>16</v>
      </c>
      <c r="B24" s="217" t="s">
        <v>37</v>
      </c>
      <c r="C24" s="81">
        <v>152</v>
      </c>
      <c r="D24" s="81">
        <v>1744</v>
      </c>
      <c r="E24" s="81">
        <v>96870060</v>
      </c>
      <c r="F24" s="81">
        <v>7314</v>
      </c>
      <c r="G24" s="81">
        <v>9975</v>
      </c>
      <c r="H24" s="81">
        <v>98055460</v>
      </c>
      <c r="I24" s="81">
        <v>1429</v>
      </c>
      <c r="J24" s="81">
        <v>2306</v>
      </c>
      <c r="K24" s="81">
        <v>17592270</v>
      </c>
      <c r="L24" s="90">
        <v>8895</v>
      </c>
      <c r="M24" s="90">
        <v>14025</v>
      </c>
      <c r="N24" s="90">
        <v>212517790</v>
      </c>
      <c r="O24" s="80">
        <v>4211</v>
      </c>
      <c r="P24" s="80">
        <v>4647</v>
      </c>
      <c r="Q24" s="80">
        <v>57438350</v>
      </c>
      <c r="R24" s="80">
        <v>143</v>
      </c>
      <c r="S24" s="80">
        <v>4533</v>
      </c>
      <c r="T24" s="80">
        <v>3085181</v>
      </c>
      <c r="U24" s="80">
        <v>13</v>
      </c>
      <c r="V24" s="80">
        <v>19</v>
      </c>
      <c r="W24" s="80">
        <v>394520</v>
      </c>
      <c r="X24" s="40" t="s">
        <v>74</v>
      </c>
      <c r="Z24" s="177" t="e">
        <f>L24+U24+O24-#REF!</f>
        <v>#REF!</v>
      </c>
      <c r="AA24" s="177" t="e">
        <f>N24+W24+Q24+T24-#REF!</f>
        <v>#REF!</v>
      </c>
      <c r="AB24" s="177" t="e">
        <f>#REF!+#REF!+#REF!+#REF!-#REF!</f>
        <v>#REF!</v>
      </c>
      <c r="AC24" s="177" t="e">
        <f>#REF!+#REF!+#REF!-#REF!</f>
        <v>#REF!</v>
      </c>
    </row>
    <row r="25" spans="1:29" ht="21" customHeight="1">
      <c r="A25" s="218">
        <v>17</v>
      </c>
      <c r="B25" s="225" t="s">
        <v>38</v>
      </c>
      <c r="C25" s="81">
        <v>126</v>
      </c>
      <c r="D25" s="81">
        <v>1538</v>
      </c>
      <c r="E25" s="81">
        <v>78248510</v>
      </c>
      <c r="F25" s="81">
        <v>6077</v>
      </c>
      <c r="G25" s="81">
        <v>7840</v>
      </c>
      <c r="H25" s="81">
        <v>72257640</v>
      </c>
      <c r="I25" s="81">
        <v>962</v>
      </c>
      <c r="J25" s="81">
        <v>1593</v>
      </c>
      <c r="K25" s="81">
        <v>11889210</v>
      </c>
      <c r="L25" s="92">
        <v>7165</v>
      </c>
      <c r="M25" s="92">
        <v>10971</v>
      </c>
      <c r="N25" s="92">
        <v>162395360</v>
      </c>
      <c r="O25" s="81">
        <v>4227</v>
      </c>
      <c r="P25" s="81">
        <v>4776</v>
      </c>
      <c r="Q25" s="81">
        <v>48917440</v>
      </c>
      <c r="R25" s="81">
        <v>119</v>
      </c>
      <c r="S25" s="81">
        <v>3890</v>
      </c>
      <c r="T25" s="81">
        <v>2617447</v>
      </c>
      <c r="U25" s="81">
        <v>0</v>
      </c>
      <c r="V25" s="81">
        <v>0</v>
      </c>
      <c r="W25" s="81">
        <v>0</v>
      </c>
      <c r="X25" s="40" t="s">
        <v>39</v>
      </c>
      <c r="Z25" s="177" t="e">
        <f>L25+U25+O25-#REF!</f>
        <v>#REF!</v>
      </c>
      <c r="AA25" s="177" t="e">
        <f>N25+W25+Q25+T25-#REF!</f>
        <v>#REF!</v>
      </c>
      <c r="AB25" s="177" t="e">
        <f>#REF!+#REF!+#REF!+#REF!-#REF!</f>
        <v>#REF!</v>
      </c>
      <c r="AC25" s="177" t="e">
        <f>#REF!+#REF!+#REF!-#REF!</f>
        <v>#REF!</v>
      </c>
    </row>
    <row r="26" spans="1:29" ht="21" customHeight="1">
      <c r="A26" s="218">
        <v>18</v>
      </c>
      <c r="B26" s="225" t="s">
        <v>40</v>
      </c>
      <c r="C26" s="81">
        <v>121</v>
      </c>
      <c r="D26" s="81">
        <v>1306</v>
      </c>
      <c r="E26" s="81">
        <v>67029370</v>
      </c>
      <c r="F26" s="81">
        <v>4808</v>
      </c>
      <c r="G26" s="81">
        <v>6164</v>
      </c>
      <c r="H26" s="81">
        <v>64401080</v>
      </c>
      <c r="I26" s="81">
        <v>1088</v>
      </c>
      <c r="J26" s="81">
        <v>1810</v>
      </c>
      <c r="K26" s="81">
        <v>12754890</v>
      </c>
      <c r="L26" s="92">
        <v>6017</v>
      </c>
      <c r="M26" s="92">
        <v>9280</v>
      </c>
      <c r="N26" s="92">
        <v>144185340</v>
      </c>
      <c r="O26" s="81">
        <v>3331</v>
      </c>
      <c r="P26" s="81">
        <v>3658</v>
      </c>
      <c r="Q26" s="81">
        <v>40520250</v>
      </c>
      <c r="R26" s="81">
        <v>109</v>
      </c>
      <c r="S26" s="81">
        <v>3387</v>
      </c>
      <c r="T26" s="81">
        <v>2330531</v>
      </c>
      <c r="U26" s="81">
        <v>19</v>
      </c>
      <c r="V26" s="81">
        <v>97</v>
      </c>
      <c r="W26" s="81">
        <v>983060</v>
      </c>
      <c r="X26" s="40" t="s">
        <v>41</v>
      </c>
      <c r="Z26" s="177" t="e">
        <f>L26+U26+O26-#REF!</f>
        <v>#REF!</v>
      </c>
      <c r="AA26" s="177" t="e">
        <f>N26+W26+Q26+T26-#REF!</f>
        <v>#REF!</v>
      </c>
      <c r="AB26" s="177" t="e">
        <f>#REF!+#REF!+#REF!+#REF!-#REF!</f>
        <v>#REF!</v>
      </c>
      <c r="AC26" s="177" t="e">
        <f>#REF!+#REF!+#REF!-#REF!</f>
        <v>#REF!</v>
      </c>
    </row>
    <row r="27" spans="1:29" ht="21" customHeight="1">
      <c r="A27" s="218">
        <v>19</v>
      </c>
      <c r="B27" s="225" t="s">
        <v>42</v>
      </c>
      <c r="C27" s="81">
        <v>465</v>
      </c>
      <c r="D27" s="81">
        <v>6411</v>
      </c>
      <c r="E27" s="81">
        <v>309769330</v>
      </c>
      <c r="F27" s="81">
        <v>16881</v>
      </c>
      <c r="G27" s="81">
        <v>22723</v>
      </c>
      <c r="H27" s="81">
        <v>237508660</v>
      </c>
      <c r="I27" s="81">
        <v>3332</v>
      </c>
      <c r="J27" s="81">
        <v>5086</v>
      </c>
      <c r="K27" s="81">
        <v>41821830</v>
      </c>
      <c r="L27" s="92">
        <v>20678</v>
      </c>
      <c r="M27" s="92">
        <v>34220</v>
      </c>
      <c r="N27" s="92">
        <v>589099820</v>
      </c>
      <c r="O27" s="81">
        <v>8726</v>
      </c>
      <c r="P27" s="81">
        <v>9776</v>
      </c>
      <c r="Q27" s="81">
        <v>103461090</v>
      </c>
      <c r="R27" s="81">
        <v>425</v>
      </c>
      <c r="S27" s="81">
        <v>16089</v>
      </c>
      <c r="T27" s="81">
        <v>10889246</v>
      </c>
      <c r="U27" s="81">
        <v>19</v>
      </c>
      <c r="V27" s="81">
        <v>109</v>
      </c>
      <c r="W27" s="81">
        <v>1127410</v>
      </c>
      <c r="X27" s="40" t="s">
        <v>43</v>
      </c>
      <c r="Z27" s="177" t="e">
        <f>L27+U27+O27-#REF!</f>
        <v>#REF!</v>
      </c>
      <c r="AA27" s="177" t="e">
        <f>N27+W27+Q27+T27-#REF!</f>
        <v>#REF!</v>
      </c>
      <c r="AB27" s="177" t="e">
        <f>#REF!+#REF!+#REF!+#REF!-#REF!</f>
        <v>#REF!</v>
      </c>
      <c r="AC27" s="177" t="e">
        <f>#REF!+#REF!+#REF!-#REF!</f>
        <v>#REF!</v>
      </c>
    </row>
    <row r="28" spans="1:29" ht="21" customHeight="1">
      <c r="A28" s="218">
        <v>20</v>
      </c>
      <c r="B28" s="225" t="s">
        <v>44</v>
      </c>
      <c r="C28" s="81">
        <v>160</v>
      </c>
      <c r="D28" s="81">
        <v>2774</v>
      </c>
      <c r="E28" s="81">
        <v>101031030</v>
      </c>
      <c r="F28" s="81">
        <v>6119</v>
      </c>
      <c r="G28" s="81">
        <v>8092</v>
      </c>
      <c r="H28" s="81">
        <v>87085080</v>
      </c>
      <c r="I28" s="81">
        <v>1015</v>
      </c>
      <c r="J28" s="81">
        <v>1531</v>
      </c>
      <c r="K28" s="81">
        <v>12497530</v>
      </c>
      <c r="L28" s="94">
        <v>7294</v>
      </c>
      <c r="M28" s="94">
        <v>12397</v>
      </c>
      <c r="N28" s="94">
        <v>200613640</v>
      </c>
      <c r="O28" s="81">
        <v>4276</v>
      </c>
      <c r="P28" s="81">
        <v>4825</v>
      </c>
      <c r="Q28" s="81">
        <v>67034550</v>
      </c>
      <c r="R28" s="81">
        <v>158</v>
      </c>
      <c r="S28" s="81">
        <v>7290</v>
      </c>
      <c r="T28" s="81">
        <v>4687923</v>
      </c>
      <c r="U28" s="81">
        <v>3</v>
      </c>
      <c r="V28" s="81">
        <v>9</v>
      </c>
      <c r="W28" s="81">
        <v>154240</v>
      </c>
      <c r="X28" s="220" t="s">
        <v>75</v>
      </c>
      <c r="Z28" s="177" t="e">
        <f>L28+U28+O28-#REF!</f>
        <v>#REF!</v>
      </c>
      <c r="AA28" s="177" t="e">
        <f>N28+W28+Q28+T28-#REF!</f>
        <v>#REF!</v>
      </c>
      <c r="AB28" s="177" t="e">
        <f>#REF!+#REF!+#REF!+#REF!-#REF!</f>
        <v>#REF!</v>
      </c>
      <c r="AC28" s="177" t="e">
        <f>#REF!+#REF!+#REF!-#REF!</f>
        <v>#REF!</v>
      </c>
    </row>
    <row r="29" spans="1:29" ht="21" customHeight="1">
      <c r="A29" s="216">
        <v>21</v>
      </c>
      <c r="B29" s="217" t="s">
        <v>45</v>
      </c>
      <c r="C29" s="80">
        <v>118</v>
      </c>
      <c r="D29" s="80">
        <v>1346</v>
      </c>
      <c r="E29" s="80">
        <v>63977040</v>
      </c>
      <c r="F29" s="80">
        <v>4062</v>
      </c>
      <c r="G29" s="80">
        <v>5177</v>
      </c>
      <c r="H29" s="80">
        <v>45927620</v>
      </c>
      <c r="I29" s="80">
        <v>1011</v>
      </c>
      <c r="J29" s="80">
        <v>1517</v>
      </c>
      <c r="K29" s="80">
        <v>13376250</v>
      </c>
      <c r="L29" s="90">
        <v>5191</v>
      </c>
      <c r="M29" s="90">
        <v>8040</v>
      </c>
      <c r="N29" s="90">
        <v>123280910</v>
      </c>
      <c r="O29" s="80">
        <v>3053</v>
      </c>
      <c r="P29" s="80">
        <v>3322</v>
      </c>
      <c r="Q29" s="80">
        <v>29301520</v>
      </c>
      <c r="R29" s="80">
        <v>119</v>
      </c>
      <c r="S29" s="80">
        <v>3465</v>
      </c>
      <c r="T29" s="80">
        <v>2371679</v>
      </c>
      <c r="U29" s="80">
        <v>0</v>
      </c>
      <c r="V29" s="80">
        <v>0</v>
      </c>
      <c r="W29" s="80">
        <v>0</v>
      </c>
      <c r="X29" s="40" t="s">
        <v>46</v>
      </c>
      <c r="Z29" s="177" t="e">
        <f>L29+U29+O29-#REF!</f>
        <v>#REF!</v>
      </c>
      <c r="AA29" s="177" t="e">
        <f>N29+W29+Q29+T29-#REF!</f>
        <v>#REF!</v>
      </c>
      <c r="AB29" s="177" t="e">
        <f>#REF!+#REF!+#REF!+#REF!-#REF!</f>
        <v>#REF!</v>
      </c>
      <c r="AC29" s="177" t="e">
        <f>#REF!+#REF!+#REF!-#REF!</f>
        <v>#REF!</v>
      </c>
    </row>
    <row r="30" spans="1:29" ht="21" customHeight="1">
      <c r="A30" s="218">
        <v>22</v>
      </c>
      <c r="B30" s="225" t="s">
        <v>47</v>
      </c>
      <c r="C30" s="81">
        <v>39</v>
      </c>
      <c r="D30" s="81">
        <v>447</v>
      </c>
      <c r="E30" s="81">
        <v>23033220</v>
      </c>
      <c r="F30" s="81">
        <v>1478</v>
      </c>
      <c r="G30" s="81">
        <v>2127</v>
      </c>
      <c r="H30" s="81">
        <v>25438250</v>
      </c>
      <c r="I30" s="81">
        <v>394</v>
      </c>
      <c r="J30" s="81">
        <v>532</v>
      </c>
      <c r="K30" s="81">
        <v>4595750</v>
      </c>
      <c r="L30" s="92">
        <v>1911</v>
      </c>
      <c r="M30" s="92">
        <v>3106</v>
      </c>
      <c r="N30" s="92">
        <v>53067220</v>
      </c>
      <c r="O30" s="81">
        <v>1190</v>
      </c>
      <c r="P30" s="81">
        <v>1361</v>
      </c>
      <c r="Q30" s="81">
        <v>18417830</v>
      </c>
      <c r="R30" s="81">
        <v>37</v>
      </c>
      <c r="S30" s="81">
        <v>1143</v>
      </c>
      <c r="T30" s="81">
        <v>766496</v>
      </c>
      <c r="U30" s="81">
        <v>2</v>
      </c>
      <c r="V30" s="81">
        <v>39</v>
      </c>
      <c r="W30" s="81">
        <v>492630</v>
      </c>
      <c r="X30" s="40" t="s">
        <v>76</v>
      </c>
      <c r="Z30" s="177" t="e">
        <f>L30+U30+O30-#REF!</f>
        <v>#REF!</v>
      </c>
      <c r="AA30" s="177" t="e">
        <f>N30+W30+Q30+T30-#REF!</f>
        <v>#REF!</v>
      </c>
      <c r="AB30" s="177" t="e">
        <f>#REF!+#REF!+#REF!+#REF!-#REF!</f>
        <v>#REF!</v>
      </c>
      <c r="AC30" s="177" t="e">
        <f>#REF!+#REF!+#REF!-#REF!</f>
        <v>#REF!</v>
      </c>
    </row>
    <row r="31" spans="1:29" ht="21" customHeight="1">
      <c r="A31" s="218">
        <v>27</v>
      </c>
      <c r="B31" s="225" t="s">
        <v>48</v>
      </c>
      <c r="C31" s="81">
        <v>217</v>
      </c>
      <c r="D31" s="81">
        <v>2744</v>
      </c>
      <c r="E31" s="81">
        <v>126408380</v>
      </c>
      <c r="F31" s="81">
        <v>5741</v>
      </c>
      <c r="G31" s="81">
        <v>8076</v>
      </c>
      <c r="H31" s="81">
        <v>93703010</v>
      </c>
      <c r="I31" s="81">
        <v>968</v>
      </c>
      <c r="J31" s="81">
        <v>1827</v>
      </c>
      <c r="K31" s="81">
        <v>18832790</v>
      </c>
      <c r="L31" s="92">
        <v>6926</v>
      </c>
      <c r="M31" s="92">
        <v>12647</v>
      </c>
      <c r="N31" s="92">
        <v>238944180</v>
      </c>
      <c r="O31" s="81">
        <v>4703</v>
      </c>
      <c r="P31" s="81">
        <v>5453</v>
      </c>
      <c r="Q31" s="81">
        <v>59739690</v>
      </c>
      <c r="R31" s="81">
        <v>209</v>
      </c>
      <c r="S31" s="81">
        <v>7157</v>
      </c>
      <c r="T31" s="81">
        <v>4947012</v>
      </c>
      <c r="U31" s="81">
        <v>7</v>
      </c>
      <c r="V31" s="81">
        <v>40</v>
      </c>
      <c r="W31" s="81">
        <v>469630</v>
      </c>
      <c r="X31" s="40" t="s">
        <v>49</v>
      </c>
      <c r="Z31" s="177" t="e">
        <f>L31+U31+O31-#REF!</f>
        <v>#REF!</v>
      </c>
      <c r="AA31" s="177" t="e">
        <f>N31+W31+Q31+T31-#REF!</f>
        <v>#REF!</v>
      </c>
      <c r="AB31" s="177" t="e">
        <f>#REF!+#REF!+#REF!+#REF!-#REF!</f>
        <v>#REF!</v>
      </c>
      <c r="AC31" s="177" t="e">
        <f>#REF!+#REF!+#REF!-#REF!</f>
        <v>#REF!</v>
      </c>
    </row>
    <row r="32" spans="1:29" ht="21" customHeight="1">
      <c r="A32" s="218">
        <v>28</v>
      </c>
      <c r="B32" s="225" t="s">
        <v>50</v>
      </c>
      <c r="C32" s="81">
        <v>386</v>
      </c>
      <c r="D32" s="81">
        <v>5025</v>
      </c>
      <c r="E32" s="81">
        <v>260833790</v>
      </c>
      <c r="F32" s="81">
        <v>16769</v>
      </c>
      <c r="G32" s="81">
        <v>22217</v>
      </c>
      <c r="H32" s="81">
        <v>244915973</v>
      </c>
      <c r="I32" s="81">
        <v>4081</v>
      </c>
      <c r="J32" s="81">
        <v>6742</v>
      </c>
      <c r="K32" s="81">
        <v>54484050</v>
      </c>
      <c r="L32" s="92">
        <v>21236</v>
      </c>
      <c r="M32" s="92">
        <v>33984</v>
      </c>
      <c r="N32" s="92">
        <v>560233813</v>
      </c>
      <c r="O32" s="81">
        <v>12465</v>
      </c>
      <c r="P32" s="81">
        <v>14004</v>
      </c>
      <c r="Q32" s="81">
        <v>150736890</v>
      </c>
      <c r="R32" s="81">
        <v>373</v>
      </c>
      <c r="S32" s="81">
        <v>13114</v>
      </c>
      <c r="T32" s="81">
        <v>8841315</v>
      </c>
      <c r="U32" s="81">
        <v>42</v>
      </c>
      <c r="V32" s="81">
        <v>64</v>
      </c>
      <c r="W32" s="81">
        <v>963680</v>
      </c>
      <c r="X32" s="40" t="s">
        <v>51</v>
      </c>
      <c r="Z32" s="177" t="e">
        <f>L32+U32+O32-#REF!</f>
        <v>#REF!</v>
      </c>
      <c r="AA32" s="177" t="e">
        <f>N32+W32+Q32+T32-#REF!</f>
        <v>#REF!</v>
      </c>
      <c r="AB32" s="177" t="e">
        <f>#REF!+#REF!+#REF!+#REF!-#REF!</f>
        <v>#REF!</v>
      </c>
      <c r="AC32" s="177" t="e">
        <f>#REF!+#REF!+#REF!-#REF!</f>
        <v>#REF!</v>
      </c>
    </row>
    <row r="33" spans="1:29" ht="21" customHeight="1">
      <c r="A33" s="218">
        <v>29</v>
      </c>
      <c r="B33" s="225" t="s">
        <v>52</v>
      </c>
      <c r="C33" s="81">
        <v>302</v>
      </c>
      <c r="D33" s="81">
        <v>3737</v>
      </c>
      <c r="E33" s="81">
        <v>215938470</v>
      </c>
      <c r="F33" s="81">
        <v>11514</v>
      </c>
      <c r="G33" s="81">
        <v>16212</v>
      </c>
      <c r="H33" s="81">
        <v>185622680</v>
      </c>
      <c r="I33" s="81">
        <v>2062</v>
      </c>
      <c r="J33" s="81">
        <v>3564</v>
      </c>
      <c r="K33" s="81">
        <v>29737890</v>
      </c>
      <c r="L33" s="92">
        <v>13878</v>
      </c>
      <c r="M33" s="92">
        <v>23513</v>
      </c>
      <c r="N33" s="92">
        <v>431299040</v>
      </c>
      <c r="O33" s="81">
        <v>9396</v>
      </c>
      <c r="P33" s="81">
        <v>10839</v>
      </c>
      <c r="Q33" s="81">
        <v>111524970</v>
      </c>
      <c r="R33" s="81">
        <v>291</v>
      </c>
      <c r="S33" s="81">
        <v>9242</v>
      </c>
      <c r="T33" s="81">
        <v>6369150</v>
      </c>
      <c r="U33" s="81">
        <v>39</v>
      </c>
      <c r="V33" s="81">
        <v>253</v>
      </c>
      <c r="W33" s="81">
        <v>2672610</v>
      </c>
      <c r="X33" s="40" t="s">
        <v>53</v>
      </c>
      <c r="Z33" s="177" t="e">
        <f>L33+U33+O33-#REF!</f>
        <v>#REF!</v>
      </c>
      <c r="AA33" s="177" t="e">
        <f>N33+W33+Q33+T33-#REF!</f>
        <v>#REF!</v>
      </c>
      <c r="AB33" s="177" t="e">
        <f>#REF!+#REF!+#REF!+#REF!-#REF!</f>
        <v>#REF!</v>
      </c>
      <c r="AC33" s="177" t="e">
        <f>#REF!+#REF!+#REF!-#REF!</f>
        <v>#REF!</v>
      </c>
    </row>
    <row r="34" spans="1:29" ht="21" customHeight="1">
      <c r="A34" s="226">
        <v>30</v>
      </c>
      <c r="B34" s="227" t="s">
        <v>54</v>
      </c>
      <c r="C34" s="80">
        <v>327</v>
      </c>
      <c r="D34" s="80">
        <v>4148</v>
      </c>
      <c r="E34" s="80">
        <v>182080920</v>
      </c>
      <c r="F34" s="80">
        <v>9807</v>
      </c>
      <c r="G34" s="80">
        <v>13511</v>
      </c>
      <c r="H34" s="80">
        <v>168000470</v>
      </c>
      <c r="I34" s="80">
        <v>1798</v>
      </c>
      <c r="J34" s="80">
        <v>3064</v>
      </c>
      <c r="K34" s="80">
        <v>23403030</v>
      </c>
      <c r="L34" s="90">
        <v>11932</v>
      </c>
      <c r="M34" s="90">
        <v>20723</v>
      </c>
      <c r="N34" s="90">
        <v>373484420</v>
      </c>
      <c r="O34" s="80">
        <v>7030</v>
      </c>
      <c r="P34" s="80">
        <v>8212</v>
      </c>
      <c r="Q34" s="80">
        <v>105859870</v>
      </c>
      <c r="R34" s="80">
        <v>308</v>
      </c>
      <c r="S34" s="80">
        <v>10825</v>
      </c>
      <c r="T34" s="80">
        <v>7373083</v>
      </c>
      <c r="U34" s="80">
        <v>24</v>
      </c>
      <c r="V34" s="80">
        <v>460</v>
      </c>
      <c r="W34" s="80">
        <v>8752810</v>
      </c>
      <c r="X34" s="228" t="s">
        <v>55</v>
      </c>
      <c r="Y34" s="229"/>
      <c r="Z34" s="229" t="e">
        <f>L34+U34+O34-#REF!</f>
        <v>#REF!</v>
      </c>
      <c r="AA34" s="229" t="e">
        <f>N34+W34+Q34+T34-#REF!</f>
        <v>#REF!</v>
      </c>
      <c r="AB34" s="229" t="e">
        <f>#REF!+#REF!+#REF!+#REF!-#REF!</f>
        <v>#REF!</v>
      </c>
      <c r="AC34" s="229" t="e">
        <f>#REF!+#REF!+#REF!-#REF!</f>
        <v>#REF!</v>
      </c>
    </row>
    <row r="35" spans="1:29" ht="21" customHeight="1">
      <c r="A35" s="218">
        <v>31</v>
      </c>
      <c r="B35" s="202" t="s">
        <v>56</v>
      </c>
      <c r="C35" s="81">
        <v>146</v>
      </c>
      <c r="D35" s="81">
        <v>2208</v>
      </c>
      <c r="E35" s="81">
        <v>106572050</v>
      </c>
      <c r="F35" s="81">
        <v>4738</v>
      </c>
      <c r="G35" s="81">
        <v>6166</v>
      </c>
      <c r="H35" s="81">
        <v>66644460</v>
      </c>
      <c r="I35" s="81">
        <v>867</v>
      </c>
      <c r="J35" s="81">
        <v>1352</v>
      </c>
      <c r="K35" s="81">
        <v>12317700</v>
      </c>
      <c r="L35" s="92">
        <v>5751</v>
      </c>
      <c r="M35" s="92">
        <v>9726</v>
      </c>
      <c r="N35" s="92">
        <v>185534210</v>
      </c>
      <c r="O35" s="81">
        <v>3531</v>
      </c>
      <c r="P35" s="81">
        <v>4065</v>
      </c>
      <c r="Q35" s="81">
        <v>50302210</v>
      </c>
      <c r="R35" s="81">
        <v>143</v>
      </c>
      <c r="S35" s="81">
        <v>5837</v>
      </c>
      <c r="T35" s="81">
        <v>3987452</v>
      </c>
      <c r="U35" s="81">
        <v>0</v>
      </c>
      <c r="V35" s="81">
        <v>0</v>
      </c>
      <c r="W35" s="81">
        <v>0</v>
      </c>
      <c r="X35" s="40" t="s">
        <v>57</v>
      </c>
      <c r="Y35" s="174"/>
      <c r="Z35" s="174" t="e">
        <f>L35+U35+O35-#REF!</f>
        <v>#REF!</v>
      </c>
      <c r="AA35" s="174" t="e">
        <f>N35+W35+Q35+T35-#REF!</f>
        <v>#REF!</v>
      </c>
      <c r="AB35" s="174" t="e">
        <f>#REF!+#REF!+#REF!+#REF!-#REF!</f>
        <v>#REF!</v>
      </c>
      <c r="AC35" s="174" t="e">
        <f>#REF!+#REF!+#REF!-#REF!</f>
        <v>#REF!</v>
      </c>
    </row>
    <row r="36" spans="1:29" ht="21" customHeight="1">
      <c r="A36" s="218">
        <v>32</v>
      </c>
      <c r="B36" s="202" t="s">
        <v>58</v>
      </c>
      <c r="C36" s="81">
        <v>147</v>
      </c>
      <c r="D36" s="81">
        <v>2264</v>
      </c>
      <c r="E36" s="81">
        <v>75061240</v>
      </c>
      <c r="F36" s="81">
        <v>5016</v>
      </c>
      <c r="G36" s="81">
        <v>6672</v>
      </c>
      <c r="H36" s="81">
        <v>54909060</v>
      </c>
      <c r="I36" s="81">
        <v>886</v>
      </c>
      <c r="J36" s="81">
        <v>1555</v>
      </c>
      <c r="K36" s="81">
        <v>11189230</v>
      </c>
      <c r="L36" s="92">
        <v>6049</v>
      </c>
      <c r="M36" s="92">
        <v>10491</v>
      </c>
      <c r="N36" s="92">
        <v>141159530</v>
      </c>
      <c r="O36" s="81">
        <v>4122</v>
      </c>
      <c r="P36" s="81">
        <v>4791</v>
      </c>
      <c r="Q36" s="81">
        <v>59137180</v>
      </c>
      <c r="R36" s="81">
        <v>137</v>
      </c>
      <c r="S36" s="81">
        <v>5765</v>
      </c>
      <c r="T36" s="81">
        <v>3903600</v>
      </c>
      <c r="U36" s="81">
        <v>6</v>
      </c>
      <c r="V36" s="81">
        <v>31</v>
      </c>
      <c r="W36" s="81">
        <v>357790</v>
      </c>
      <c r="X36" s="40" t="s">
        <v>1</v>
      </c>
      <c r="Y36" s="174"/>
      <c r="Z36" s="174" t="e">
        <f>L36+U36+O36-#REF!</f>
        <v>#REF!</v>
      </c>
      <c r="AA36" s="174" t="e">
        <f>N36+W36+Q36+T36-#REF!</f>
        <v>#REF!</v>
      </c>
      <c r="AB36" s="174" t="e">
        <f>#REF!+#REF!+#REF!+#REF!-#REF!</f>
        <v>#REF!</v>
      </c>
      <c r="AC36" s="174" t="e">
        <f>#REF!+#REF!+#REF!-#REF!</f>
        <v>#REF!</v>
      </c>
    </row>
    <row r="37" spans="1:29" ht="21" customHeight="1">
      <c r="A37" s="218">
        <v>36</v>
      </c>
      <c r="B37" s="202" t="s">
        <v>59</v>
      </c>
      <c r="C37" s="81">
        <v>121</v>
      </c>
      <c r="D37" s="81">
        <v>1942</v>
      </c>
      <c r="E37" s="81">
        <v>74932710</v>
      </c>
      <c r="F37" s="81">
        <v>5416</v>
      </c>
      <c r="G37" s="81">
        <v>7547</v>
      </c>
      <c r="H37" s="81">
        <v>71433120</v>
      </c>
      <c r="I37" s="81">
        <v>953</v>
      </c>
      <c r="J37" s="81">
        <v>1377</v>
      </c>
      <c r="K37" s="81">
        <v>11670380</v>
      </c>
      <c r="L37" s="92">
        <v>6490</v>
      </c>
      <c r="M37" s="92">
        <v>10866</v>
      </c>
      <c r="N37" s="92">
        <v>158036210</v>
      </c>
      <c r="O37" s="81">
        <v>3323</v>
      </c>
      <c r="P37" s="81">
        <v>3770</v>
      </c>
      <c r="Q37" s="81">
        <v>30577460</v>
      </c>
      <c r="R37" s="81">
        <v>120</v>
      </c>
      <c r="S37" s="81">
        <v>5308</v>
      </c>
      <c r="T37" s="81">
        <v>3589362</v>
      </c>
      <c r="U37" s="81">
        <v>3</v>
      </c>
      <c r="V37" s="81">
        <v>14</v>
      </c>
      <c r="W37" s="81">
        <v>195720</v>
      </c>
      <c r="X37" s="40" t="s">
        <v>60</v>
      </c>
      <c r="Y37" s="174"/>
      <c r="Z37" s="174" t="e">
        <f>L37+U37+O37-#REF!</f>
        <v>#REF!</v>
      </c>
      <c r="AA37" s="174" t="e">
        <f>N37+W37+Q37+T37-#REF!</f>
        <v>#REF!</v>
      </c>
      <c r="AB37" s="174" t="e">
        <f>#REF!+#REF!+#REF!+#REF!-#REF!</f>
        <v>#REF!</v>
      </c>
      <c r="AC37" s="174" t="e">
        <f>#REF!+#REF!+#REF!-#REF!</f>
        <v>#REF!</v>
      </c>
    </row>
    <row r="38" spans="1:29" ht="21" customHeight="1">
      <c r="A38" s="230">
        <v>44</v>
      </c>
      <c r="B38" s="231" t="s">
        <v>61</v>
      </c>
      <c r="C38" s="82">
        <v>280</v>
      </c>
      <c r="D38" s="82">
        <v>3667</v>
      </c>
      <c r="E38" s="82">
        <v>198324070</v>
      </c>
      <c r="F38" s="82">
        <v>12173</v>
      </c>
      <c r="G38" s="82">
        <v>16014</v>
      </c>
      <c r="H38" s="82">
        <v>187678740</v>
      </c>
      <c r="I38" s="82">
        <v>2070</v>
      </c>
      <c r="J38" s="82">
        <v>3288</v>
      </c>
      <c r="K38" s="82">
        <v>30164000</v>
      </c>
      <c r="L38" s="94">
        <v>14523</v>
      </c>
      <c r="M38" s="94">
        <v>22969</v>
      </c>
      <c r="N38" s="94">
        <v>416166810</v>
      </c>
      <c r="O38" s="82">
        <v>6678</v>
      </c>
      <c r="P38" s="82">
        <v>7422</v>
      </c>
      <c r="Q38" s="82">
        <v>83077440</v>
      </c>
      <c r="R38" s="82">
        <v>274</v>
      </c>
      <c r="S38" s="82">
        <v>8334</v>
      </c>
      <c r="T38" s="82">
        <v>5894492</v>
      </c>
      <c r="U38" s="82">
        <v>6</v>
      </c>
      <c r="V38" s="82">
        <v>84</v>
      </c>
      <c r="W38" s="82">
        <v>636530</v>
      </c>
      <c r="X38" s="220" t="s">
        <v>62</v>
      </c>
      <c r="Y38" s="232"/>
      <c r="Z38" s="232" t="e">
        <f>L38+U38+O38-#REF!</f>
        <v>#REF!</v>
      </c>
      <c r="AA38" s="232" t="e">
        <f>N38+W38+Q38+T38-#REF!</f>
        <v>#REF!</v>
      </c>
      <c r="AB38" s="232" t="e">
        <f>#REF!+#REF!+#REF!+#REF!-#REF!</f>
        <v>#REF!</v>
      </c>
      <c r="AC38" s="232" t="e">
        <f>#REF!+#REF!+#REF!-#REF!</f>
        <v>#REF!</v>
      </c>
    </row>
    <row r="39" spans="1:29" ht="21" customHeight="1">
      <c r="A39" s="218">
        <v>45</v>
      </c>
      <c r="B39" s="202" t="s">
        <v>102</v>
      </c>
      <c r="C39" s="81">
        <v>401</v>
      </c>
      <c r="D39" s="81">
        <v>5831</v>
      </c>
      <c r="E39" s="81">
        <v>250077230</v>
      </c>
      <c r="F39" s="81">
        <v>16408</v>
      </c>
      <c r="G39" s="81">
        <v>23927</v>
      </c>
      <c r="H39" s="81">
        <v>266187550</v>
      </c>
      <c r="I39" s="81">
        <v>2847</v>
      </c>
      <c r="J39" s="81">
        <v>4888</v>
      </c>
      <c r="K39" s="81">
        <v>35928530</v>
      </c>
      <c r="L39" s="92">
        <v>19656</v>
      </c>
      <c r="M39" s="92">
        <v>34646</v>
      </c>
      <c r="N39" s="92">
        <v>552193310</v>
      </c>
      <c r="O39" s="81">
        <v>7326</v>
      </c>
      <c r="P39" s="81">
        <v>8208</v>
      </c>
      <c r="Q39" s="81">
        <v>87396100</v>
      </c>
      <c r="R39" s="81">
        <v>395</v>
      </c>
      <c r="S39" s="81">
        <v>15191</v>
      </c>
      <c r="T39" s="81">
        <v>10188720</v>
      </c>
      <c r="U39" s="81">
        <v>36</v>
      </c>
      <c r="V39" s="81">
        <v>292</v>
      </c>
      <c r="W39" s="81">
        <v>3153040</v>
      </c>
      <c r="X39" s="40" t="s">
        <v>62</v>
      </c>
      <c r="Y39" s="174"/>
      <c r="Z39" s="174" t="e">
        <f>L39+U39+O39-#REF!</f>
        <v>#REF!</v>
      </c>
      <c r="AA39" s="174" t="e">
        <f>N39+W39+Q39+T39-#REF!</f>
        <v>#REF!</v>
      </c>
      <c r="AB39" s="174" t="e">
        <f>#REF!+#REF!+#REF!+#REF!-#REF!</f>
        <v>#REF!</v>
      </c>
      <c r="AC39" s="174" t="e">
        <f>#REF!+#REF!+#REF!-#REF!</f>
        <v>#REF!</v>
      </c>
    </row>
    <row r="40" spans="1:29" ht="21" customHeight="1">
      <c r="A40" s="233">
        <v>46</v>
      </c>
      <c r="B40" s="190" t="s">
        <v>107</v>
      </c>
      <c r="C40" s="82">
        <v>430</v>
      </c>
      <c r="D40" s="82">
        <v>5376</v>
      </c>
      <c r="E40" s="82">
        <v>238066660</v>
      </c>
      <c r="F40" s="82">
        <v>14346</v>
      </c>
      <c r="G40" s="82">
        <v>18907</v>
      </c>
      <c r="H40" s="82">
        <v>197051700</v>
      </c>
      <c r="I40" s="82">
        <v>2234</v>
      </c>
      <c r="J40" s="82">
        <v>4036</v>
      </c>
      <c r="K40" s="82">
        <v>29616320</v>
      </c>
      <c r="L40" s="97">
        <v>17010</v>
      </c>
      <c r="M40" s="97">
        <v>28319</v>
      </c>
      <c r="N40" s="97">
        <v>464734680</v>
      </c>
      <c r="O40" s="82">
        <v>10229</v>
      </c>
      <c r="P40" s="82">
        <v>11409</v>
      </c>
      <c r="Q40" s="82">
        <v>116531880</v>
      </c>
      <c r="R40" s="82">
        <v>410</v>
      </c>
      <c r="S40" s="82">
        <v>13552</v>
      </c>
      <c r="T40" s="82">
        <v>9227276</v>
      </c>
      <c r="U40" s="82">
        <v>11</v>
      </c>
      <c r="V40" s="82">
        <v>43</v>
      </c>
      <c r="W40" s="82">
        <v>545390</v>
      </c>
      <c r="X40" s="234" t="s">
        <v>62</v>
      </c>
      <c r="Y40" s="235"/>
      <c r="Z40" s="235" t="e">
        <f>L40+U40+O40-#REF!</f>
        <v>#REF!</v>
      </c>
      <c r="AA40" s="235" t="e">
        <f>N40+W40+Q40+T40-#REF!</f>
        <v>#REF!</v>
      </c>
      <c r="AB40" s="235" t="e">
        <f>#REF!+#REF!+#REF!+#REF!-#REF!</f>
        <v>#REF!</v>
      </c>
      <c r="AC40" s="235" t="e">
        <f>#REF!+#REF!+#REF!-#REF!</f>
        <v>#REF!</v>
      </c>
    </row>
    <row r="41" spans="1:29" ht="21" customHeight="1">
      <c r="A41" s="188"/>
      <c r="B41" s="225" t="s">
        <v>63</v>
      </c>
      <c r="C41" s="236">
        <v>4452</v>
      </c>
      <c r="D41" s="236">
        <v>59702</v>
      </c>
      <c r="E41" s="236">
        <v>2759836610</v>
      </c>
      <c r="F41" s="236">
        <v>171400</v>
      </c>
      <c r="G41" s="236">
        <v>233073</v>
      </c>
      <c r="H41" s="236">
        <v>2480126983</v>
      </c>
      <c r="I41" s="236">
        <v>31437</v>
      </c>
      <c r="J41" s="236">
        <v>52061</v>
      </c>
      <c r="K41" s="236">
        <v>420059660</v>
      </c>
      <c r="L41" s="221">
        <v>207289</v>
      </c>
      <c r="M41" s="221">
        <v>344836</v>
      </c>
      <c r="N41" s="224">
        <v>5660023253</v>
      </c>
      <c r="O41" s="236">
        <v>109206</v>
      </c>
      <c r="P41" s="236">
        <v>123466</v>
      </c>
      <c r="Q41" s="236">
        <v>1362429310</v>
      </c>
      <c r="R41" s="236">
        <v>4246</v>
      </c>
      <c r="S41" s="236">
        <v>152098</v>
      </c>
      <c r="T41" s="236">
        <v>103059669</v>
      </c>
      <c r="U41" s="236">
        <v>286</v>
      </c>
      <c r="V41" s="236">
        <v>2108</v>
      </c>
      <c r="W41" s="236">
        <v>27152170</v>
      </c>
      <c r="X41" s="40" t="s">
        <v>140</v>
      </c>
      <c r="Z41" s="177" t="e">
        <f>L41+U41+O41-#REF!</f>
        <v>#REF!</v>
      </c>
      <c r="AA41" s="177" t="e">
        <f>N41+W41+Q41+T41-#REF!</f>
        <v>#REF!</v>
      </c>
      <c r="AB41" s="177" t="e">
        <f>#REF!+#REF!+#REF!+#REF!-#REF!</f>
        <v>#REF!</v>
      </c>
      <c r="AC41" s="177" t="e">
        <f>#REF!+#REF!+#REF!-#REF!</f>
        <v>#REF!</v>
      </c>
    </row>
    <row r="42" spans="1:29" ht="21" customHeight="1">
      <c r="A42" s="188"/>
      <c r="B42" s="225" t="s">
        <v>64</v>
      </c>
      <c r="C42" s="221">
        <v>19541</v>
      </c>
      <c r="D42" s="221">
        <v>269442</v>
      </c>
      <c r="E42" s="221">
        <v>12604312031</v>
      </c>
      <c r="F42" s="221">
        <v>834575</v>
      </c>
      <c r="G42" s="221">
        <v>1173335</v>
      </c>
      <c r="H42" s="221">
        <v>11745948655</v>
      </c>
      <c r="I42" s="221">
        <v>154929</v>
      </c>
      <c r="J42" s="221">
        <v>251425</v>
      </c>
      <c r="K42" s="221">
        <v>2023673346</v>
      </c>
      <c r="L42" s="221">
        <v>1009045</v>
      </c>
      <c r="M42" s="221">
        <v>1694202</v>
      </c>
      <c r="N42" s="223">
        <v>26373934032</v>
      </c>
      <c r="O42" s="221">
        <v>553901</v>
      </c>
      <c r="P42" s="221">
        <v>629179</v>
      </c>
      <c r="Q42" s="221">
        <v>6649506654</v>
      </c>
      <c r="R42" s="221">
        <v>18673</v>
      </c>
      <c r="S42" s="221">
        <v>690659</v>
      </c>
      <c r="T42" s="221">
        <v>468272904</v>
      </c>
      <c r="U42" s="221">
        <v>1746</v>
      </c>
      <c r="V42" s="221">
        <v>13840</v>
      </c>
      <c r="W42" s="272">
        <v>177451810</v>
      </c>
      <c r="X42" s="40" t="s">
        <v>141</v>
      </c>
      <c r="Z42" s="177" t="e">
        <f>L42+U42+O42-#REF!</f>
        <v>#REF!</v>
      </c>
      <c r="AA42" s="177" t="e">
        <f>N42+W42+Q42+T42-#REF!</f>
        <v>#REF!</v>
      </c>
      <c r="AB42" s="177" t="e">
        <f>#REF!+#REF!+#REF!+#REF!-#REF!</f>
        <v>#REF!</v>
      </c>
      <c r="AC42" s="177" t="e">
        <f>#REF!+#REF!+#REF!-#REF!</f>
        <v>#REF!</v>
      </c>
    </row>
    <row r="43" spans="1:29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  <c r="X43" s="16"/>
      <c r="Z43" s="177" t="e">
        <f>L43+U43+O43-#REF!</f>
        <v>#REF!</v>
      </c>
      <c r="AA43" s="177" t="e">
        <f>N43+W43+Q43+T43-#REF!</f>
        <v>#REF!</v>
      </c>
      <c r="AB43" s="177" t="e">
        <f>#REF!+#REF!+#REF!+#REF!-#REF!</f>
        <v>#REF!</v>
      </c>
      <c r="AC43" s="177" t="e">
        <f>#REF!+#REF!+#REF!-#REF!</f>
        <v>#REF!</v>
      </c>
    </row>
    <row r="44" spans="1:29" ht="21" customHeight="1">
      <c r="A44" s="218">
        <v>301</v>
      </c>
      <c r="B44" s="225" t="s">
        <v>65</v>
      </c>
      <c r="C44" s="81">
        <v>1</v>
      </c>
      <c r="D44" s="81">
        <v>19</v>
      </c>
      <c r="E44" s="81">
        <v>770350</v>
      </c>
      <c r="F44" s="81">
        <v>182</v>
      </c>
      <c r="G44" s="81">
        <v>253</v>
      </c>
      <c r="H44" s="81">
        <v>2655720</v>
      </c>
      <c r="I44" s="81">
        <v>55</v>
      </c>
      <c r="J44" s="81">
        <v>70</v>
      </c>
      <c r="K44" s="81">
        <v>498340</v>
      </c>
      <c r="L44" s="92">
        <v>238</v>
      </c>
      <c r="M44" s="92">
        <v>342</v>
      </c>
      <c r="N44" s="93">
        <v>3924410</v>
      </c>
      <c r="O44" s="81">
        <v>130</v>
      </c>
      <c r="P44" s="81">
        <v>139</v>
      </c>
      <c r="Q44" s="81">
        <v>1098450</v>
      </c>
      <c r="R44" s="81">
        <v>1</v>
      </c>
      <c r="S44" s="81">
        <v>54</v>
      </c>
      <c r="T44" s="81">
        <v>39234</v>
      </c>
      <c r="U44" s="81">
        <v>0</v>
      </c>
      <c r="V44" s="81">
        <v>0</v>
      </c>
      <c r="W44" s="81">
        <v>0</v>
      </c>
      <c r="X44" s="40" t="s">
        <v>66</v>
      </c>
      <c r="Z44" s="177" t="e">
        <f>L44+U44+O44-#REF!</f>
        <v>#REF!</v>
      </c>
      <c r="AA44" s="177" t="e">
        <f>N44+W44+Q44+T44-#REF!</f>
        <v>#REF!</v>
      </c>
      <c r="AB44" s="177" t="e">
        <f>#REF!+#REF!+#REF!+#REF!-#REF!</f>
        <v>#REF!</v>
      </c>
      <c r="AC44" s="177" t="e">
        <f>#REF!+#REF!+#REF!-#REF!</f>
        <v>#REF!</v>
      </c>
    </row>
    <row r="45" spans="1:29" ht="21" customHeight="1">
      <c r="A45" s="218">
        <v>302</v>
      </c>
      <c r="B45" s="225" t="s">
        <v>67</v>
      </c>
      <c r="C45" s="81">
        <v>4</v>
      </c>
      <c r="D45" s="81">
        <v>16</v>
      </c>
      <c r="E45" s="81">
        <v>1480810</v>
      </c>
      <c r="F45" s="81">
        <v>504</v>
      </c>
      <c r="G45" s="81">
        <v>622</v>
      </c>
      <c r="H45" s="81">
        <v>6926880</v>
      </c>
      <c r="I45" s="81">
        <v>59</v>
      </c>
      <c r="J45" s="81">
        <v>95</v>
      </c>
      <c r="K45" s="81">
        <v>882380</v>
      </c>
      <c r="L45" s="92">
        <v>567</v>
      </c>
      <c r="M45" s="92">
        <v>733</v>
      </c>
      <c r="N45" s="93">
        <v>9290070</v>
      </c>
      <c r="O45" s="81">
        <v>282</v>
      </c>
      <c r="P45" s="81">
        <v>315</v>
      </c>
      <c r="Q45" s="81">
        <v>4037040</v>
      </c>
      <c r="R45" s="81">
        <v>3</v>
      </c>
      <c r="S45" s="81">
        <v>30</v>
      </c>
      <c r="T45" s="81">
        <v>19750</v>
      </c>
      <c r="U45" s="81">
        <v>0</v>
      </c>
      <c r="V45" s="81">
        <v>0</v>
      </c>
      <c r="W45" s="81">
        <v>0</v>
      </c>
      <c r="X45" s="40" t="s">
        <v>0</v>
      </c>
      <c r="Z45" s="177" t="e">
        <f>L45+U45+O45-#REF!</f>
        <v>#REF!</v>
      </c>
      <c r="AA45" s="177" t="e">
        <f>N45+W45+Q45+T45-#REF!</f>
        <v>#REF!</v>
      </c>
      <c r="AB45" s="177" t="e">
        <f>#REF!+#REF!+#REF!+#REF!-#REF!</f>
        <v>#REF!</v>
      </c>
      <c r="AC45" s="177" t="e">
        <f>#REF!+#REF!+#REF!-#REF!</f>
        <v>#REF!</v>
      </c>
    </row>
    <row r="46" spans="1:29" ht="21" customHeight="1">
      <c r="A46" s="218">
        <v>303</v>
      </c>
      <c r="B46" s="225" t="s">
        <v>68</v>
      </c>
      <c r="C46" s="81">
        <v>564</v>
      </c>
      <c r="D46" s="81">
        <v>6319</v>
      </c>
      <c r="E46" s="81">
        <v>376645590</v>
      </c>
      <c r="F46" s="81">
        <v>24313</v>
      </c>
      <c r="G46" s="81">
        <v>32913</v>
      </c>
      <c r="H46" s="81">
        <v>342883550</v>
      </c>
      <c r="I46" s="81">
        <v>3676</v>
      </c>
      <c r="J46" s="81">
        <v>6311</v>
      </c>
      <c r="K46" s="81">
        <v>53311320</v>
      </c>
      <c r="L46" s="92">
        <v>28553</v>
      </c>
      <c r="M46" s="92">
        <v>45543</v>
      </c>
      <c r="N46" s="93">
        <v>772840460</v>
      </c>
      <c r="O46" s="81">
        <v>16182</v>
      </c>
      <c r="P46" s="81">
        <v>18257</v>
      </c>
      <c r="Q46" s="81">
        <v>192350710</v>
      </c>
      <c r="R46" s="81">
        <v>488</v>
      </c>
      <c r="S46" s="81">
        <v>14346</v>
      </c>
      <c r="T46" s="81">
        <v>9769960</v>
      </c>
      <c r="U46" s="81">
        <v>57</v>
      </c>
      <c r="V46" s="81">
        <v>454</v>
      </c>
      <c r="W46" s="81">
        <v>4857160</v>
      </c>
      <c r="X46" s="40" t="s">
        <v>69</v>
      </c>
      <c r="Z46" s="177" t="e">
        <f>L46+U46+O46-#REF!</f>
        <v>#REF!</v>
      </c>
      <c r="AA46" s="177" t="e">
        <f>N46+W46+Q46+T46-#REF!</f>
        <v>#REF!</v>
      </c>
      <c r="AB46" s="177" t="e">
        <f>#REF!+#REF!+#REF!+#REF!-#REF!</f>
        <v>#REF!</v>
      </c>
      <c r="AC46" s="177" t="e">
        <f>#REF!+#REF!+#REF!-#REF!</f>
        <v>#REF!</v>
      </c>
    </row>
    <row r="47" spans="1:29" ht="21" customHeight="1">
      <c r="A47" s="188"/>
      <c r="B47" s="225" t="s">
        <v>70</v>
      </c>
      <c r="C47" s="221">
        <v>569</v>
      </c>
      <c r="D47" s="221">
        <v>6354</v>
      </c>
      <c r="E47" s="221">
        <v>378896750</v>
      </c>
      <c r="F47" s="221">
        <v>24999</v>
      </c>
      <c r="G47" s="221">
        <v>33788</v>
      </c>
      <c r="H47" s="221">
        <v>352466150</v>
      </c>
      <c r="I47" s="221">
        <v>3790</v>
      </c>
      <c r="J47" s="221">
        <v>6476</v>
      </c>
      <c r="K47" s="221">
        <v>54692040</v>
      </c>
      <c r="L47" s="221">
        <v>29358</v>
      </c>
      <c r="M47" s="221">
        <v>46618</v>
      </c>
      <c r="N47" s="224">
        <v>786054940</v>
      </c>
      <c r="O47" s="221">
        <v>16594</v>
      </c>
      <c r="P47" s="221">
        <v>18711</v>
      </c>
      <c r="Q47" s="221">
        <v>197486200</v>
      </c>
      <c r="R47" s="221">
        <v>492</v>
      </c>
      <c r="S47" s="221">
        <v>14430</v>
      </c>
      <c r="T47" s="221">
        <v>9828944</v>
      </c>
      <c r="U47" s="221">
        <v>57</v>
      </c>
      <c r="V47" s="221">
        <v>454</v>
      </c>
      <c r="W47" s="221">
        <v>4857160</v>
      </c>
      <c r="X47" s="40" t="s">
        <v>142</v>
      </c>
      <c r="Z47" s="177" t="e">
        <f>L47+U47+O47-#REF!</f>
        <v>#REF!</v>
      </c>
      <c r="AA47" s="177" t="e">
        <f>N47+W47+Q47+T47-#REF!</f>
        <v>#REF!</v>
      </c>
      <c r="AB47" s="177" t="e">
        <f>#REF!+#REF!+#REF!+#REF!-#REF!</f>
        <v>#REF!</v>
      </c>
      <c r="AC47" s="177" t="e">
        <f>#REF!+#REF!+#REF!-#REF!</f>
        <v>#REF!</v>
      </c>
    </row>
    <row r="48" spans="1:29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  <c r="X48" s="16"/>
      <c r="Z48" s="177" t="e">
        <f>L48+U48+O48-#REF!</f>
        <v>#REF!</v>
      </c>
      <c r="AA48" s="177" t="e">
        <f>N48+W48+Q48+T48-#REF!</f>
        <v>#REF!</v>
      </c>
      <c r="AB48" s="177" t="e">
        <f>#REF!+#REF!+#REF!+#REF!-#REF!</f>
        <v>#REF!</v>
      </c>
      <c r="AC48" s="177" t="e">
        <f>#REF!+#REF!+#REF!-#REF!</f>
        <v>#REF!</v>
      </c>
    </row>
    <row r="49" spans="1:29" ht="21" customHeight="1">
      <c r="A49" s="237"/>
      <c r="B49" s="231" t="s">
        <v>71</v>
      </c>
      <c r="C49" s="238">
        <v>20110</v>
      </c>
      <c r="D49" s="238">
        <v>275796</v>
      </c>
      <c r="E49" s="238">
        <v>12983208781</v>
      </c>
      <c r="F49" s="238">
        <v>859574</v>
      </c>
      <c r="G49" s="238">
        <v>1207123</v>
      </c>
      <c r="H49" s="238">
        <v>12098414805</v>
      </c>
      <c r="I49" s="238">
        <v>158719</v>
      </c>
      <c r="J49" s="238">
        <v>257901</v>
      </c>
      <c r="K49" s="238">
        <v>2078365386</v>
      </c>
      <c r="L49" s="238">
        <v>1038403</v>
      </c>
      <c r="M49" s="238">
        <v>1740820</v>
      </c>
      <c r="N49" s="240">
        <v>27159988972</v>
      </c>
      <c r="O49" s="238">
        <v>570495</v>
      </c>
      <c r="P49" s="238">
        <v>647890</v>
      </c>
      <c r="Q49" s="238">
        <v>6846992854</v>
      </c>
      <c r="R49" s="238">
        <v>19165</v>
      </c>
      <c r="S49" s="238">
        <v>705089</v>
      </c>
      <c r="T49" s="238">
        <v>478101848</v>
      </c>
      <c r="U49" s="238">
        <v>1803</v>
      </c>
      <c r="V49" s="238">
        <v>14294</v>
      </c>
      <c r="W49" s="271">
        <v>182308970</v>
      </c>
      <c r="X49" s="220" t="s">
        <v>143</v>
      </c>
      <c r="Z49" s="177" t="e">
        <f>L49+U49+O49-#REF!</f>
        <v>#REF!</v>
      </c>
      <c r="AA49" s="177" t="e">
        <f>N49+W49+Q49+T49-#REF!</f>
        <v>#REF!</v>
      </c>
      <c r="AB49" s="177" t="e">
        <f>#REF!+#REF!+#REF!+#REF!-#REF!</f>
        <v>#REF!</v>
      </c>
      <c r="AC49" s="177" t="e">
        <f>#REF!+#REF!+#REF!-#REF!</f>
        <v>#REF!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68" r:id="rId1"/>
  <colBreaks count="1" manualBreakCount="1">
    <brk id="11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50"/>
  <sheetViews>
    <sheetView showGridLines="0" view="pageBreakPreview" zoomScale="106" zoomScaleNormal="87" zoomScaleSheetLayoutView="106" zoomScalePageLayoutView="0" workbookViewId="0" topLeftCell="A1">
      <pane xSplit="2" ySplit="6" topLeftCell="C16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A1" sqref="A1"/>
    </sheetView>
  </sheetViews>
  <sheetFormatPr defaultColWidth="10.75390625" defaultRowHeight="15.75" customHeight="1"/>
  <cols>
    <col min="1" max="1" width="4.625" style="177" customWidth="1"/>
    <col min="2" max="2" width="10.50390625" style="177" customWidth="1"/>
    <col min="3" max="3" width="10.625" style="177" customWidth="1"/>
    <col min="4" max="4" width="17.75390625" style="177" customWidth="1"/>
    <col min="5" max="5" width="9.125" style="177" customWidth="1"/>
    <col min="6" max="6" width="8.125" style="177" hidden="1" customWidth="1"/>
    <col min="7" max="7" width="12.625" style="177" hidden="1" customWidth="1"/>
    <col min="8" max="8" width="8.125" style="177" hidden="1" customWidth="1"/>
    <col min="9" max="9" width="12.625" style="177" hidden="1" customWidth="1"/>
    <col min="10" max="10" width="8.375" style="177" customWidth="1"/>
    <col min="11" max="11" width="12.625" style="177" customWidth="1"/>
    <col min="12" max="12" width="6.00390625" style="177" customWidth="1"/>
    <col min="13" max="13" width="8.125" style="177" customWidth="1"/>
    <col min="14" max="14" width="10.625" style="177" customWidth="1"/>
    <col min="15" max="16" width="16.625" style="177" customWidth="1"/>
    <col min="17" max="17" width="16.75390625" style="177" customWidth="1"/>
    <col min="18" max="18" width="14.625" style="177" customWidth="1"/>
    <col min="19" max="19" width="10.625" style="177" customWidth="1"/>
    <col min="20" max="20" width="15.625" style="177" customWidth="1"/>
    <col min="21" max="21" width="4.625" style="177" hidden="1" customWidth="1"/>
    <col min="22" max="26" width="10.75390625" style="177" hidden="1" customWidth="1"/>
    <col min="27" max="16384" width="10.75390625" style="177" customWidth="1"/>
  </cols>
  <sheetData>
    <row r="1" spans="2:17" ht="21" customHeight="1">
      <c r="B1" s="178"/>
      <c r="C1" s="354" t="s">
        <v>145</v>
      </c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Q1" s="152"/>
    </row>
    <row r="2" spans="2:20" ht="21" customHeight="1">
      <c r="B2" s="180"/>
      <c r="C2" s="180"/>
      <c r="G2" s="153"/>
      <c r="P2" s="180"/>
      <c r="Q2" s="180"/>
      <c r="T2" s="153" t="s">
        <v>92</v>
      </c>
    </row>
    <row r="3" spans="1:21" ht="21" customHeight="1">
      <c r="A3" s="181"/>
      <c r="B3" s="182"/>
      <c r="C3" s="241" t="s">
        <v>131</v>
      </c>
      <c r="D3" s="151"/>
      <c r="E3" s="309" t="s">
        <v>99</v>
      </c>
      <c r="F3" s="310"/>
      <c r="G3" s="310"/>
      <c r="H3" s="310"/>
      <c r="I3" s="310"/>
      <c r="J3" s="310"/>
      <c r="K3" s="310"/>
      <c r="L3" s="310"/>
      <c r="M3" s="311"/>
      <c r="N3" s="183" t="s">
        <v>146</v>
      </c>
      <c r="O3" s="184"/>
      <c r="P3" s="183" t="s">
        <v>100</v>
      </c>
      <c r="Q3" s="186"/>
      <c r="R3" s="187"/>
      <c r="S3" s="347" t="s">
        <v>94</v>
      </c>
      <c r="T3" s="313"/>
      <c r="U3" s="9"/>
    </row>
    <row r="4" spans="1:21" ht="21" customHeight="1">
      <c r="A4" s="188"/>
      <c r="B4" s="189"/>
      <c r="C4" s="355" t="s">
        <v>79</v>
      </c>
      <c r="D4" s="348"/>
      <c r="E4" s="242" t="s">
        <v>80</v>
      </c>
      <c r="F4" s="243" t="s">
        <v>148</v>
      </c>
      <c r="G4" s="244"/>
      <c r="H4" s="245"/>
      <c r="I4" s="245"/>
      <c r="J4" s="356" t="s">
        <v>149</v>
      </c>
      <c r="K4" s="326"/>
      <c r="L4" s="357" t="s">
        <v>135</v>
      </c>
      <c r="M4" s="358"/>
      <c r="N4" s="70"/>
      <c r="O4" s="16"/>
      <c r="P4" s="17"/>
      <c r="Q4" s="18"/>
      <c r="R4" s="19"/>
      <c r="S4" s="20"/>
      <c r="T4" s="21"/>
      <c r="U4" s="22"/>
    </row>
    <row r="5" spans="1:21" ht="21" customHeight="1">
      <c r="A5" s="194" t="s">
        <v>2</v>
      </c>
      <c r="B5" s="189"/>
      <c r="C5" s="198"/>
      <c r="D5" s="30"/>
      <c r="E5" s="248" t="s">
        <v>103</v>
      </c>
      <c r="F5" s="294" t="s">
        <v>88</v>
      </c>
      <c r="G5" s="294"/>
      <c r="H5" s="298" t="s">
        <v>89</v>
      </c>
      <c r="I5" s="331"/>
      <c r="J5" s="249"/>
      <c r="K5" s="249"/>
      <c r="L5" s="20"/>
      <c r="M5" s="21"/>
      <c r="N5" s="39" t="s">
        <v>5</v>
      </c>
      <c r="O5" s="40" t="s">
        <v>7</v>
      </c>
      <c r="P5" s="41" t="s">
        <v>95</v>
      </c>
      <c r="Q5" s="42" t="s">
        <v>96</v>
      </c>
      <c r="R5" s="40" t="s">
        <v>150</v>
      </c>
      <c r="S5" s="39" t="s">
        <v>5</v>
      </c>
      <c r="T5" s="40" t="s">
        <v>7</v>
      </c>
      <c r="U5" s="22"/>
    </row>
    <row r="6" spans="1:21" ht="21" customHeight="1">
      <c r="A6" s="194" t="s">
        <v>3</v>
      </c>
      <c r="B6" s="201" t="s">
        <v>4</v>
      </c>
      <c r="C6" s="207" t="s">
        <v>5</v>
      </c>
      <c r="D6" s="253" t="s">
        <v>7</v>
      </c>
      <c r="E6" s="52" t="s">
        <v>5</v>
      </c>
      <c r="F6" s="36" t="s">
        <v>5</v>
      </c>
      <c r="G6" s="37" t="s">
        <v>7</v>
      </c>
      <c r="H6" s="36" t="s">
        <v>5</v>
      </c>
      <c r="I6" s="150" t="s">
        <v>7</v>
      </c>
      <c r="J6" s="211" t="s">
        <v>5</v>
      </c>
      <c r="K6" s="211" t="s">
        <v>7</v>
      </c>
      <c r="L6" s="254" t="s">
        <v>5</v>
      </c>
      <c r="M6" s="58" t="s">
        <v>7</v>
      </c>
      <c r="N6" s="15"/>
      <c r="O6" s="16"/>
      <c r="P6" s="17"/>
      <c r="Q6" s="59"/>
      <c r="R6" s="215"/>
      <c r="S6" s="61"/>
      <c r="T6" s="62"/>
      <c r="U6" s="63"/>
    </row>
    <row r="7" spans="1:26" ht="21" customHeight="1">
      <c r="A7" s="216">
        <v>1</v>
      </c>
      <c r="B7" s="217" t="s">
        <v>8</v>
      </c>
      <c r="C7" s="80">
        <v>343874</v>
      </c>
      <c r="D7" s="80">
        <v>7127178781</v>
      </c>
      <c r="E7" s="80">
        <v>7</v>
      </c>
      <c r="F7" s="80" t="s">
        <v>160</v>
      </c>
      <c r="G7" s="80" t="s">
        <v>160</v>
      </c>
      <c r="H7" s="80" t="s">
        <v>160</v>
      </c>
      <c r="I7" s="80" t="s">
        <v>160</v>
      </c>
      <c r="J7" s="80">
        <v>4464</v>
      </c>
      <c r="K7" s="80">
        <v>45217591</v>
      </c>
      <c r="L7" s="80">
        <v>0</v>
      </c>
      <c r="M7" s="80">
        <v>0</v>
      </c>
      <c r="N7" s="80">
        <v>348345</v>
      </c>
      <c r="O7" s="80">
        <v>7172396372</v>
      </c>
      <c r="P7" s="80">
        <v>5709983038</v>
      </c>
      <c r="Q7" s="80">
        <v>1413617039</v>
      </c>
      <c r="R7" s="80">
        <v>48796295</v>
      </c>
      <c r="S7" s="80">
        <v>20246</v>
      </c>
      <c r="T7" s="80">
        <v>627566756</v>
      </c>
      <c r="U7" s="40" t="s">
        <v>72</v>
      </c>
      <c r="W7" s="177" t="e">
        <f>#REF!+#REF!+#REF!-C7</f>
        <v>#REF!</v>
      </c>
      <c r="X7" s="177" t="e">
        <f>#REF!+#REF!+#REF!+#REF!-D7</f>
        <v>#REF!</v>
      </c>
      <c r="Y7" s="177">
        <f aca="true" t="shared" si="0" ref="Y7:Y49">C7+E7+J7+L7-N7</f>
        <v>0</v>
      </c>
      <c r="Z7" s="177">
        <f aca="true" t="shared" si="1" ref="Z7:Z49">D7+K7+M7-O7</f>
        <v>0</v>
      </c>
    </row>
    <row r="8" spans="1:26" ht="21" customHeight="1">
      <c r="A8" s="218">
        <v>2</v>
      </c>
      <c r="B8" s="202" t="s">
        <v>9</v>
      </c>
      <c r="C8" s="81">
        <v>105707</v>
      </c>
      <c r="D8" s="81">
        <v>2515130889</v>
      </c>
      <c r="E8" s="81">
        <v>0</v>
      </c>
      <c r="F8" s="81" t="s">
        <v>160</v>
      </c>
      <c r="G8" s="81" t="s">
        <v>160</v>
      </c>
      <c r="H8" s="81" t="s">
        <v>160</v>
      </c>
      <c r="I8" s="81" t="s">
        <v>160</v>
      </c>
      <c r="J8" s="81">
        <v>1082</v>
      </c>
      <c r="K8" s="81">
        <v>9928583</v>
      </c>
      <c r="L8" s="81">
        <v>0</v>
      </c>
      <c r="M8" s="81">
        <v>0</v>
      </c>
      <c r="N8" s="81">
        <v>106789</v>
      </c>
      <c r="O8" s="81">
        <v>2525059472</v>
      </c>
      <c r="P8" s="81">
        <v>2009544986</v>
      </c>
      <c r="Q8" s="81">
        <v>500690402</v>
      </c>
      <c r="R8" s="81">
        <v>14824084</v>
      </c>
      <c r="S8" s="81">
        <v>8036</v>
      </c>
      <c r="T8" s="81">
        <v>237935199</v>
      </c>
      <c r="U8" s="40" t="s">
        <v>10</v>
      </c>
      <c r="W8" s="177" t="e">
        <f>#REF!+#REF!+#REF!-C8</f>
        <v>#REF!</v>
      </c>
      <c r="X8" s="177" t="e">
        <f>#REF!+#REF!+#REF!+#REF!-D8</f>
        <v>#REF!</v>
      </c>
      <c r="Y8" s="177">
        <f t="shared" si="0"/>
        <v>0</v>
      </c>
      <c r="Z8" s="177">
        <f t="shared" si="1"/>
        <v>0</v>
      </c>
    </row>
    <row r="9" spans="1:26" ht="21" customHeight="1">
      <c r="A9" s="218">
        <v>3</v>
      </c>
      <c r="B9" s="202" t="s">
        <v>11</v>
      </c>
      <c r="C9" s="81">
        <v>195356</v>
      </c>
      <c r="D9" s="81">
        <v>3948353494</v>
      </c>
      <c r="E9" s="81">
        <v>3</v>
      </c>
      <c r="F9" s="81" t="s">
        <v>160</v>
      </c>
      <c r="G9" s="81" t="s">
        <v>160</v>
      </c>
      <c r="H9" s="81" t="s">
        <v>160</v>
      </c>
      <c r="I9" s="81" t="s">
        <v>160</v>
      </c>
      <c r="J9" s="81">
        <v>2331</v>
      </c>
      <c r="K9" s="81">
        <v>20214410</v>
      </c>
      <c r="L9" s="81">
        <v>0</v>
      </c>
      <c r="M9" s="81">
        <v>0</v>
      </c>
      <c r="N9" s="81">
        <v>197690</v>
      </c>
      <c r="O9" s="81">
        <v>3968567904</v>
      </c>
      <c r="P9" s="81">
        <v>3157726915</v>
      </c>
      <c r="Q9" s="81">
        <v>795174214</v>
      </c>
      <c r="R9" s="81">
        <v>15666775</v>
      </c>
      <c r="S9" s="81">
        <v>13020</v>
      </c>
      <c r="T9" s="81">
        <v>358054166</v>
      </c>
      <c r="U9" s="40" t="s">
        <v>12</v>
      </c>
      <c r="W9" s="177" t="e">
        <f>#REF!+#REF!+#REF!-C9</f>
        <v>#REF!</v>
      </c>
      <c r="X9" s="177" t="e">
        <f>#REF!+#REF!+#REF!+#REF!-D9</f>
        <v>#REF!</v>
      </c>
      <c r="Y9" s="177">
        <f t="shared" si="0"/>
        <v>0</v>
      </c>
      <c r="Z9" s="177">
        <f t="shared" si="1"/>
        <v>0</v>
      </c>
    </row>
    <row r="10" spans="1:26" ht="21" customHeight="1">
      <c r="A10" s="218">
        <v>4</v>
      </c>
      <c r="B10" s="202" t="s">
        <v>13</v>
      </c>
      <c r="C10" s="81">
        <v>154276</v>
      </c>
      <c r="D10" s="81">
        <v>3463733065</v>
      </c>
      <c r="E10" s="81">
        <v>5</v>
      </c>
      <c r="F10" s="81" t="s">
        <v>160</v>
      </c>
      <c r="G10" s="81" t="s">
        <v>160</v>
      </c>
      <c r="H10" s="81" t="s">
        <v>160</v>
      </c>
      <c r="I10" s="81" t="s">
        <v>160</v>
      </c>
      <c r="J10" s="81">
        <v>2328</v>
      </c>
      <c r="K10" s="81">
        <v>17465608</v>
      </c>
      <c r="L10" s="81">
        <v>0</v>
      </c>
      <c r="M10" s="81">
        <v>0</v>
      </c>
      <c r="N10" s="81">
        <v>156609</v>
      </c>
      <c r="O10" s="81">
        <v>3481198673</v>
      </c>
      <c r="P10" s="81">
        <v>2771443335</v>
      </c>
      <c r="Q10" s="81">
        <v>688028866</v>
      </c>
      <c r="R10" s="81">
        <v>21726472</v>
      </c>
      <c r="S10" s="81">
        <v>11305</v>
      </c>
      <c r="T10" s="81">
        <v>328953509</v>
      </c>
      <c r="U10" s="40" t="s">
        <v>14</v>
      </c>
      <c r="W10" s="177" t="e">
        <f>#REF!+#REF!+#REF!-C10</f>
        <v>#REF!</v>
      </c>
      <c r="X10" s="177" t="e">
        <f>#REF!+#REF!+#REF!+#REF!-D10</f>
        <v>#REF!</v>
      </c>
      <c r="Y10" s="177">
        <f t="shared" si="0"/>
        <v>0</v>
      </c>
      <c r="Z10" s="177">
        <f t="shared" si="1"/>
        <v>0</v>
      </c>
    </row>
    <row r="11" spans="1:26" ht="21" customHeight="1">
      <c r="A11" s="218">
        <v>5</v>
      </c>
      <c r="B11" s="202" t="s">
        <v>15</v>
      </c>
      <c r="C11" s="81">
        <v>42567</v>
      </c>
      <c r="D11" s="81">
        <v>954814856</v>
      </c>
      <c r="E11" s="81">
        <v>3</v>
      </c>
      <c r="F11" s="81" t="s">
        <v>160</v>
      </c>
      <c r="G11" s="81" t="s">
        <v>160</v>
      </c>
      <c r="H11" s="81" t="s">
        <v>160</v>
      </c>
      <c r="I11" s="81" t="s">
        <v>160</v>
      </c>
      <c r="J11" s="81">
        <v>572</v>
      </c>
      <c r="K11" s="81">
        <v>4546686</v>
      </c>
      <c r="L11" s="81">
        <v>0</v>
      </c>
      <c r="M11" s="81">
        <v>0</v>
      </c>
      <c r="N11" s="81">
        <v>43142</v>
      </c>
      <c r="O11" s="81">
        <v>959361542</v>
      </c>
      <c r="P11" s="81">
        <v>763171422</v>
      </c>
      <c r="Q11" s="81">
        <v>193136372</v>
      </c>
      <c r="R11" s="81">
        <v>3053748</v>
      </c>
      <c r="S11" s="81">
        <v>2673</v>
      </c>
      <c r="T11" s="81">
        <v>92421151</v>
      </c>
      <c r="U11" s="220" t="s">
        <v>16</v>
      </c>
      <c r="W11" s="177" t="e">
        <f>#REF!+#REF!+#REF!-C11</f>
        <v>#REF!</v>
      </c>
      <c r="X11" s="177" t="e">
        <f>#REF!+#REF!+#REF!+#REF!-D11</f>
        <v>#REF!</v>
      </c>
      <c r="Y11" s="177">
        <f t="shared" si="0"/>
        <v>0</v>
      </c>
      <c r="Z11" s="177">
        <f t="shared" si="1"/>
        <v>0</v>
      </c>
    </row>
    <row r="12" spans="1:26" ht="21" customHeight="1">
      <c r="A12" s="216">
        <v>6</v>
      </c>
      <c r="B12" s="217" t="s">
        <v>17</v>
      </c>
      <c r="C12" s="80">
        <v>54209</v>
      </c>
      <c r="D12" s="80">
        <v>1150944658</v>
      </c>
      <c r="E12" s="80">
        <v>1</v>
      </c>
      <c r="F12" s="80" t="s">
        <v>160</v>
      </c>
      <c r="G12" s="80" t="s">
        <v>160</v>
      </c>
      <c r="H12" s="80" t="s">
        <v>160</v>
      </c>
      <c r="I12" s="80" t="s">
        <v>160</v>
      </c>
      <c r="J12" s="80">
        <v>845</v>
      </c>
      <c r="K12" s="80">
        <v>9115494</v>
      </c>
      <c r="L12" s="80">
        <v>0</v>
      </c>
      <c r="M12" s="80">
        <v>0</v>
      </c>
      <c r="N12" s="80">
        <v>55055</v>
      </c>
      <c r="O12" s="80">
        <v>1160060152</v>
      </c>
      <c r="P12" s="80">
        <v>924686514</v>
      </c>
      <c r="Q12" s="80">
        <v>227703516</v>
      </c>
      <c r="R12" s="80">
        <v>7670122</v>
      </c>
      <c r="S12" s="80">
        <v>3483</v>
      </c>
      <c r="T12" s="80">
        <v>98908862</v>
      </c>
      <c r="U12" s="40" t="s">
        <v>18</v>
      </c>
      <c r="W12" s="177" t="e">
        <f>#REF!+#REF!+#REF!-C12</f>
        <v>#REF!</v>
      </c>
      <c r="X12" s="177" t="e">
        <f>#REF!+#REF!+#REF!+#REF!-D12</f>
        <v>#REF!</v>
      </c>
      <c r="Y12" s="177">
        <f t="shared" si="0"/>
        <v>0</v>
      </c>
      <c r="Z12" s="177">
        <f t="shared" si="1"/>
        <v>0</v>
      </c>
    </row>
    <row r="13" spans="1:26" ht="21" customHeight="1">
      <c r="A13" s="218">
        <v>7</v>
      </c>
      <c r="B13" s="202" t="s">
        <v>19</v>
      </c>
      <c r="C13" s="81">
        <v>56049</v>
      </c>
      <c r="D13" s="81">
        <v>1210760262</v>
      </c>
      <c r="E13" s="81">
        <v>0</v>
      </c>
      <c r="F13" s="81" t="s">
        <v>160</v>
      </c>
      <c r="G13" s="81" t="s">
        <v>160</v>
      </c>
      <c r="H13" s="81" t="s">
        <v>160</v>
      </c>
      <c r="I13" s="81" t="s">
        <v>160</v>
      </c>
      <c r="J13" s="81">
        <v>504</v>
      </c>
      <c r="K13" s="81">
        <v>4787590</v>
      </c>
      <c r="L13" s="81">
        <v>0</v>
      </c>
      <c r="M13" s="81">
        <v>0</v>
      </c>
      <c r="N13" s="81">
        <v>56553</v>
      </c>
      <c r="O13" s="81">
        <v>1215547852</v>
      </c>
      <c r="P13" s="81">
        <v>966109800</v>
      </c>
      <c r="Q13" s="81">
        <v>241243235</v>
      </c>
      <c r="R13" s="81">
        <v>8194817</v>
      </c>
      <c r="S13" s="81">
        <v>4005</v>
      </c>
      <c r="T13" s="81">
        <v>113557430</v>
      </c>
      <c r="U13" s="40" t="s">
        <v>20</v>
      </c>
      <c r="W13" s="177" t="e">
        <f>#REF!+#REF!+#REF!-C13</f>
        <v>#REF!</v>
      </c>
      <c r="X13" s="177" t="e">
        <f>#REF!+#REF!+#REF!+#REF!-D13</f>
        <v>#REF!</v>
      </c>
      <c r="Y13" s="177">
        <f t="shared" si="0"/>
        <v>0</v>
      </c>
      <c r="Z13" s="177">
        <f t="shared" si="1"/>
        <v>0</v>
      </c>
    </row>
    <row r="14" spans="1:26" ht="21" customHeight="1">
      <c r="A14" s="218">
        <v>8</v>
      </c>
      <c r="B14" s="202" t="s">
        <v>21</v>
      </c>
      <c r="C14" s="81">
        <v>42909</v>
      </c>
      <c r="D14" s="81">
        <v>807679760</v>
      </c>
      <c r="E14" s="81">
        <v>0</v>
      </c>
      <c r="F14" s="81" t="s">
        <v>160</v>
      </c>
      <c r="G14" s="81" t="s">
        <v>160</v>
      </c>
      <c r="H14" s="81" t="s">
        <v>160</v>
      </c>
      <c r="I14" s="81" t="s">
        <v>160</v>
      </c>
      <c r="J14" s="81">
        <v>494</v>
      </c>
      <c r="K14" s="81">
        <v>4187171</v>
      </c>
      <c r="L14" s="81">
        <v>0</v>
      </c>
      <c r="M14" s="81">
        <v>0</v>
      </c>
      <c r="N14" s="81">
        <v>43403</v>
      </c>
      <c r="O14" s="81">
        <v>811866931</v>
      </c>
      <c r="P14" s="81">
        <v>645946988</v>
      </c>
      <c r="Q14" s="81">
        <v>154219490</v>
      </c>
      <c r="R14" s="81">
        <v>11700453</v>
      </c>
      <c r="S14" s="81">
        <v>2621</v>
      </c>
      <c r="T14" s="81">
        <v>65409748</v>
      </c>
      <c r="U14" s="40" t="s">
        <v>22</v>
      </c>
      <c r="W14" s="177" t="e">
        <f>#REF!+#REF!+#REF!-C14</f>
        <v>#REF!</v>
      </c>
      <c r="X14" s="177" t="e">
        <f>#REF!+#REF!+#REF!+#REF!-D14</f>
        <v>#REF!</v>
      </c>
      <c r="Y14" s="177">
        <f t="shared" si="0"/>
        <v>0</v>
      </c>
      <c r="Z14" s="177">
        <f t="shared" si="1"/>
        <v>0</v>
      </c>
    </row>
    <row r="15" spans="1:26" ht="21" customHeight="1">
      <c r="A15" s="218">
        <v>9</v>
      </c>
      <c r="B15" s="202" t="s">
        <v>23</v>
      </c>
      <c r="C15" s="81">
        <v>32479</v>
      </c>
      <c r="D15" s="81">
        <v>689474712</v>
      </c>
      <c r="E15" s="81">
        <v>0</v>
      </c>
      <c r="F15" s="81" t="s">
        <v>160</v>
      </c>
      <c r="G15" s="81" t="s">
        <v>160</v>
      </c>
      <c r="H15" s="81" t="s">
        <v>160</v>
      </c>
      <c r="I15" s="81" t="s">
        <v>160</v>
      </c>
      <c r="J15" s="81">
        <v>663</v>
      </c>
      <c r="K15" s="81">
        <v>6498691</v>
      </c>
      <c r="L15" s="81">
        <v>0</v>
      </c>
      <c r="M15" s="81">
        <v>0</v>
      </c>
      <c r="N15" s="81">
        <v>33142</v>
      </c>
      <c r="O15" s="81">
        <v>695973403</v>
      </c>
      <c r="P15" s="81">
        <v>553575642</v>
      </c>
      <c r="Q15" s="81">
        <v>139982920</v>
      </c>
      <c r="R15" s="81">
        <v>2414841</v>
      </c>
      <c r="S15" s="81">
        <v>2064</v>
      </c>
      <c r="T15" s="81">
        <v>61357441</v>
      </c>
      <c r="U15" s="40" t="s">
        <v>24</v>
      </c>
      <c r="W15" s="177" t="e">
        <f>#REF!+#REF!+#REF!-C15</f>
        <v>#REF!</v>
      </c>
      <c r="X15" s="177" t="e">
        <f>#REF!+#REF!+#REF!+#REF!-D15</f>
        <v>#REF!</v>
      </c>
      <c r="Y15" s="177">
        <f t="shared" si="0"/>
        <v>0</v>
      </c>
      <c r="Z15" s="177">
        <f t="shared" si="1"/>
        <v>0</v>
      </c>
    </row>
    <row r="16" spans="1:26" ht="21" customHeight="1">
      <c r="A16" s="218">
        <v>10</v>
      </c>
      <c r="B16" s="190" t="s">
        <v>25</v>
      </c>
      <c r="C16" s="82">
        <v>86856</v>
      </c>
      <c r="D16" s="82">
        <v>1907376306</v>
      </c>
      <c r="E16" s="82">
        <v>0</v>
      </c>
      <c r="F16" s="82" t="s">
        <v>160</v>
      </c>
      <c r="G16" s="82" t="s">
        <v>160</v>
      </c>
      <c r="H16" s="82" t="s">
        <v>160</v>
      </c>
      <c r="I16" s="82" t="s">
        <v>160</v>
      </c>
      <c r="J16" s="82">
        <v>1373</v>
      </c>
      <c r="K16" s="82">
        <v>13508021</v>
      </c>
      <c r="L16" s="82">
        <v>0</v>
      </c>
      <c r="M16" s="82">
        <v>0</v>
      </c>
      <c r="N16" s="82">
        <v>88229</v>
      </c>
      <c r="O16" s="82">
        <v>1920884327</v>
      </c>
      <c r="P16" s="82">
        <v>1528576487</v>
      </c>
      <c r="Q16" s="82">
        <v>375495813</v>
      </c>
      <c r="R16" s="82">
        <v>16812027</v>
      </c>
      <c r="S16" s="82">
        <v>6152</v>
      </c>
      <c r="T16" s="82">
        <v>172918551</v>
      </c>
      <c r="U16" s="220" t="s">
        <v>26</v>
      </c>
      <c r="W16" s="177" t="e">
        <f>#REF!+#REF!+#REF!-C16</f>
        <v>#REF!</v>
      </c>
      <c r="X16" s="177" t="e">
        <f>#REF!+#REF!+#REF!+#REF!-D16</f>
        <v>#REF!</v>
      </c>
      <c r="Y16" s="177">
        <f t="shared" si="0"/>
        <v>0</v>
      </c>
      <c r="Z16" s="177">
        <f t="shared" si="1"/>
        <v>0</v>
      </c>
    </row>
    <row r="17" spans="1:26" ht="21" customHeight="1">
      <c r="A17" s="216">
        <v>11</v>
      </c>
      <c r="B17" s="217" t="s">
        <v>27</v>
      </c>
      <c r="C17" s="81">
        <v>65085</v>
      </c>
      <c r="D17" s="81">
        <v>1268857250</v>
      </c>
      <c r="E17" s="81">
        <v>0</v>
      </c>
      <c r="F17" s="81" t="s">
        <v>160</v>
      </c>
      <c r="G17" s="81" t="s">
        <v>160</v>
      </c>
      <c r="H17" s="81" t="s">
        <v>160</v>
      </c>
      <c r="I17" s="81" t="s">
        <v>160</v>
      </c>
      <c r="J17" s="81">
        <v>740</v>
      </c>
      <c r="K17" s="81">
        <v>6541101</v>
      </c>
      <c r="L17" s="81">
        <v>0</v>
      </c>
      <c r="M17" s="81">
        <v>0</v>
      </c>
      <c r="N17" s="81">
        <v>65825</v>
      </c>
      <c r="O17" s="81">
        <v>1275398351</v>
      </c>
      <c r="P17" s="81">
        <v>1013791921</v>
      </c>
      <c r="Q17" s="81">
        <v>250250689</v>
      </c>
      <c r="R17" s="81">
        <v>11355741</v>
      </c>
      <c r="S17" s="81">
        <v>3688</v>
      </c>
      <c r="T17" s="81">
        <v>108980948</v>
      </c>
      <c r="U17" s="40" t="s">
        <v>28</v>
      </c>
      <c r="W17" s="177" t="e">
        <f>#REF!+#REF!+#REF!-C17</f>
        <v>#REF!</v>
      </c>
      <c r="X17" s="177" t="e">
        <f>#REF!+#REF!+#REF!+#REF!-D17</f>
        <v>#REF!</v>
      </c>
      <c r="Y17" s="177">
        <f t="shared" si="0"/>
        <v>0</v>
      </c>
      <c r="Z17" s="177">
        <f t="shared" si="1"/>
        <v>0</v>
      </c>
    </row>
    <row r="18" spans="1:26" ht="21" customHeight="1">
      <c r="A18" s="218">
        <v>12</v>
      </c>
      <c r="B18" s="225" t="s">
        <v>29</v>
      </c>
      <c r="C18" s="81">
        <v>24986</v>
      </c>
      <c r="D18" s="81">
        <v>557909706</v>
      </c>
      <c r="E18" s="81">
        <v>0</v>
      </c>
      <c r="F18" s="81" t="s">
        <v>160</v>
      </c>
      <c r="G18" s="81" t="s">
        <v>160</v>
      </c>
      <c r="H18" s="81" t="s">
        <v>160</v>
      </c>
      <c r="I18" s="81" t="s">
        <v>160</v>
      </c>
      <c r="J18" s="81">
        <v>339</v>
      </c>
      <c r="K18" s="81">
        <v>2896371</v>
      </c>
      <c r="L18" s="81">
        <v>0</v>
      </c>
      <c r="M18" s="81">
        <v>0</v>
      </c>
      <c r="N18" s="81">
        <v>25325</v>
      </c>
      <c r="O18" s="81">
        <v>560806077</v>
      </c>
      <c r="P18" s="81">
        <v>447045251</v>
      </c>
      <c r="Q18" s="81">
        <v>110462027</v>
      </c>
      <c r="R18" s="81">
        <v>3298799</v>
      </c>
      <c r="S18" s="81">
        <v>1432</v>
      </c>
      <c r="T18" s="81">
        <v>52108788</v>
      </c>
      <c r="U18" s="40" t="s">
        <v>30</v>
      </c>
      <c r="W18" s="177" t="e">
        <f>#REF!+#REF!+#REF!-C18</f>
        <v>#REF!</v>
      </c>
      <c r="X18" s="177" t="e">
        <f>#REF!+#REF!+#REF!+#REF!-D18</f>
        <v>#REF!</v>
      </c>
      <c r="Y18" s="177">
        <f t="shared" si="0"/>
        <v>0</v>
      </c>
      <c r="Z18" s="177">
        <f t="shared" si="1"/>
        <v>0</v>
      </c>
    </row>
    <row r="19" spans="1:26" ht="21" customHeight="1">
      <c r="A19" s="218">
        <v>13</v>
      </c>
      <c r="B19" s="225" t="s">
        <v>31</v>
      </c>
      <c r="C19" s="81">
        <v>43558</v>
      </c>
      <c r="D19" s="81">
        <v>914287259</v>
      </c>
      <c r="E19" s="81">
        <v>2</v>
      </c>
      <c r="F19" s="81" t="s">
        <v>160</v>
      </c>
      <c r="G19" s="81" t="s">
        <v>160</v>
      </c>
      <c r="H19" s="81" t="s">
        <v>160</v>
      </c>
      <c r="I19" s="81" t="s">
        <v>160</v>
      </c>
      <c r="J19" s="81">
        <v>638</v>
      </c>
      <c r="K19" s="81">
        <v>5411767</v>
      </c>
      <c r="L19" s="81">
        <v>0</v>
      </c>
      <c r="M19" s="81">
        <v>0</v>
      </c>
      <c r="N19" s="81">
        <v>44198</v>
      </c>
      <c r="O19" s="81">
        <v>919699026</v>
      </c>
      <c r="P19" s="81">
        <v>733101683</v>
      </c>
      <c r="Q19" s="81">
        <v>179449254</v>
      </c>
      <c r="R19" s="81">
        <v>7148089</v>
      </c>
      <c r="S19" s="81">
        <v>3050</v>
      </c>
      <c r="T19" s="81">
        <v>81588097</v>
      </c>
      <c r="U19" s="40" t="s">
        <v>32</v>
      </c>
      <c r="W19" s="177" t="e">
        <f>#REF!+#REF!+#REF!-C19</f>
        <v>#REF!</v>
      </c>
      <c r="X19" s="177" t="e">
        <f>#REF!+#REF!+#REF!+#REF!-D19</f>
        <v>#REF!</v>
      </c>
      <c r="Y19" s="177">
        <f t="shared" si="0"/>
        <v>0</v>
      </c>
      <c r="Z19" s="177">
        <f t="shared" si="1"/>
        <v>0</v>
      </c>
    </row>
    <row r="20" spans="1:26" ht="21" customHeight="1">
      <c r="A20" s="188"/>
      <c r="B20" s="225" t="s">
        <v>33</v>
      </c>
      <c r="C20" s="221">
        <v>1247911</v>
      </c>
      <c r="D20" s="221">
        <v>26516500998</v>
      </c>
      <c r="E20" s="221">
        <v>21</v>
      </c>
      <c r="F20" s="221">
        <v>0</v>
      </c>
      <c r="G20" s="221">
        <v>0</v>
      </c>
      <c r="H20" s="221">
        <v>0</v>
      </c>
      <c r="I20" s="221">
        <v>0</v>
      </c>
      <c r="J20" s="221">
        <v>16373</v>
      </c>
      <c r="K20" s="221">
        <v>150319084</v>
      </c>
      <c r="L20" s="221">
        <v>0</v>
      </c>
      <c r="M20" s="221">
        <v>0</v>
      </c>
      <c r="N20" s="221">
        <v>1264305</v>
      </c>
      <c r="O20" s="221">
        <v>26666820082</v>
      </c>
      <c r="P20" s="221">
        <v>21224703982</v>
      </c>
      <c r="Q20" s="221">
        <v>5269453837</v>
      </c>
      <c r="R20" s="221">
        <v>172662263</v>
      </c>
      <c r="S20" s="221">
        <v>81775</v>
      </c>
      <c r="T20" s="221">
        <v>2399760646</v>
      </c>
      <c r="U20" s="40" t="s">
        <v>139</v>
      </c>
      <c r="W20" s="177" t="e">
        <f>#REF!+#REF!+#REF!-C20</f>
        <v>#REF!</v>
      </c>
      <c r="X20" s="177" t="e">
        <f>#REF!+#REF!+#REF!+#REF!-D20</f>
        <v>#REF!</v>
      </c>
      <c r="Y20" s="177">
        <f t="shared" si="0"/>
        <v>0</v>
      </c>
      <c r="Z20" s="177">
        <f t="shared" si="1"/>
        <v>0</v>
      </c>
    </row>
    <row r="21" spans="1:26" ht="21" customHeight="1">
      <c r="A21" s="188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16"/>
      <c r="W21" s="177" t="e">
        <f>#REF!+#REF!+#REF!-C21</f>
        <v>#REF!</v>
      </c>
      <c r="X21" s="177" t="e">
        <f>#REF!+#REF!+#REF!+#REF!-D21</f>
        <v>#REF!</v>
      </c>
      <c r="Y21" s="177">
        <f t="shared" si="0"/>
        <v>0</v>
      </c>
      <c r="Z21" s="177">
        <f t="shared" si="1"/>
        <v>0</v>
      </c>
    </row>
    <row r="22" spans="1:26" ht="21" customHeight="1">
      <c r="A22" s="218">
        <v>14</v>
      </c>
      <c r="B22" s="225" t="s">
        <v>34</v>
      </c>
      <c r="C22" s="81">
        <v>16711</v>
      </c>
      <c r="D22" s="81">
        <v>352472478</v>
      </c>
      <c r="E22" s="81">
        <v>8</v>
      </c>
      <c r="F22" s="81" t="s">
        <v>160</v>
      </c>
      <c r="G22" s="81" t="s">
        <v>160</v>
      </c>
      <c r="H22" s="81" t="s">
        <v>160</v>
      </c>
      <c r="I22" s="81" t="s">
        <v>160</v>
      </c>
      <c r="J22" s="81">
        <v>216</v>
      </c>
      <c r="K22" s="81">
        <v>2531049</v>
      </c>
      <c r="L22" s="81">
        <v>0</v>
      </c>
      <c r="M22" s="81">
        <v>0</v>
      </c>
      <c r="N22" s="81">
        <v>16935</v>
      </c>
      <c r="O22" s="81">
        <v>355003527</v>
      </c>
      <c r="P22" s="81">
        <v>282704269</v>
      </c>
      <c r="Q22" s="81">
        <v>70313679</v>
      </c>
      <c r="R22" s="81">
        <v>1985579</v>
      </c>
      <c r="S22" s="81">
        <v>1111</v>
      </c>
      <c r="T22" s="81">
        <v>30113729</v>
      </c>
      <c r="U22" s="40" t="s">
        <v>35</v>
      </c>
      <c r="W22" s="177" t="e">
        <f>#REF!+#REF!+#REF!-C22</f>
        <v>#REF!</v>
      </c>
      <c r="X22" s="177" t="e">
        <f>#REF!+#REF!+#REF!+#REF!-D22</f>
        <v>#REF!</v>
      </c>
      <c r="Y22" s="177">
        <f t="shared" si="0"/>
        <v>0</v>
      </c>
      <c r="Z22" s="177">
        <f t="shared" si="1"/>
        <v>0</v>
      </c>
    </row>
    <row r="23" spans="1:26" ht="21" customHeight="1">
      <c r="A23" s="218">
        <v>15</v>
      </c>
      <c r="B23" s="225" t="s">
        <v>36</v>
      </c>
      <c r="C23" s="81">
        <v>21421</v>
      </c>
      <c r="D23" s="81">
        <v>461301896</v>
      </c>
      <c r="E23" s="81">
        <v>0</v>
      </c>
      <c r="F23" s="81" t="s">
        <v>160</v>
      </c>
      <c r="G23" s="81" t="s">
        <v>160</v>
      </c>
      <c r="H23" s="81" t="s">
        <v>160</v>
      </c>
      <c r="I23" s="81" t="s">
        <v>160</v>
      </c>
      <c r="J23" s="81">
        <v>295</v>
      </c>
      <c r="K23" s="81">
        <v>3183970</v>
      </c>
      <c r="L23" s="81">
        <v>0</v>
      </c>
      <c r="M23" s="81">
        <v>0</v>
      </c>
      <c r="N23" s="81">
        <v>21716</v>
      </c>
      <c r="O23" s="81">
        <v>464485866</v>
      </c>
      <c r="P23" s="81">
        <v>370153795</v>
      </c>
      <c r="Q23" s="81">
        <v>89823715</v>
      </c>
      <c r="R23" s="81">
        <v>4508356</v>
      </c>
      <c r="S23" s="81">
        <v>1558</v>
      </c>
      <c r="T23" s="81">
        <v>41007414</v>
      </c>
      <c r="U23" s="220" t="s">
        <v>73</v>
      </c>
      <c r="W23" s="177" t="e">
        <f>#REF!+#REF!+#REF!-C23</f>
        <v>#REF!</v>
      </c>
      <c r="X23" s="177" t="e">
        <f>#REF!+#REF!+#REF!+#REF!-D23</f>
        <v>#REF!</v>
      </c>
      <c r="Y23" s="177">
        <f t="shared" si="0"/>
        <v>0</v>
      </c>
      <c r="Z23" s="177">
        <f t="shared" si="1"/>
        <v>0</v>
      </c>
    </row>
    <row r="24" spans="1:26" ht="21" customHeight="1">
      <c r="A24" s="216">
        <v>16</v>
      </c>
      <c r="B24" s="217" t="s">
        <v>37</v>
      </c>
      <c r="C24" s="80">
        <v>13119</v>
      </c>
      <c r="D24" s="80">
        <v>273435841</v>
      </c>
      <c r="E24" s="80">
        <v>0</v>
      </c>
      <c r="F24" s="80" t="s">
        <v>160</v>
      </c>
      <c r="G24" s="80" t="s">
        <v>160</v>
      </c>
      <c r="H24" s="80" t="s">
        <v>160</v>
      </c>
      <c r="I24" s="80" t="s">
        <v>160</v>
      </c>
      <c r="J24" s="80">
        <v>168</v>
      </c>
      <c r="K24" s="80">
        <v>1562164</v>
      </c>
      <c r="L24" s="80">
        <v>0</v>
      </c>
      <c r="M24" s="80">
        <v>0</v>
      </c>
      <c r="N24" s="80">
        <v>13287</v>
      </c>
      <c r="O24" s="80">
        <v>274998005</v>
      </c>
      <c r="P24" s="80">
        <v>218963514</v>
      </c>
      <c r="Q24" s="80">
        <v>54393499</v>
      </c>
      <c r="R24" s="80">
        <v>1640992</v>
      </c>
      <c r="S24" s="80">
        <v>732</v>
      </c>
      <c r="T24" s="80">
        <v>22850107</v>
      </c>
      <c r="U24" s="40" t="s">
        <v>74</v>
      </c>
      <c r="W24" s="177" t="e">
        <f>#REF!+#REF!+#REF!-C24</f>
        <v>#REF!</v>
      </c>
      <c r="X24" s="177" t="e">
        <f>#REF!+#REF!+#REF!+#REF!-D24</f>
        <v>#REF!</v>
      </c>
      <c r="Y24" s="177">
        <f t="shared" si="0"/>
        <v>0</v>
      </c>
      <c r="Z24" s="177">
        <f t="shared" si="1"/>
        <v>0</v>
      </c>
    </row>
    <row r="25" spans="1:26" ht="21" customHeight="1">
      <c r="A25" s="218">
        <v>17</v>
      </c>
      <c r="B25" s="225" t="s">
        <v>38</v>
      </c>
      <c r="C25" s="81">
        <v>11392</v>
      </c>
      <c r="D25" s="81">
        <v>213930247</v>
      </c>
      <c r="E25" s="81">
        <v>0</v>
      </c>
      <c r="F25" s="81" t="s">
        <v>160</v>
      </c>
      <c r="G25" s="81" t="s">
        <v>160</v>
      </c>
      <c r="H25" s="81" t="s">
        <v>160</v>
      </c>
      <c r="I25" s="81" t="s">
        <v>160</v>
      </c>
      <c r="J25" s="81">
        <v>203</v>
      </c>
      <c r="K25" s="81">
        <v>1796863</v>
      </c>
      <c r="L25" s="81">
        <v>0</v>
      </c>
      <c r="M25" s="81">
        <v>0</v>
      </c>
      <c r="N25" s="81">
        <v>11595</v>
      </c>
      <c r="O25" s="81">
        <v>215727110</v>
      </c>
      <c r="P25" s="81">
        <v>171565315</v>
      </c>
      <c r="Q25" s="81">
        <v>42629999</v>
      </c>
      <c r="R25" s="81">
        <v>1531796</v>
      </c>
      <c r="S25" s="81">
        <v>675</v>
      </c>
      <c r="T25" s="81">
        <v>16322740</v>
      </c>
      <c r="U25" s="40" t="s">
        <v>39</v>
      </c>
      <c r="W25" s="177" t="e">
        <f>#REF!+#REF!+#REF!-C25</f>
        <v>#REF!</v>
      </c>
      <c r="X25" s="177" t="e">
        <f>#REF!+#REF!+#REF!+#REF!-D25</f>
        <v>#REF!</v>
      </c>
      <c r="Y25" s="177">
        <f t="shared" si="0"/>
        <v>0</v>
      </c>
      <c r="Z25" s="177">
        <f t="shared" si="1"/>
        <v>0</v>
      </c>
    </row>
    <row r="26" spans="1:26" ht="21" customHeight="1">
      <c r="A26" s="218">
        <v>18</v>
      </c>
      <c r="B26" s="225" t="s">
        <v>40</v>
      </c>
      <c r="C26" s="81">
        <v>9367</v>
      </c>
      <c r="D26" s="81">
        <v>188019181</v>
      </c>
      <c r="E26" s="81">
        <v>0</v>
      </c>
      <c r="F26" s="81" t="s">
        <v>160</v>
      </c>
      <c r="G26" s="81" t="s">
        <v>160</v>
      </c>
      <c r="H26" s="81" t="s">
        <v>160</v>
      </c>
      <c r="I26" s="81" t="s">
        <v>160</v>
      </c>
      <c r="J26" s="81">
        <v>212</v>
      </c>
      <c r="K26" s="81">
        <v>2094252</v>
      </c>
      <c r="L26" s="81">
        <v>0</v>
      </c>
      <c r="M26" s="81">
        <v>0</v>
      </c>
      <c r="N26" s="81">
        <v>9579</v>
      </c>
      <c r="O26" s="81">
        <v>190113433</v>
      </c>
      <c r="P26" s="81">
        <v>151204242</v>
      </c>
      <c r="Q26" s="81">
        <v>38059543</v>
      </c>
      <c r="R26" s="81">
        <v>849648</v>
      </c>
      <c r="S26" s="81">
        <v>639</v>
      </c>
      <c r="T26" s="81">
        <v>14934275</v>
      </c>
      <c r="U26" s="40" t="s">
        <v>41</v>
      </c>
      <c r="W26" s="177" t="e">
        <f>#REF!+#REF!+#REF!-C26</f>
        <v>#REF!</v>
      </c>
      <c r="X26" s="177" t="e">
        <f>#REF!+#REF!+#REF!+#REF!-D26</f>
        <v>#REF!</v>
      </c>
      <c r="Y26" s="177">
        <f t="shared" si="0"/>
        <v>0</v>
      </c>
      <c r="Z26" s="177">
        <f t="shared" si="1"/>
        <v>0</v>
      </c>
    </row>
    <row r="27" spans="1:26" ht="21" customHeight="1">
      <c r="A27" s="218">
        <v>19</v>
      </c>
      <c r="B27" s="225" t="s">
        <v>42</v>
      </c>
      <c r="C27" s="81">
        <v>29423</v>
      </c>
      <c r="D27" s="81">
        <v>704577566</v>
      </c>
      <c r="E27" s="81">
        <v>1</v>
      </c>
      <c r="F27" s="81" t="s">
        <v>160</v>
      </c>
      <c r="G27" s="81" t="s">
        <v>160</v>
      </c>
      <c r="H27" s="81" t="s">
        <v>160</v>
      </c>
      <c r="I27" s="81" t="s">
        <v>160</v>
      </c>
      <c r="J27" s="81">
        <v>512</v>
      </c>
      <c r="K27" s="81">
        <v>4647439</v>
      </c>
      <c r="L27" s="81">
        <v>0</v>
      </c>
      <c r="M27" s="81">
        <v>0</v>
      </c>
      <c r="N27" s="81">
        <v>29936</v>
      </c>
      <c r="O27" s="81">
        <v>709225005</v>
      </c>
      <c r="P27" s="81">
        <v>564284095</v>
      </c>
      <c r="Q27" s="81">
        <v>141227589</v>
      </c>
      <c r="R27" s="81">
        <v>3713321</v>
      </c>
      <c r="S27" s="81">
        <v>1806</v>
      </c>
      <c r="T27" s="81">
        <v>60615584</v>
      </c>
      <c r="U27" s="40" t="s">
        <v>43</v>
      </c>
      <c r="W27" s="177" t="e">
        <f>#REF!+#REF!+#REF!-C27</f>
        <v>#REF!</v>
      </c>
      <c r="X27" s="177" t="e">
        <f>#REF!+#REF!+#REF!+#REF!-D27</f>
        <v>#REF!</v>
      </c>
      <c r="Y27" s="177">
        <f t="shared" si="0"/>
        <v>0</v>
      </c>
      <c r="Z27" s="177">
        <f t="shared" si="1"/>
        <v>0</v>
      </c>
    </row>
    <row r="28" spans="1:26" ht="21" customHeight="1">
      <c r="A28" s="218">
        <v>20</v>
      </c>
      <c r="B28" s="225" t="s">
        <v>44</v>
      </c>
      <c r="C28" s="81">
        <v>11573</v>
      </c>
      <c r="D28" s="81">
        <v>272490353</v>
      </c>
      <c r="E28" s="81">
        <v>1</v>
      </c>
      <c r="F28" s="81" t="s">
        <v>160</v>
      </c>
      <c r="G28" s="81" t="s">
        <v>160</v>
      </c>
      <c r="H28" s="81" t="s">
        <v>160</v>
      </c>
      <c r="I28" s="81" t="s">
        <v>160</v>
      </c>
      <c r="J28" s="81">
        <v>140</v>
      </c>
      <c r="K28" s="81">
        <v>1025902</v>
      </c>
      <c r="L28" s="81">
        <v>0</v>
      </c>
      <c r="M28" s="81">
        <v>0</v>
      </c>
      <c r="N28" s="81">
        <v>11714</v>
      </c>
      <c r="O28" s="81">
        <v>273516255</v>
      </c>
      <c r="P28" s="81">
        <v>217680143</v>
      </c>
      <c r="Q28" s="81">
        <v>54604114</v>
      </c>
      <c r="R28" s="81">
        <v>1231998</v>
      </c>
      <c r="S28" s="81">
        <v>920</v>
      </c>
      <c r="T28" s="81">
        <v>26334536</v>
      </c>
      <c r="U28" s="220" t="s">
        <v>75</v>
      </c>
      <c r="W28" s="177" t="e">
        <f>#REF!+#REF!+#REF!-C28</f>
        <v>#REF!</v>
      </c>
      <c r="X28" s="177" t="e">
        <f>#REF!+#REF!+#REF!+#REF!-D28</f>
        <v>#REF!</v>
      </c>
      <c r="Y28" s="177">
        <f t="shared" si="0"/>
        <v>0</v>
      </c>
      <c r="Z28" s="177">
        <f t="shared" si="1"/>
        <v>0</v>
      </c>
    </row>
    <row r="29" spans="1:26" ht="21" customHeight="1">
      <c r="A29" s="216">
        <v>21</v>
      </c>
      <c r="B29" s="217" t="s">
        <v>45</v>
      </c>
      <c r="C29" s="80">
        <v>8244</v>
      </c>
      <c r="D29" s="80">
        <v>154954109</v>
      </c>
      <c r="E29" s="80">
        <v>0</v>
      </c>
      <c r="F29" s="80" t="s">
        <v>160</v>
      </c>
      <c r="G29" s="80" t="s">
        <v>160</v>
      </c>
      <c r="H29" s="80" t="s">
        <v>160</v>
      </c>
      <c r="I29" s="80" t="s">
        <v>160</v>
      </c>
      <c r="J29" s="80">
        <v>68</v>
      </c>
      <c r="K29" s="80">
        <v>541380</v>
      </c>
      <c r="L29" s="80">
        <v>0</v>
      </c>
      <c r="M29" s="80">
        <v>0</v>
      </c>
      <c r="N29" s="80">
        <v>8312</v>
      </c>
      <c r="O29" s="80">
        <v>155495489</v>
      </c>
      <c r="P29" s="80">
        <v>123660290</v>
      </c>
      <c r="Q29" s="80">
        <v>31460144</v>
      </c>
      <c r="R29" s="80">
        <v>375055</v>
      </c>
      <c r="S29" s="80">
        <v>413</v>
      </c>
      <c r="T29" s="80">
        <v>12006872</v>
      </c>
      <c r="U29" s="40" t="s">
        <v>46</v>
      </c>
      <c r="W29" s="177" t="e">
        <f>#REF!+#REF!+#REF!-C29</f>
        <v>#REF!</v>
      </c>
      <c r="X29" s="177" t="e">
        <f>#REF!+#REF!+#REF!+#REF!-D29</f>
        <v>#REF!</v>
      </c>
      <c r="Y29" s="177">
        <f t="shared" si="0"/>
        <v>0</v>
      </c>
      <c r="Z29" s="177">
        <f t="shared" si="1"/>
        <v>0</v>
      </c>
    </row>
    <row r="30" spans="1:26" ht="21" customHeight="1">
      <c r="A30" s="218">
        <v>22</v>
      </c>
      <c r="B30" s="225" t="s">
        <v>47</v>
      </c>
      <c r="C30" s="81">
        <v>3103</v>
      </c>
      <c r="D30" s="81">
        <v>72744176</v>
      </c>
      <c r="E30" s="81">
        <v>0</v>
      </c>
      <c r="F30" s="81" t="s">
        <v>160</v>
      </c>
      <c r="G30" s="81" t="s">
        <v>160</v>
      </c>
      <c r="H30" s="81" t="s">
        <v>160</v>
      </c>
      <c r="I30" s="81" t="s">
        <v>160</v>
      </c>
      <c r="J30" s="81">
        <v>39</v>
      </c>
      <c r="K30" s="81">
        <v>289135</v>
      </c>
      <c r="L30" s="81">
        <v>0</v>
      </c>
      <c r="M30" s="81">
        <v>0</v>
      </c>
      <c r="N30" s="81">
        <v>3142</v>
      </c>
      <c r="O30" s="81">
        <v>73033311</v>
      </c>
      <c r="P30" s="81">
        <v>58215484</v>
      </c>
      <c r="Q30" s="81">
        <v>14271493</v>
      </c>
      <c r="R30" s="81">
        <v>546334</v>
      </c>
      <c r="S30" s="81">
        <v>203</v>
      </c>
      <c r="T30" s="81">
        <v>6812225</v>
      </c>
      <c r="U30" s="40" t="s">
        <v>76</v>
      </c>
      <c r="W30" s="177" t="e">
        <f>#REF!+#REF!+#REF!-C30</f>
        <v>#REF!</v>
      </c>
      <c r="X30" s="177" t="e">
        <f>#REF!+#REF!+#REF!+#REF!-D30</f>
        <v>#REF!</v>
      </c>
      <c r="Y30" s="177">
        <f t="shared" si="0"/>
        <v>0</v>
      </c>
      <c r="Z30" s="177">
        <f t="shared" si="1"/>
        <v>0</v>
      </c>
    </row>
    <row r="31" spans="1:26" ht="21" customHeight="1">
      <c r="A31" s="218">
        <v>27</v>
      </c>
      <c r="B31" s="225" t="s">
        <v>48</v>
      </c>
      <c r="C31" s="81">
        <v>11636</v>
      </c>
      <c r="D31" s="81">
        <v>304100512</v>
      </c>
      <c r="E31" s="81">
        <v>0</v>
      </c>
      <c r="F31" s="81" t="s">
        <v>160</v>
      </c>
      <c r="G31" s="81" t="s">
        <v>160</v>
      </c>
      <c r="H31" s="81" t="s">
        <v>160</v>
      </c>
      <c r="I31" s="81" t="s">
        <v>160</v>
      </c>
      <c r="J31" s="81">
        <v>60</v>
      </c>
      <c r="K31" s="81">
        <v>998550</v>
      </c>
      <c r="L31" s="81">
        <v>0</v>
      </c>
      <c r="M31" s="81">
        <v>0</v>
      </c>
      <c r="N31" s="81">
        <v>11696</v>
      </c>
      <c r="O31" s="81">
        <v>305099062</v>
      </c>
      <c r="P31" s="81">
        <v>242273697</v>
      </c>
      <c r="Q31" s="81">
        <v>42892492</v>
      </c>
      <c r="R31" s="81">
        <v>19932873</v>
      </c>
      <c r="S31" s="81">
        <v>878</v>
      </c>
      <c r="T31" s="81">
        <v>27346036</v>
      </c>
      <c r="U31" s="40" t="s">
        <v>49</v>
      </c>
      <c r="W31" s="177" t="e">
        <f>#REF!+#REF!+#REF!-C31</f>
        <v>#REF!</v>
      </c>
      <c r="X31" s="177" t="e">
        <f>#REF!+#REF!+#REF!+#REF!-D31</f>
        <v>#REF!</v>
      </c>
      <c r="Y31" s="177">
        <f t="shared" si="0"/>
        <v>0</v>
      </c>
      <c r="Z31" s="177">
        <f t="shared" si="1"/>
        <v>0</v>
      </c>
    </row>
    <row r="32" spans="1:26" ht="21" customHeight="1">
      <c r="A32" s="218">
        <v>28</v>
      </c>
      <c r="B32" s="225" t="s">
        <v>50</v>
      </c>
      <c r="C32" s="81">
        <v>33743</v>
      </c>
      <c r="D32" s="81">
        <v>720775698</v>
      </c>
      <c r="E32" s="81">
        <v>2</v>
      </c>
      <c r="F32" s="81" t="s">
        <v>160</v>
      </c>
      <c r="G32" s="81" t="s">
        <v>160</v>
      </c>
      <c r="H32" s="81" t="s">
        <v>160</v>
      </c>
      <c r="I32" s="81" t="s">
        <v>160</v>
      </c>
      <c r="J32" s="81">
        <v>319</v>
      </c>
      <c r="K32" s="81">
        <v>3147870</v>
      </c>
      <c r="L32" s="81">
        <v>0</v>
      </c>
      <c r="M32" s="81">
        <v>0</v>
      </c>
      <c r="N32" s="81">
        <v>34064</v>
      </c>
      <c r="O32" s="81">
        <v>723923568</v>
      </c>
      <c r="P32" s="81">
        <v>577235576</v>
      </c>
      <c r="Q32" s="81">
        <v>141798689</v>
      </c>
      <c r="R32" s="81">
        <v>4889303</v>
      </c>
      <c r="S32" s="81">
        <v>2235</v>
      </c>
      <c r="T32" s="81">
        <v>59471440</v>
      </c>
      <c r="U32" s="40" t="s">
        <v>51</v>
      </c>
      <c r="W32" s="177" t="e">
        <f>#REF!+#REF!+#REF!-C32</f>
        <v>#REF!</v>
      </c>
      <c r="X32" s="177" t="e">
        <f>#REF!+#REF!+#REF!+#REF!-D32</f>
        <v>#REF!</v>
      </c>
      <c r="Y32" s="177">
        <f t="shared" si="0"/>
        <v>0</v>
      </c>
      <c r="Z32" s="177">
        <f t="shared" si="1"/>
        <v>0</v>
      </c>
    </row>
    <row r="33" spans="1:26" ht="21" customHeight="1">
      <c r="A33" s="218">
        <v>29</v>
      </c>
      <c r="B33" s="225" t="s">
        <v>52</v>
      </c>
      <c r="C33" s="81">
        <v>23313</v>
      </c>
      <c r="D33" s="81">
        <v>551865770</v>
      </c>
      <c r="E33" s="81">
        <v>0</v>
      </c>
      <c r="F33" s="81" t="s">
        <v>160</v>
      </c>
      <c r="G33" s="81" t="s">
        <v>160</v>
      </c>
      <c r="H33" s="81" t="s">
        <v>160</v>
      </c>
      <c r="I33" s="81" t="s">
        <v>160</v>
      </c>
      <c r="J33" s="81">
        <v>411</v>
      </c>
      <c r="K33" s="81">
        <v>4475034</v>
      </c>
      <c r="L33" s="81">
        <v>0</v>
      </c>
      <c r="M33" s="81">
        <v>0</v>
      </c>
      <c r="N33" s="81">
        <v>23724</v>
      </c>
      <c r="O33" s="81">
        <v>556340804</v>
      </c>
      <c r="P33" s="81">
        <v>443079625</v>
      </c>
      <c r="Q33" s="81">
        <v>108809298</v>
      </c>
      <c r="R33" s="81">
        <v>4451881</v>
      </c>
      <c r="S33" s="81">
        <v>1795</v>
      </c>
      <c r="T33" s="81">
        <v>50731485</v>
      </c>
      <c r="U33" s="40" t="s">
        <v>53</v>
      </c>
      <c r="W33" s="177" t="e">
        <f>#REF!+#REF!+#REF!-C33</f>
        <v>#REF!</v>
      </c>
      <c r="X33" s="177" t="e">
        <f>#REF!+#REF!+#REF!+#REF!-D33</f>
        <v>#REF!</v>
      </c>
      <c r="Y33" s="177">
        <f t="shared" si="0"/>
        <v>0</v>
      </c>
      <c r="Z33" s="177">
        <f t="shared" si="1"/>
        <v>0</v>
      </c>
    </row>
    <row r="34" spans="1:26" ht="21" customHeight="1">
      <c r="A34" s="226">
        <v>30</v>
      </c>
      <c r="B34" s="227" t="s">
        <v>54</v>
      </c>
      <c r="C34" s="80">
        <v>18986</v>
      </c>
      <c r="D34" s="80">
        <v>495470183</v>
      </c>
      <c r="E34" s="80">
        <v>0</v>
      </c>
      <c r="F34" s="80" t="s">
        <v>160</v>
      </c>
      <c r="G34" s="80" t="s">
        <v>160</v>
      </c>
      <c r="H34" s="80" t="s">
        <v>160</v>
      </c>
      <c r="I34" s="80" t="s">
        <v>160</v>
      </c>
      <c r="J34" s="80">
        <v>246</v>
      </c>
      <c r="K34" s="80">
        <v>2234620</v>
      </c>
      <c r="L34" s="80">
        <v>0</v>
      </c>
      <c r="M34" s="80">
        <v>0</v>
      </c>
      <c r="N34" s="80">
        <v>19232</v>
      </c>
      <c r="O34" s="80">
        <v>497704803</v>
      </c>
      <c r="P34" s="80">
        <v>396197398</v>
      </c>
      <c r="Q34" s="80">
        <v>97959236</v>
      </c>
      <c r="R34" s="80">
        <v>3548169</v>
      </c>
      <c r="S34" s="80">
        <v>1552</v>
      </c>
      <c r="T34" s="80">
        <v>46748609</v>
      </c>
      <c r="U34" s="228" t="s">
        <v>55</v>
      </c>
      <c r="V34" s="229"/>
      <c r="W34" s="229" t="e">
        <f>#REF!+#REF!+#REF!-C34</f>
        <v>#REF!</v>
      </c>
      <c r="X34" s="229" t="e">
        <f>#REF!+#REF!+#REF!+#REF!-D34</f>
        <v>#REF!</v>
      </c>
      <c r="Y34" s="229">
        <f t="shared" si="0"/>
        <v>0</v>
      </c>
      <c r="Z34" s="229">
        <f t="shared" si="1"/>
        <v>0</v>
      </c>
    </row>
    <row r="35" spans="1:26" ht="21" customHeight="1">
      <c r="A35" s="218">
        <v>31</v>
      </c>
      <c r="B35" s="202" t="s">
        <v>56</v>
      </c>
      <c r="C35" s="81">
        <v>9282</v>
      </c>
      <c r="D35" s="81">
        <v>239823872</v>
      </c>
      <c r="E35" s="81">
        <v>0</v>
      </c>
      <c r="F35" s="81" t="s">
        <v>160</v>
      </c>
      <c r="G35" s="81" t="s">
        <v>160</v>
      </c>
      <c r="H35" s="81" t="s">
        <v>160</v>
      </c>
      <c r="I35" s="81" t="s">
        <v>160</v>
      </c>
      <c r="J35" s="81">
        <v>270</v>
      </c>
      <c r="K35" s="81">
        <v>2404642</v>
      </c>
      <c r="L35" s="81">
        <v>0</v>
      </c>
      <c r="M35" s="81">
        <v>0</v>
      </c>
      <c r="N35" s="81">
        <v>9552</v>
      </c>
      <c r="O35" s="81">
        <v>242228514</v>
      </c>
      <c r="P35" s="81">
        <v>192639179</v>
      </c>
      <c r="Q35" s="81">
        <v>48352306</v>
      </c>
      <c r="R35" s="81">
        <v>1237029</v>
      </c>
      <c r="S35" s="81">
        <v>594</v>
      </c>
      <c r="T35" s="81">
        <v>22333976</v>
      </c>
      <c r="U35" s="40" t="s">
        <v>57</v>
      </c>
      <c r="V35" s="174"/>
      <c r="W35" s="174" t="e">
        <f>#REF!+#REF!+#REF!-C35</f>
        <v>#REF!</v>
      </c>
      <c r="X35" s="174" t="e">
        <f>#REF!+#REF!+#REF!+#REF!-D35</f>
        <v>#REF!</v>
      </c>
      <c r="Y35" s="174">
        <f t="shared" si="0"/>
        <v>0</v>
      </c>
      <c r="Z35" s="174">
        <f t="shared" si="1"/>
        <v>0</v>
      </c>
    </row>
    <row r="36" spans="1:26" ht="21" customHeight="1">
      <c r="A36" s="218">
        <v>32</v>
      </c>
      <c r="B36" s="202" t="s">
        <v>58</v>
      </c>
      <c r="C36" s="81">
        <v>10177</v>
      </c>
      <c r="D36" s="81">
        <v>204558100</v>
      </c>
      <c r="E36" s="81">
        <v>0</v>
      </c>
      <c r="F36" s="81" t="s">
        <v>160</v>
      </c>
      <c r="G36" s="81" t="s">
        <v>160</v>
      </c>
      <c r="H36" s="81" t="s">
        <v>160</v>
      </c>
      <c r="I36" s="81" t="s">
        <v>160</v>
      </c>
      <c r="J36" s="81">
        <v>58</v>
      </c>
      <c r="K36" s="81">
        <v>533038</v>
      </c>
      <c r="L36" s="81">
        <v>0</v>
      </c>
      <c r="M36" s="81">
        <v>0</v>
      </c>
      <c r="N36" s="81">
        <v>10235</v>
      </c>
      <c r="O36" s="81">
        <v>205091138</v>
      </c>
      <c r="P36" s="81">
        <v>163513223</v>
      </c>
      <c r="Q36" s="81">
        <v>40051276</v>
      </c>
      <c r="R36" s="81">
        <v>1526639</v>
      </c>
      <c r="S36" s="81">
        <v>415</v>
      </c>
      <c r="T36" s="81">
        <v>14686969</v>
      </c>
      <c r="U36" s="40" t="s">
        <v>1</v>
      </c>
      <c r="V36" s="174"/>
      <c r="W36" s="174" t="e">
        <f>#REF!+#REF!+#REF!-C36</f>
        <v>#REF!</v>
      </c>
      <c r="X36" s="174" t="e">
        <f>#REF!+#REF!+#REF!+#REF!-D36</f>
        <v>#REF!</v>
      </c>
      <c r="Y36" s="174">
        <f t="shared" si="0"/>
        <v>0</v>
      </c>
      <c r="Z36" s="174">
        <f t="shared" si="1"/>
        <v>0</v>
      </c>
    </row>
    <row r="37" spans="1:26" ht="21" customHeight="1">
      <c r="A37" s="218">
        <v>36</v>
      </c>
      <c r="B37" s="202" t="s">
        <v>59</v>
      </c>
      <c r="C37" s="81">
        <v>9816</v>
      </c>
      <c r="D37" s="81">
        <v>192398752</v>
      </c>
      <c r="E37" s="81">
        <v>0</v>
      </c>
      <c r="F37" s="81" t="s">
        <v>160</v>
      </c>
      <c r="G37" s="81" t="s">
        <v>160</v>
      </c>
      <c r="H37" s="81" t="s">
        <v>160</v>
      </c>
      <c r="I37" s="81" t="s">
        <v>160</v>
      </c>
      <c r="J37" s="81">
        <v>105</v>
      </c>
      <c r="K37" s="81">
        <v>1048382</v>
      </c>
      <c r="L37" s="81">
        <v>0</v>
      </c>
      <c r="M37" s="81">
        <v>0</v>
      </c>
      <c r="N37" s="81">
        <v>9921</v>
      </c>
      <c r="O37" s="81">
        <v>193447134</v>
      </c>
      <c r="P37" s="81">
        <v>153429207</v>
      </c>
      <c r="Q37" s="81">
        <v>38469754</v>
      </c>
      <c r="R37" s="81">
        <v>1548173</v>
      </c>
      <c r="S37" s="81">
        <v>582</v>
      </c>
      <c r="T37" s="81">
        <v>14594795</v>
      </c>
      <c r="U37" s="40" t="s">
        <v>60</v>
      </c>
      <c r="V37" s="174"/>
      <c r="W37" s="174" t="e">
        <f>#REF!+#REF!+#REF!-C37</f>
        <v>#REF!</v>
      </c>
      <c r="X37" s="174" t="e">
        <f>#REF!+#REF!+#REF!+#REF!-D37</f>
        <v>#REF!</v>
      </c>
      <c r="Y37" s="174">
        <f t="shared" si="0"/>
        <v>0</v>
      </c>
      <c r="Z37" s="174">
        <f t="shared" si="1"/>
        <v>0</v>
      </c>
    </row>
    <row r="38" spans="1:26" ht="21" customHeight="1">
      <c r="A38" s="230">
        <v>44</v>
      </c>
      <c r="B38" s="231" t="s">
        <v>61</v>
      </c>
      <c r="C38" s="82">
        <v>21207</v>
      </c>
      <c r="D38" s="82">
        <v>505775272</v>
      </c>
      <c r="E38" s="82">
        <v>2</v>
      </c>
      <c r="F38" s="82" t="s">
        <v>160</v>
      </c>
      <c r="G38" s="82" t="s">
        <v>160</v>
      </c>
      <c r="H38" s="82" t="s">
        <v>160</v>
      </c>
      <c r="I38" s="82" t="s">
        <v>160</v>
      </c>
      <c r="J38" s="82">
        <v>370</v>
      </c>
      <c r="K38" s="82">
        <v>2691548</v>
      </c>
      <c r="L38" s="82">
        <v>0</v>
      </c>
      <c r="M38" s="82">
        <v>0</v>
      </c>
      <c r="N38" s="82">
        <v>21579</v>
      </c>
      <c r="O38" s="82">
        <v>508466820</v>
      </c>
      <c r="P38" s="82">
        <v>404784946</v>
      </c>
      <c r="Q38" s="82">
        <v>101143462</v>
      </c>
      <c r="R38" s="82">
        <v>2538412</v>
      </c>
      <c r="S38" s="82">
        <v>1751</v>
      </c>
      <c r="T38" s="82">
        <v>47386685</v>
      </c>
      <c r="U38" s="220" t="s">
        <v>62</v>
      </c>
      <c r="V38" s="232"/>
      <c r="W38" s="232" t="e">
        <f>#REF!+#REF!+#REF!-C38</f>
        <v>#REF!</v>
      </c>
      <c r="X38" s="232" t="e">
        <f>#REF!+#REF!+#REF!+#REF!-D38</f>
        <v>#REF!</v>
      </c>
      <c r="Y38" s="232">
        <f t="shared" si="0"/>
        <v>0</v>
      </c>
      <c r="Z38" s="232">
        <f t="shared" si="1"/>
        <v>0</v>
      </c>
    </row>
    <row r="39" spans="1:26" ht="21" customHeight="1">
      <c r="A39" s="218">
        <v>45</v>
      </c>
      <c r="B39" s="202" t="s">
        <v>102</v>
      </c>
      <c r="C39" s="81">
        <v>27018</v>
      </c>
      <c r="D39" s="81">
        <v>652931170</v>
      </c>
      <c r="E39" s="81">
        <v>1</v>
      </c>
      <c r="F39" s="81" t="s">
        <v>160</v>
      </c>
      <c r="G39" s="81" t="s">
        <v>160</v>
      </c>
      <c r="H39" s="81" t="s">
        <v>160</v>
      </c>
      <c r="I39" s="81" t="s">
        <v>160</v>
      </c>
      <c r="J39" s="81">
        <v>489</v>
      </c>
      <c r="K39" s="81">
        <v>4347315</v>
      </c>
      <c r="L39" s="81">
        <v>0</v>
      </c>
      <c r="M39" s="81">
        <v>0</v>
      </c>
      <c r="N39" s="81">
        <v>27508</v>
      </c>
      <c r="O39" s="81">
        <v>657278485</v>
      </c>
      <c r="P39" s="81">
        <v>522404486</v>
      </c>
      <c r="Q39" s="81">
        <v>131599098</v>
      </c>
      <c r="R39" s="81">
        <v>3274901</v>
      </c>
      <c r="S39" s="81">
        <v>2105</v>
      </c>
      <c r="T39" s="81">
        <v>60968229</v>
      </c>
      <c r="U39" s="40" t="s">
        <v>62</v>
      </c>
      <c r="V39" s="174"/>
      <c r="W39" s="174" t="e">
        <f>#REF!+#REF!+#REF!-C39</f>
        <v>#REF!</v>
      </c>
      <c r="X39" s="174" t="e">
        <f>#REF!+#REF!+#REF!+#REF!-D39</f>
        <v>#REF!</v>
      </c>
      <c r="Y39" s="174">
        <f>C39+E39+J39+L39-N39</f>
        <v>0</v>
      </c>
      <c r="Z39" s="174">
        <f>D39+K39+M39-O39</f>
        <v>0</v>
      </c>
    </row>
    <row r="40" spans="1:26" ht="21" customHeight="1">
      <c r="A40" s="233">
        <v>46</v>
      </c>
      <c r="B40" s="190" t="s">
        <v>107</v>
      </c>
      <c r="C40" s="82">
        <v>27250</v>
      </c>
      <c r="D40" s="82">
        <v>591039226</v>
      </c>
      <c r="E40" s="82">
        <v>0</v>
      </c>
      <c r="F40" s="82" t="s">
        <v>160</v>
      </c>
      <c r="G40" s="82" t="s">
        <v>160</v>
      </c>
      <c r="H40" s="82" t="s">
        <v>160</v>
      </c>
      <c r="I40" s="82" t="s">
        <v>160</v>
      </c>
      <c r="J40" s="82">
        <v>271</v>
      </c>
      <c r="K40" s="82">
        <v>3174580</v>
      </c>
      <c r="L40" s="82">
        <v>0</v>
      </c>
      <c r="M40" s="82">
        <v>0</v>
      </c>
      <c r="N40" s="82">
        <v>27521</v>
      </c>
      <c r="O40" s="82">
        <v>594213806</v>
      </c>
      <c r="P40" s="82">
        <v>473106383</v>
      </c>
      <c r="Q40" s="82">
        <v>117535247</v>
      </c>
      <c r="R40" s="82">
        <v>3572176</v>
      </c>
      <c r="S40" s="82">
        <v>1859</v>
      </c>
      <c r="T40" s="82">
        <v>52317153</v>
      </c>
      <c r="U40" s="234" t="s">
        <v>62</v>
      </c>
      <c r="V40" s="235"/>
      <c r="W40" s="235" t="e">
        <f>#REF!+#REF!+#REF!-C40</f>
        <v>#REF!</v>
      </c>
      <c r="X40" s="235" t="e">
        <f>#REF!+#REF!+#REF!+#REF!-D40</f>
        <v>#REF!</v>
      </c>
      <c r="Y40" s="235">
        <f>C40+E40+J40+L40-N40</f>
        <v>0</v>
      </c>
      <c r="Z40" s="235">
        <f>D40+K40+M40-O40</f>
        <v>0</v>
      </c>
    </row>
    <row r="41" spans="1:26" ht="21" customHeight="1">
      <c r="A41" s="188"/>
      <c r="B41" s="225" t="s">
        <v>63</v>
      </c>
      <c r="C41" s="236">
        <v>316781</v>
      </c>
      <c r="D41" s="236">
        <v>7152664402</v>
      </c>
      <c r="E41" s="236">
        <v>15</v>
      </c>
      <c r="F41" s="236">
        <v>0</v>
      </c>
      <c r="G41" s="236">
        <v>0</v>
      </c>
      <c r="H41" s="236">
        <v>0</v>
      </c>
      <c r="I41" s="236">
        <v>0</v>
      </c>
      <c r="J41" s="236">
        <v>4452</v>
      </c>
      <c r="K41" s="236">
        <v>42727733</v>
      </c>
      <c r="L41" s="236">
        <v>0</v>
      </c>
      <c r="M41" s="236">
        <v>0</v>
      </c>
      <c r="N41" s="236">
        <v>321248</v>
      </c>
      <c r="O41" s="236">
        <v>7195392135</v>
      </c>
      <c r="P41" s="236">
        <v>5727094867</v>
      </c>
      <c r="Q41" s="236">
        <v>1405394633</v>
      </c>
      <c r="R41" s="236">
        <v>62902635</v>
      </c>
      <c r="S41" s="236">
        <v>21823</v>
      </c>
      <c r="T41" s="236">
        <v>627582859</v>
      </c>
      <c r="U41" s="40" t="s">
        <v>140</v>
      </c>
      <c r="W41" s="177" t="e">
        <f>#REF!+#REF!+#REF!-C41</f>
        <v>#REF!</v>
      </c>
      <c r="X41" s="177" t="e">
        <f>#REF!+#REF!+#REF!+#REF!-D41</f>
        <v>#REF!</v>
      </c>
      <c r="Y41" s="177">
        <f t="shared" si="0"/>
        <v>0</v>
      </c>
      <c r="Z41" s="177">
        <f t="shared" si="1"/>
        <v>0</v>
      </c>
    </row>
    <row r="42" spans="1:26" ht="21" customHeight="1">
      <c r="A42" s="188"/>
      <c r="B42" s="225" t="s">
        <v>64</v>
      </c>
      <c r="C42" s="221">
        <v>1564692</v>
      </c>
      <c r="D42" s="221">
        <v>33669165400</v>
      </c>
      <c r="E42" s="221">
        <v>36</v>
      </c>
      <c r="F42" s="221">
        <v>0</v>
      </c>
      <c r="G42" s="221">
        <v>0</v>
      </c>
      <c r="H42" s="221">
        <v>0</v>
      </c>
      <c r="I42" s="221">
        <v>0</v>
      </c>
      <c r="J42" s="221">
        <v>20825</v>
      </c>
      <c r="K42" s="221">
        <v>193046817</v>
      </c>
      <c r="L42" s="221">
        <v>0</v>
      </c>
      <c r="M42" s="221">
        <v>0</v>
      </c>
      <c r="N42" s="221">
        <v>1585553</v>
      </c>
      <c r="O42" s="221">
        <v>33862212217</v>
      </c>
      <c r="P42" s="221">
        <v>26951798849</v>
      </c>
      <c r="Q42" s="221">
        <v>6674848470</v>
      </c>
      <c r="R42" s="221">
        <v>235564898</v>
      </c>
      <c r="S42" s="221">
        <v>103598</v>
      </c>
      <c r="T42" s="221">
        <v>3027343505</v>
      </c>
      <c r="U42" s="40" t="s">
        <v>141</v>
      </c>
      <c r="W42" s="177" t="e">
        <f>#REF!+#REF!+#REF!-C42</f>
        <v>#REF!</v>
      </c>
      <c r="X42" s="177" t="e">
        <f>#REF!+#REF!+#REF!+#REF!-D42</f>
        <v>#REF!</v>
      </c>
      <c r="Y42" s="177">
        <f t="shared" si="0"/>
        <v>0</v>
      </c>
      <c r="Z42" s="177">
        <f t="shared" si="1"/>
        <v>0</v>
      </c>
    </row>
    <row r="43" spans="1:26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16"/>
      <c r="W43" s="177" t="e">
        <f>#REF!+#REF!+#REF!-C43</f>
        <v>#REF!</v>
      </c>
      <c r="X43" s="177" t="e">
        <f>#REF!+#REF!+#REF!+#REF!-D43</f>
        <v>#REF!</v>
      </c>
      <c r="Y43" s="177">
        <f t="shared" si="0"/>
        <v>0</v>
      </c>
      <c r="Z43" s="177">
        <f t="shared" si="1"/>
        <v>0</v>
      </c>
    </row>
    <row r="44" spans="1:26" ht="21" customHeight="1">
      <c r="A44" s="218">
        <v>301</v>
      </c>
      <c r="B44" s="225" t="s">
        <v>65</v>
      </c>
      <c r="C44" s="81">
        <v>368</v>
      </c>
      <c r="D44" s="81">
        <v>5062094</v>
      </c>
      <c r="E44" s="81">
        <v>0</v>
      </c>
      <c r="F44" s="81" t="s">
        <v>160</v>
      </c>
      <c r="G44" s="81" t="s">
        <v>160</v>
      </c>
      <c r="H44" s="81" t="s">
        <v>160</v>
      </c>
      <c r="I44" s="81" t="s">
        <v>160</v>
      </c>
      <c r="J44" s="81">
        <v>4</v>
      </c>
      <c r="K44" s="81">
        <v>23830</v>
      </c>
      <c r="L44" s="81">
        <v>0</v>
      </c>
      <c r="M44" s="81">
        <v>0</v>
      </c>
      <c r="N44" s="81">
        <v>372</v>
      </c>
      <c r="O44" s="81">
        <v>5085924</v>
      </c>
      <c r="P44" s="81">
        <v>4051746</v>
      </c>
      <c r="Q44" s="81">
        <v>1031178</v>
      </c>
      <c r="R44" s="81">
        <v>3000</v>
      </c>
      <c r="S44" s="81">
        <v>13</v>
      </c>
      <c r="T44" s="81">
        <v>258534</v>
      </c>
      <c r="U44" s="40" t="s">
        <v>66</v>
      </c>
      <c r="W44" s="177" t="e">
        <f>#REF!+#REF!+#REF!-C44</f>
        <v>#REF!</v>
      </c>
      <c r="X44" s="177" t="e">
        <f>#REF!+#REF!+#REF!+#REF!-D44</f>
        <v>#REF!</v>
      </c>
      <c r="Y44" s="177">
        <f t="shared" si="0"/>
        <v>0</v>
      </c>
      <c r="Z44" s="177">
        <f t="shared" si="1"/>
        <v>0</v>
      </c>
    </row>
    <row r="45" spans="1:26" ht="21" customHeight="1">
      <c r="A45" s="218">
        <v>302</v>
      </c>
      <c r="B45" s="225" t="s">
        <v>67</v>
      </c>
      <c r="C45" s="81">
        <v>849</v>
      </c>
      <c r="D45" s="81">
        <v>13346860</v>
      </c>
      <c r="E45" s="81">
        <v>0</v>
      </c>
      <c r="F45" s="81" t="s">
        <v>160</v>
      </c>
      <c r="G45" s="81" t="s">
        <v>160</v>
      </c>
      <c r="H45" s="81" t="s">
        <v>160</v>
      </c>
      <c r="I45" s="81" t="s">
        <v>160</v>
      </c>
      <c r="J45" s="81">
        <v>25</v>
      </c>
      <c r="K45" s="81">
        <v>515800</v>
      </c>
      <c r="L45" s="81">
        <v>0</v>
      </c>
      <c r="M45" s="81">
        <v>0</v>
      </c>
      <c r="N45" s="81">
        <v>874</v>
      </c>
      <c r="O45" s="81">
        <v>13862660</v>
      </c>
      <c r="P45" s="81">
        <v>11080280</v>
      </c>
      <c r="Q45" s="81">
        <v>2705988</v>
      </c>
      <c r="R45" s="81">
        <v>76392</v>
      </c>
      <c r="S45" s="81">
        <v>37</v>
      </c>
      <c r="T45" s="81">
        <v>584118</v>
      </c>
      <c r="U45" s="40" t="s">
        <v>0</v>
      </c>
      <c r="W45" s="177" t="e">
        <f>#REF!+#REF!+#REF!-C45</f>
        <v>#REF!</v>
      </c>
      <c r="X45" s="177" t="e">
        <f>#REF!+#REF!+#REF!+#REF!-D45</f>
        <v>#REF!</v>
      </c>
      <c r="Y45" s="177">
        <f t="shared" si="0"/>
        <v>0</v>
      </c>
      <c r="Z45" s="177">
        <f t="shared" si="1"/>
        <v>0</v>
      </c>
    </row>
    <row r="46" spans="1:26" ht="21" customHeight="1">
      <c r="A46" s="218">
        <v>303</v>
      </c>
      <c r="B46" s="225" t="s">
        <v>68</v>
      </c>
      <c r="C46" s="81">
        <v>44792</v>
      </c>
      <c r="D46" s="81">
        <v>979818290</v>
      </c>
      <c r="E46" s="81">
        <v>0</v>
      </c>
      <c r="F46" s="81" t="s">
        <v>160</v>
      </c>
      <c r="G46" s="81" t="s">
        <v>160</v>
      </c>
      <c r="H46" s="81" t="s">
        <v>160</v>
      </c>
      <c r="I46" s="81" t="s">
        <v>160</v>
      </c>
      <c r="J46" s="81">
        <v>707</v>
      </c>
      <c r="K46" s="81">
        <v>6705887</v>
      </c>
      <c r="L46" s="81">
        <v>0</v>
      </c>
      <c r="M46" s="81">
        <v>0</v>
      </c>
      <c r="N46" s="81">
        <v>45499</v>
      </c>
      <c r="O46" s="81">
        <v>986524177</v>
      </c>
      <c r="P46" s="81">
        <v>785460178</v>
      </c>
      <c r="Q46" s="81">
        <v>193812768</v>
      </c>
      <c r="R46" s="81">
        <v>7251231</v>
      </c>
      <c r="S46" s="81">
        <v>2635</v>
      </c>
      <c r="T46" s="81">
        <v>90068893</v>
      </c>
      <c r="U46" s="40" t="s">
        <v>69</v>
      </c>
      <c r="W46" s="177" t="e">
        <f>#REF!+#REF!+#REF!-C46</f>
        <v>#REF!</v>
      </c>
      <c r="X46" s="177" t="e">
        <f>#REF!+#REF!+#REF!+#REF!-D46</f>
        <v>#REF!</v>
      </c>
      <c r="Y46" s="177">
        <f t="shared" si="0"/>
        <v>0</v>
      </c>
      <c r="Z46" s="177">
        <f t="shared" si="1"/>
        <v>0</v>
      </c>
    </row>
    <row r="47" spans="1:26" ht="21" customHeight="1">
      <c r="A47" s="188"/>
      <c r="B47" s="225" t="s">
        <v>70</v>
      </c>
      <c r="C47" s="221">
        <v>46009</v>
      </c>
      <c r="D47" s="221">
        <v>998227244</v>
      </c>
      <c r="E47" s="221">
        <v>0</v>
      </c>
      <c r="F47" s="221">
        <v>0</v>
      </c>
      <c r="G47" s="221">
        <v>0</v>
      </c>
      <c r="H47" s="221">
        <v>0</v>
      </c>
      <c r="I47" s="221">
        <v>0</v>
      </c>
      <c r="J47" s="221">
        <v>736</v>
      </c>
      <c r="K47" s="221">
        <v>7245517</v>
      </c>
      <c r="L47" s="221">
        <v>0</v>
      </c>
      <c r="M47" s="221">
        <v>0</v>
      </c>
      <c r="N47" s="221">
        <v>46745</v>
      </c>
      <c r="O47" s="221">
        <v>1005472761</v>
      </c>
      <c r="P47" s="221">
        <v>800592204</v>
      </c>
      <c r="Q47" s="221">
        <v>197549934</v>
      </c>
      <c r="R47" s="221">
        <v>7330623</v>
      </c>
      <c r="S47" s="221">
        <v>2685</v>
      </c>
      <c r="T47" s="221">
        <v>90911545</v>
      </c>
      <c r="U47" s="40" t="s">
        <v>142</v>
      </c>
      <c r="W47" s="177" t="e">
        <f>#REF!+#REF!+#REF!-C47</f>
        <v>#REF!</v>
      </c>
      <c r="X47" s="177" t="e">
        <f>#REF!+#REF!+#REF!+#REF!-D47</f>
        <v>#REF!</v>
      </c>
      <c r="Y47" s="177">
        <f t="shared" si="0"/>
        <v>0</v>
      </c>
      <c r="Z47" s="177">
        <f t="shared" si="1"/>
        <v>0</v>
      </c>
    </row>
    <row r="48" spans="1:26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16"/>
      <c r="W48" s="177" t="e">
        <f>#REF!+#REF!+#REF!-C48</f>
        <v>#REF!</v>
      </c>
      <c r="X48" s="177" t="e">
        <f>#REF!+#REF!+#REF!+#REF!-D48</f>
        <v>#REF!</v>
      </c>
      <c r="Y48" s="177">
        <f t="shared" si="0"/>
        <v>0</v>
      </c>
      <c r="Z48" s="177">
        <f t="shared" si="1"/>
        <v>0</v>
      </c>
    </row>
    <row r="49" spans="1:26" ht="21" customHeight="1">
      <c r="A49" s="237"/>
      <c r="B49" s="231" t="s">
        <v>71</v>
      </c>
      <c r="C49" s="238">
        <v>1610701</v>
      </c>
      <c r="D49" s="238">
        <v>34667392644</v>
      </c>
      <c r="E49" s="238">
        <v>36</v>
      </c>
      <c r="F49" s="238">
        <v>0</v>
      </c>
      <c r="G49" s="238">
        <v>0</v>
      </c>
      <c r="H49" s="238">
        <v>0</v>
      </c>
      <c r="I49" s="238">
        <v>0</v>
      </c>
      <c r="J49" s="238">
        <v>21561</v>
      </c>
      <c r="K49" s="238">
        <v>200292334</v>
      </c>
      <c r="L49" s="238">
        <v>0</v>
      </c>
      <c r="M49" s="238">
        <v>0</v>
      </c>
      <c r="N49" s="238">
        <v>1632298</v>
      </c>
      <c r="O49" s="238">
        <v>34867684978</v>
      </c>
      <c r="P49" s="238">
        <v>27752391053</v>
      </c>
      <c r="Q49" s="238">
        <v>6872398404</v>
      </c>
      <c r="R49" s="238">
        <v>242895521</v>
      </c>
      <c r="S49" s="238">
        <v>106283</v>
      </c>
      <c r="T49" s="238">
        <v>3118255050</v>
      </c>
      <c r="U49" s="220" t="s">
        <v>143</v>
      </c>
      <c r="W49" s="177" t="e">
        <f>#REF!+#REF!+#REF!-C49</f>
        <v>#REF!</v>
      </c>
      <c r="X49" s="177" t="e">
        <f>#REF!+#REF!+#REF!+#REF!-D49</f>
        <v>#REF!</v>
      </c>
      <c r="Y49" s="177">
        <f t="shared" si="0"/>
        <v>0</v>
      </c>
      <c r="Z49" s="177">
        <f t="shared" si="1"/>
        <v>0</v>
      </c>
    </row>
    <row r="50" spans="1:2" ht="15.75" customHeight="1">
      <c r="A50" s="174"/>
      <c r="B50" s="174"/>
    </row>
  </sheetData>
  <sheetProtection/>
  <mergeCells count="8">
    <mergeCell ref="F5:G5"/>
    <mergeCell ref="H5:I5"/>
    <mergeCell ref="C1:O1"/>
    <mergeCell ref="E3:M3"/>
    <mergeCell ref="S3:T3"/>
    <mergeCell ref="C4:D4"/>
    <mergeCell ref="J4:K4"/>
    <mergeCell ref="L4:M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2" manualBreakCount="2">
    <brk id="15" max="52" man="1"/>
    <brk id="20" max="6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80" zoomScaleNormal="87" zoomScaleSheetLayoutView="8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A1" sqref="A1"/>
    </sheetView>
  </sheetViews>
  <sheetFormatPr defaultColWidth="10.75390625" defaultRowHeight="15.75" customHeight="1"/>
  <cols>
    <col min="1" max="1" width="4.50390625" style="177" customWidth="1"/>
    <col min="2" max="2" width="10.5039062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6.50390625" style="177" customWidth="1"/>
    <col min="15" max="15" width="8.00390625" style="177" customWidth="1"/>
    <col min="16" max="16" width="8.875" style="177" customWidth="1"/>
    <col min="17" max="17" width="14.50390625" style="177" customWidth="1"/>
    <col min="18" max="18" width="7.875" style="177" customWidth="1"/>
    <col min="19" max="19" width="8.625" style="177" customWidth="1"/>
    <col min="20" max="20" width="13.125" style="177" customWidth="1"/>
    <col min="21" max="21" width="6.50390625" style="177" customWidth="1"/>
    <col min="22" max="22" width="6.00390625" style="177" customWidth="1"/>
    <col min="23" max="23" width="11.00390625" style="177" customWidth="1"/>
    <col min="24" max="16384" width="10.75390625" style="177" customWidth="1"/>
  </cols>
  <sheetData>
    <row r="1" spans="2:20" ht="21" customHeight="1">
      <c r="B1" s="178"/>
      <c r="C1" s="354" t="s">
        <v>151</v>
      </c>
      <c r="D1" s="354"/>
      <c r="E1" s="354"/>
      <c r="F1" s="354"/>
      <c r="G1" s="354"/>
      <c r="H1" s="354"/>
      <c r="I1" s="354"/>
      <c r="J1" s="354"/>
      <c r="K1" s="354"/>
      <c r="T1" s="179"/>
    </row>
    <row r="2" spans="2:23" ht="21" customHeight="1">
      <c r="B2" s="180"/>
      <c r="G2" s="180"/>
      <c r="K2" s="153"/>
      <c r="M2" s="180"/>
      <c r="R2" s="180"/>
      <c r="W2" s="153" t="s">
        <v>92</v>
      </c>
    </row>
    <row r="3" spans="1:23" ht="21" customHeight="1">
      <c r="A3" s="181"/>
      <c r="B3" s="182"/>
      <c r="C3" s="333" t="s">
        <v>91</v>
      </c>
      <c r="D3" s="334"/>
      <c r="E3" s="334"/>
      <c r="F3" s="334"/>
      <c r="G3" s="334"/>
      <c r="H3" s="334"/>
      <c r="I3" s="334"/>
      <c r="J3" s="334"/>
      <c r="K3" s="335"/>
      <c r="L3" s="336" t="s">
        <v>93</v>
      </c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8"/>
    </row>
    <row r="4" spans="1:23" ht="21" customHeight="1">
      <c r="A4" s="188"/>
      <c r="B4" s="189"/>
      <c r="C4" s="340" t="s">
        <v>77</v>
      </c>
      <c r="D4" s="340"/>
      <c r="E4" s="342"/>
      <c r="F4" s="339" t="s">
        <v>78</v>
      </c>
      <c r="G4" s="340"/>
      <c r="H4" s="341"/>
      <c r="I4" s="343" t="s">
        <v>81</v>
      </c>
      <c r="J4" s="344"/>
      <c r="K4" s="345"/>
      <c r="L4" s="343" t="s">
        <v>82</v>
      </c>
      <c r="M4" s="344"/>
      <c r="N4" s="346"/>
      <c r="O4" s="288" t="s">
        <v>87</v>
      </c>
      <c r="P4" s="289"/>
      <c r="Q4" s="290"/>
      <c r="R4" s="312" t="s">
        <v>147</v>
      </c>
      <c r="S4" s="347"/>
      <c r="T4" s="348"/>
      <c r="U4" s="339" t="s">
        <v>83</v>
      </c>
      <c r="V4" s="340"/>
      <c r="W4" s="341"/>
    </row>
    <row r="5" spans="1:23" ht="21" customHeight="1">
      <c r="A5" s="194" t="s">
        <v>2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7"/>
      <c r="M5" s="181"/>
      <c r="N5" s="181"/>
      <c r="O5" s="29"/>
      <c r="P5" s="30"/>
      <c r="Q5" s="31"/>
      <c r="R5" s="32"/>
      <c r="S5" s="247" t="s">
        <v>153</v>
      </c>
      <c r="T5" s="32"/>
      <c r="U5" s="181"/>
      <c r="V5" s="181"/>
      <c r="W5" s="196"/>
    </row>
    <row r="6" spans="1:23" ht="21" customHeight="1">
      <c r="A6" s="194" t="s">
        <v>3</v>
      </c>
      <c r="B6" s="201" t="s">
        <v>4</v>
      </c>
      <c r="C6" s="202" t="s">
        <v>5</v>
      </c>
      <c r="D6" s="203" t="s">
        <v>6</v>
      </c>
      <c r="E6" s="203" t="s">
        <v>85</v>
      </c>
      <c r="F6" s="203" t="s">
        <v>5</v>
      </c>
      <c r="G6" s="203" t="s">
        <v>6</v>
      </c>
      <c r="H6" s="204" t="s">
        <v>85</v>
      </c>
      <c r="I6" s="205" t="s">
        <v>5</v>
      </c>
      <c r="J6" s="203" t="s">
        <v>6</v>
      </c>
      <c r="K6" s="204" t="s">
        <v>85</v>
      </c>
      <c r="L6" s="250" t="s">
        <v>5</v>
      </c>
      <c r="M6" s="191" t="s">
        <v>6</v>
      </c>
      <c r="N6" s="191" t="s">
        <v>85</v>
      </c>
      <c r="O6" s="51" t="s">
        <v>5</v>
      </c>
      <c r="P6" s="52" t="s">
        <v>84</v>
      </c>
      <c r="Q6" s="52" t="s">
        <v>85</v>
      </c>
      <c r="R6" s="52" t="s">
        <v>86</v>
      </c>
      <c r="S6" s="52" t="s">
        <v>154</v>
      </c>
      <c r="T6" s="52" t="s">
        <v>85</v>
      </c>
      <c r="U6" s="191" t="s">
        <v>5</v>
      </c>
      <c r="V6" s="191" t="s">
        <v>6</v>
      </c>
      <c r="W6" s="252" t="s">
        <v>85</v>
      </c>
    </row>
    <row r="7" spans="1:23" ht="21" customHeight="1">
      <c r="A7" s="216">
        <v>1</v>
      </c>
      <c r="B7" s="217" t="s">
        <v>8</v>
      </c>
      <c r="C7" s="80">
        <v>252</v>
      </c>
      <c r="D7" s="80">
        <v>3124</v>
      </c>
      <c r="E7" s="80">
        <v>189456670</v>
      </c>
      <c r="F7" s="80">
        <v>12203</v>
      </c>
      <c r="G7" s="80">
        <v>16943</v>
      </c>
      <c r="H7" s="80">
        <v>187248180</v>
      </c>
      <c r="I7" s="80">
        <v>2760</v>
      </c>
      <c r="J7" s="80">
        <v>4215</v>
      </c>
      <c r="K7" s="80">
        <v>32810870</v>
      </c>
      <c r="L7" s="86">
        <v>15215</v>
      </c>
      <c r="M7" s="86">
        <v>24282</v>
      </c>
      <c r="N7" s="87">
        <v>409515720</v>
      </c>
      <c r="O7" s="80">
        <v>7959</v>
      </c>
      <c r="P7" s="80">
        <v>8879</v>
      </c>
      <c r="Q7" s="80">
        <v>84699290</v>
      </c>
      <c r="R7" s="80">
        <v>243</v>
      </c>
      <c r="S7" s="80">
        <v>7617</v>
      </c>
      <c r="T7" s="80">
        <v>5087909</v>
      </c>
      <c r="U7" s="80">
        <v>11</v>
      </c>
      <c r="V7" s="80">
        <v>50</v>
      </c>
      <c r="W7" s="80">
        <v>782230</v>
      </c>
    </row>
    <row r="8" spans="1:23" ht="21" customHeight="1">
      <c r="A8" s="218">
        <v>2</v>
      </c>
      <c r="B8" s="202" t="s">
        <v>9</v>
      </c>
      <c r="C8" s="81">
        <v>64</v>
      </c>
      <c r="D8" s="81">
        <v>699</v>
      </c>
      <c r="E8" s="81">
        <v>35528900</v>
      </c>
      <c r="F8" s="81">
        <v>2169</v>
      </c>
      <c r="G8" s="81">
        <v>2895</v>
      </c>
      <c r="H8" s="81">
        <v>29504490</v>
      </c>
      <c r="I8" s="81">
        <v>403</v>
      </c>
      <c r="J8" s="81">
        <v>772</v>
      </c>
      <c r="K8" s="81">
        <v>6829870</v>
      </c>
      <c r="L8" s="86">
        <v>2636</v>
      </c>
      <c r="M8" s="86">
        <v>4366</v>
      </c>
      <c r="N8" s="87">
        <v>71863260</v>
      </c>
      <c r="O8" s="81">
        <v>1557</v>
      </c>
      <c r="P8" s="81">
        <v>1769</v>
      </c>
      <c r="Q8" s="81">
        <v>16138210</v>
      </c>
      <c r="R8" s="81">
        <v>59</v>
      </c>
      <c r="S8" s="81">
        <v>1571</v>
      </c>
      <c r="T8" s="81">
        <v>1078330</v>
      </c>
      <c r="U8" s="81">
        <v>7</v>
      </c>
      <c r="V8" s="81">
        <v>7</v>
      </c>
      <c r="W8" s="81">
        <v>90930</v>
      </c>
    </row>
    <row r="9" spans="1:23" ht="21" customHeight="1">
      <c r="A9" s="218">
        <v>3</v>
      </c>
      <c r="B9" s="202" t="s">
        <v>11</v>
      </c>
      <c r="C9" s="81">
        <v>59</v>
      </c>
      <c r="D9" s="81">
        <v>587</v>
      </c>
      <c r="E9" s="81">
        <v>38535970</v>
      </c>
      <c r="F9" s="81">
        <v>4770</v>
      </c>
      <c r="G9" s="81">
        <v>6578</v>
      </c>
      <c r="H9" s="81">
        <v>55190310</v>
      </c>
      <c r="I9" s="81">
        <v>972</v>
      </c>
      <c r="J9" s="81">
        <v>1560</v>
      </c>
      <c r="K9" s="81">
        <v>11279500</v>
      </c>
      <c r="L9" s="86">
        <v>5801</v>
      </c>
      <c r="M9" s="86">
        <v>8725</v>
      </c>
      <c r="N9" s="87">
        <v>105005780</v>
      </c>
      <c r="O9" s="81">
        <v>3515</v>
      </c>
      <c r="P9" s="81">
        <v>3914</v>
      </c>
      <c r="Q9" s="81">
        <v>36173530</v>
      </c>
      <c r="R9" s="81">
        <v>57</v>
      </c>
      <c r="S9" s="81">
        <v>1321</v>
      </c>
      <c r="T9" s="81">
        <v>927008</v>
      </c>
      <c r="U9" s="81">
        <v>0</v>
      </c>
      <c r="V9" s="81">
        <v>0</v>
      </c>
      <c r="W9" s="81">
        <v>0</v>
      </c>
    </row>
    <row r="10" spans="1:23" ht="21" customHeight="1">
      <c r="A10" s="218">
        <v>4</v>
      </c>
      <c r="B10" s="202" t="s">
        <v>13</v>
      </c>
      <c r="C10" s="81">
        <v>79</v>
      </c>
      <c r="D10" s="81">
        <v>726</v>
      </c>
      <c r="E10" s="81">
        <v>55650020</v>
      </c>
      <c r="F10" s="81">
        <v>4261</v>
      </c>
      <c r="G10" s="81">
        <v>5821</v>
      </c>
      <c r="H10" s="81">
        <v>56012710</v>
      </c>
      <c r="I10" s="81">
        <v>697</v>
      </c>
      <c r="J10" s="81">
        <v>1217</v>
      </c>
      <c r="K10" s="81">
        <v>8592400</v>
      </c>
      <c r="L10" s="86">
        <v>5037</v>
      </c>
      <c r="M10" s="86">
        <v>7764</v>
      </c>
      <c r="N10" s="87">
        <v>120255130</v>
      </c>
      <c r="O10" s="81">
        <v>2533</v>
      </c>
      <c r="P10" s="81">
        <v>2765</v>
      </c>
      <c r="Q10" s="81">
        <v>24042980</v>
      </c>
      <c r="R10" s="81">
        <v>65</v>
      </c>
      <c r="S10" s="81">
        <v>1315</v>
      </c>
      <c r="T10" s="81">
        <v>887118</v>
      </c>
      <c r="U10" s="81">
        <v>2</v>
      </c>
      <c r="V10" s="81">
        <v>5</v>
      </c>
      <c r="W10" s="81">
        <v>36620</v>
      </c>
    </row>
    <row r="11" spans="1:23" ht="21" customHeight="1">
      <c r="A11" s="218">
        <v>5</v>
      </c>
      <c r="B11" s="202" t="s">
        <v>15</v>
      </c>
      <c r="C11" s="81">
        <v>39</v>
      </c>
      <c r="D11" s="81">
        <v>250</v>
      </c>
      <c r="E11" s="81">
        <v>16989000</v>
      </c>
      <c r="F11" s="81">
        <v>1099</v>
      </c>
      <c r="G11" s="81">
        <v>1458</v>
      </c>
      <c r="H11" s="81">
        <v>14131930</v>
      </c>
      <c r="I11" s="81">
        <v>269</v>
      </c>
      <c r="J11" s="81">
        <v>469</v>
      </c>
      <c r="K11" s="81">
        <v>3627120</v>
      </c>
      <c r="L11" s="88">
        <v>1407</v>
      </c>
      <c r="M11" s="88">
        <v>2177</v>
      </c>
      <c r="N11" s="89">
        <v>34748050</v>
      </c>
      <c r="O11" s="81">
        <v>695</v>
      </c>
      <c r="P11" s="81">
        <v>766</v>
      </c>
      <c r="Q11" s="81">
        <v>6574340</v>
      </c>
      <c r="R11" s="81">
        <v>36</v>
      </c>
      <c r="S11" s="81">
        <v>608</v>
      </c>
      <c r="T11" s="81">
        <v>410844</v>
      </c>
      <c r="U11" s="81">
        <v>0</v>
      </c>
      <c r="V11" s="81">
        <v>0</v>
      </c>
      <c r="W11" s="81">
        <v>0</v>
      </c>
    </row>
    <row r="12" spans="1:23" ht="21" customHeight="1">
      <c r="A12" s="216">
        <v>6</v>
      </c>
      <c r="B12" s="217" t="s">
        <v>17</v>
      </c>
      <c r="C12" s="80">
        <v>46</v>
      </c>
      <c r="D12" s="80">
        <v>350</v>
      </c>
      <c r="E12" s="80">
        <v>19367230</v>
      </c>
      <c r="F12" s="80">
        <v>1669</v>
      </c>
      <c r="G12" s="80">
        <v>2247</v>
      </c>
      <c r="H12" s="80">
        <v>19175950</v>
      </c>
      <c r="I12" s="80">
        <v>369</v>
      </c>
      <c r="J12" s="80">
        <v>591</v>
      </c>
      <c r="K12" s="80">
        <v>4412320</v>
      </c>
      <c r="L12" s="90">
        <v>2084</v>
      </c>
      <c r="M12" s="90">
        <v>3188</v>
      </c>
      <c r="N12" s="91">
        <v>42955500</v>
      </c>
      <c r="O12" s="80">
        <v>875</v>
      </c>
      <c r="P12" s="80">
        <v>984</v>
      </c>
      <c r="Q12" s="80">
        <v>11894550</v>
      </c>
      <c r="R12" s="80">
        <v>44</v>
      </c>
      <c r="S12" s="80">
        <v>878</v>
      </c>
      <c r="T12" s="80">
        <v>609820</v>
      </c>
      <c r="U12" s="80">
        <v>2</v>
      </c>
      <c r="V12" s="80">
        <v>18</v>
      </c>
      <c r="W12" s="80">
        <v>167280</v>
      </c>
    </row>
    <row r="13" spans="1:23" ht="21" customHeight="1">
      <c r="A13" s="218">
        <v>7</v>
      </c>
      <c r="B13" s="202" t="s">
        <v>19</v>
      </c>
      <c r="C13" s="81">
        <v>16</v>
      </c>
      <c r="D13" s="81">
        <v>110</v>
      </c>
      <c r="E13" s="81">
        <v>11454850</v>
      </c>
      <c r="F13" s="81">
        <v>1302</v>
      </c>
      <c r="G13" s="81">
        <v>1829</v>
      </c>
      <c r="H13" s="81">
        <v>14747090</v>
      </c>
      <c r="I13" s="81">
        <v>259</v>
      </c>
      <c r="J13" s="81">
        <v>383</v>
      </c>
      <c r="K13" s="81">
        <v>2835670</v>
      </c>
      <c r="L13" s="92">
        <v>1577</v>
      </c>
      <c r="M13" s="92">
        <v>2322</v>
      </c>
      <c r="N13" s="93">
        <v>29037610</v>
      </c>
      <c r="O13" s="81">
        <v>912</v>
      </c>
      <c r="P13" s="81">
        <v>1017</v>
      </c>
      <c r="Q13" s="81">
        <v>8359220</v>
      </c>
      <c r="R13" s="81">
        <v>15</v>
      </c>
      <c r="S13" s="81">
        <v>264</v>
      </c>
      <c r="T13" s="81">
        <v>184090</v>
      </c>
      <c r="U13" s="81">
        <v>4</v>
      </c>
      <c r="V13" s="81">
        <v>57</v>
      </c>
      <c r="W13" s="81">
        <v>536710</v>
      </c>
    </row>
    <row r="14" spans="1:23" ht="21" customHeight="1">
      <c r="A14" s="218">
        <v>8</v>
      </c>
      <c r="B14" s="202" t="s">
        <v>21</v>
      </c>
      <c r="C14" s="81">
        <v>23</v>
      </c>
      <c r="D14" s="81">
        <v>203</v>
      </c>
      <c r="E14" s="81">
        <v>20879360</v>
      </c>
      <c r="F14" s="81">
        <v>1068</v>
      </c>
      <c r="G14" s="81">
        <v>1363</v>
      </c>
      <c r="H14" s="81">
        <v>20131900</v>
      </c>
      <c r="I14" s="81">
        <v>309</v>
      </c>
      <c r="J14" s="81">
        <v>492</v>
      </c>
      <c r="K14" s="81">
        <v>3709420</v>
      </c>
      <c r="L14" s="92">
        <v>1400</v>
      </c>
      <c r="M14" s="92">
        <v>2058</v>
      </c>
      <c r="N14" s="93">
        <v>44720680</v>
      </c>
      <c r="O14" s="81">
        <v>822</v>
      </c>
      <c r="P14" s="81">
        <v>911</v>
      </c>
      <c r="Q14" s="81">
        <v>8967580</v>
      </c>
      <c r="R14" s="81">
        <v>18</v>
      </c>
      <c r="S14" s="81">
        <v>451</v>
      </c>
      <c r="T14" s="81">
        <v>311870</v>
      </c>
      <c r="U14" s="81">
        <v>0</v>
      </c>
      <c r="V14" s="81">
        <v>0</v>
      </c>
      <c r="W14" s="81">
        <v>0</v>
      </c>
    </row>
    <row r="15" spans="1:23" ht="21" customHeight="1">
      <c r="A15" s="218">
        <v>9</v>
      </c>
      <c r="B15" s="202" t="s">
        <v>23</v>
      </c>
      <c r="C15" s="81">
        <v>14</v>
      </c>
      <c r="D15" s="81">
        <v>120</v>
      </c>
      <c r="E15" s="81">
        <v>8109440</v>
      </c>
      <c r="F15" s="81">
        <v>866</v>
      </c>
      <c r="G15" s="81">
        <v>1123</v>
      </c>
      <c r="H15" s="81">
        <v>16438810</v>
      </c>
      <c r="I15" s="81">
        <v>185</v>
      </c>
      <c r="J15" s="81">
        <v>281</v>
      </c>
      <c r="K15" s="81">
        <v>2352160</v>
      </c>
      <c r="L15" s="92">
        <v>1065</v>
      </c>
      <c r="M15" s="92">
        <v>1524</v>
      </c>
      <c r="N15" s="93">
        <v>26900410</v>
      </c>
      <c r="O15" s="81">
        <v>540</v>
      </c>
      <c r="P15" s="81">
        <v>602</v>
      </c>
      <c r="Q15" s="81">
        <v>4647520</v>
      </c>
      <c r="R15" s="81">
        <v>14</v>
      </c>
      <c r="S15" s="81">
        <v>294</v>
      </c>
      <c r="T15" s="81">
        <v>198886</v>
      </c>
      <c r="U15" s="81">
        <v>13</v>
      </c>
      <c r="V15" s="81">
        <v>100</v>
      </c>
      <c r="W15" s="81">
        <v>1288420</v>
      </c>
    </row>
    <row r="16" spans="1:23" ht="21" customHeight="1">
      <c r="A16" s="218">
        <v>10</v>
      </c>
      <c r="B16" s="202" t="s">
        <v>25</v>
      </c>
      <c r="C16" s="82">
        <v>34</v>
      </c>
      <c r="D16" s="82">
        <v>357</v>
      </c>
      <c r="E16" s="82">
        <v>19410840</v>
      </c>
      <c r="F16" s="82">
        <v>2668</v>
      </c>
      <c r="G16" s="82">
        <v>3440</v>
      </c>
      <c r="H16" s="82">
        <v>46441300</v>
      </c>
      <c r="I16" s="82">
        <v>546</v>
      </c>
      <c r="J16" s="82">
        <v>1000</v>
      </c>
      <c r="K16" s="82">
        <v>7346770</v>
      </c>
      <c r="L16" s="94">
        <v>3248</v>
      </c>
      <c r="M16" s="94">
        <v>4797</v>
      </c>
      <c r="N16" s="95">
        <v>73198910</v>
      </c>
      <c r="O16" s="82">
        <v>1658</v>
      </c>
      <c r="P16" s="82">
        <v>1860</v>
      </c>
      <c r="Q16" s="82">
        <v>20156640</v>
      </c>
      <c r="R16" s="82">
        <v>30</v>
      </c>
      <c r="S16" s="82">
        <v>849</v>
      </c>
      <c r="T16" s="82">
        <v>559664</v>
      </c>
      <c r="U16" s="82">
        <v>2</v>
      </c>
      <c r="V16" s="82">
        <v>4</v>
      </c>
      <c r="W16" s="82">
        <v>58880</v>
      </c>
    </row>
    <row r="17" spans="1:23" ht="21" customHeight="1">
      <c r="A17" s="216">
        <v>11</v>
      </c>
      <c r="B17" s="217" t="s">
        <v>27</v>
      </c>
      <c r="C17" s="81">
        <v>31</v>
      </c>
      <c r="D17" s="81">
        <v>350</v>
      </c>
      <c r="E17" s="81">
        <v>18605740</v>
      </c>
      <c r="F17" s="81">
        <v>1692</v>
      </c>
      <c r="G17" s="81">
        <v>2176</v>
      </c>
      <c r="H17" s="81">
        <v>16858570</v>
      </c>
      <c r="I17" s="81">
        <v>318</v>
      </c>
      <c r="J17" s="81">
        <v>469</v>
      </c>
      <c r="K17" s="81">
        <v>3875780</v>
      </c>
      <c r="L17" s="90">
        <v>2041</v>
      </c>
      <c r="M17" s="90">
        <v>2995</v>
      </c>
      <c r="N17" s="91">
        <v>39340090</v>
      </c>
      <c r="O17" s="81">
        <v>1172</v>
      </c>
      <c r="P17" s="81">
        <v>1288</v>
      </c>
      <c r="Q17" s="81">
        <v>12548670</v>
      </c>
      <c r="R17" s="81">
        <v>25</v>
      </c>
      <c r="S17" s="81">
        <v>816</v>
      </c>
      <c r="T17" s="81">
        <v>595628</v>
      </c>
      <c r="U17" s="81">
        <v>8</v>
      </c>
      <c r="V17" s="81">
        <v>37</v>
      </c>
      <c r="W17" s="81">
        <v>383970</v>
      </c>
    </row>
    <row r="18" spans="1:23" ht="21" customHeight="1">
      <c r="A18" s="218">
        <v>12</v>
      </c>
      <c r="B18" s="202" t="s">
        <v>29</v>
      </c>
      <c r="C18" s="81">
        <v>15</v>
      </c>
      <c r="D18" s="81">
        <v>184</v>
      </c>
      <c r="E18" s="81">
        <v>6943950</v>
      </c>
      <c r="F18" s="81">
        <v>899</v>
      </c>
      <c r="G18" s="81">
        <v>1132</v>
      </c>
      <c r="H18" s="81">
        <v>11736640</v>
      </c>
      <c r="I18" s="81">
        <v>193</v>
      </c>
      <c r="J18" s="81">
        <v>332</v>
      </c>
      <c r="K18" s="81">
        <v>2963910</v>
      </c>
      <c r="L18" s="92">
        <v>1107</v>
      </c>
      <c r="M18" s="92">
        <v>1648</v>
      </c>
      <c r="N18" s="93">
        <v>21644500</v>
      </c>
      <c r="O18" s="81">
        <v>587</v>
      </c>
      <c r="P18" s="81">
        <v>656</v>
      </c>
      <c r="Q18" s="81">
        <v>5499500</v>
      </c>
      <c r="R18" s="81">
        <v>14</v>
      </c>
      <c r="S18" s="81">
        <v>500</v>
      </c>
      <c r="T18" s="81">
        <v>329988</v>
      </c>
      <c r="U18" s="81">
        <v>0</v>
      </c>
      <c r="V18" s="81">
        <v>0</v>
      </c>
      <c r="W18" s="81">
        <v>0</v>
      </c>
    </row>
    <row r="19" spans="1:23" ht="21" customHeight="1">
      <c r="A19" s="218">
        <v>13</v>
      </c>
      <c r="B19" s="202" t="s">
        <v>31</v>
      </c>
      <c r="C19" s="81">
        <v>38</v>
      </c>
      <c r="D19" s="81">
        <v>474</v>
      </c>
      <c r="E19" s="81">
        <v>32602730</v>
      </c>
      <c r="F19" s="81">
        <v>1136</v>
      </c>
      <c r="G19" s="81">
        <v>1550</v>
      </c>
      <c r="H19" s="81">
        <v>14845290</v>
      </c>
      <c r="I19" s="81">
        <v>211</v>
      </c>
      <c r="J19" s="81">
        <v>322</v>
      </c>
      <c r="K19" s="81">
        <v>2582380</v>
      </c>
      <c r="L19" s="92">
        <v>1385</v>
      </c>
      <c r="M19" s="92">
        <v>2346</v>
      </c>
      <c r="N19" s="93">
        <v>50030400</v>
      </c>
      <c r="O19" s="81">
        <v>724</v>
      </c>
      <c r="P19" s="81">
        <v>799</v>
      </c>
      <c r="Q19" s="81">
        <v>7870360</v>
      </c>
      <c r="R19" s="81">
        <v>38</v>
      </c>
      <c r="S19" s="81">
        <v>1235</v>
      </c>
      <c r="T19" s="81">
        <v>856510</v>
      </c>
      <c r="U19" s="81">
        <v>5</v>
      </c>
      <c r="V19" s="81">
        <v>57</v>
      </c>
      <c r="W19" s="81">
        <v>546550</v>
      </c>
    </row>
    <row r="20" spans="1:23" ht="21" customHeight="1">
      <c r="A20" s="188"/>
      <c r="B20" s="202" t="s">
        <v>33</v>
      </c>
      <c r="C20" s="221">
        <v>710</v>
      </c>
      <c r="D20" s="221">
        <v>7534</v>
      </c>
      <c r="E20" s="221">
        <v>473534700</v>
      </c>
      <c r="F20" s="221">
        <v>35802</v>
      </c>
      <c r="G20" s="221">
        <v>48555</v>
      </c>
      <c r="H20" s="221">
        <v>502463170</v>
      </c>
      <c r="I20" s="221">
        <v>7491</v>
      </c>
      <c r="J20" s="221">
        <v>12103</v>
      </c>
      <c r="K20" s="221">
        <v>93218170</v>
      </c>
      <c r="L20" s="221">
        <v>44003</v>
      </c>
      <c r="M20" s="221">
        <v>68192</v>
      </c>
      <c r="N20" s="224">
        <v>1069216040</v>
      </c>
      <c r="O20" s="221">
        <v>23549</v>
      </c>
      <c r="P20" s="221">
        <v>26210</v>
      </c>
      <c r="Q20" s="221">
        <v>247572390</v>
      </c>
      <c r="R20" s="221">
        <v>658</v>
      </c>
      <c r="S20" s="221">
        <v>17719</v>
      </c>
      <c r="T20" s="221">
        <v>12037665</v>
      </c>
      <c r="U20" s="221">
        <v>54</v>
      </c>
      <c r="V20" s="221">
        <v>335</v>
      </c>
      <c r="W20" s="221">
        <v>3891590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25" t="s">
        <v>34</v>
      </c>
      <c r="C22" s="81">
        <v>7</v>
      </c>
      <c r="D22" s="81">
        <v>71</v>
      </c>
      <c r="E22" s="81">
        <v>7212650</v>
      </c>
      <c r="F22" s="81">
        <v>343</v>
      </c>
      <c r="G22" s="81">
        <v>432</v>
      </c>
      <c r="H22" s="81">
        <v>5032430</v>
      </c>
      <c r="I22" s="81">
        <v>46</v>
      </c>
      <c r="J22" s="81">
        <v>100</v>
      </c>
      <c r="K22" s="81">
        <v>769020</v>
      </c>
      <c r="L22" s="92">
        <v>396</v>
      </c>
      <c r="M22" s="92">
        <v>603</v>
      </c>
      <c r="N22" s="93">
        <v>13014100</v>
      </c>
      <c r="O22" s="81">
        <v>115</v>
      </c>
      <c r="P22" s="81">
        <v>136</v>
      </c>
      <c r="Q22" s="81">
        <v>2504240</v>
      </c>
      <c r="R22" s="81">
        <v>6</v>
      </c>
      <c r="S22" s="81">
        <v>166</v>
      </c>
      <c r="T22" s="81">
        <v>109688</v>
      </c>
      <c r="U22" s="81">
        <v>3</v>
      </c>
      <c r="V22" s="81">
        <v>78</v>
      </c>
      <c r="W22" s="81">
        <v>749920</v>
      </c>
    </row>
    <row r="23" spans="1:23" ht="21" customHeight="1">
      <c r="A23" s="218">
        <v>15</v>
      </c>
      <c r="B23" s="225" t="s">
        <v>36</v>
      </c>
      <c r="C23" s="81">
        <v>5</v>
      </c>
      <c r="D23" s="81">
        <v>31</v>
      </c>
      <c r="E23" s="81">
        <v>1618460</v>
      </c>
      <c r="F23" s="81">
        <v>439</v>
      </c>
      <c r="G23" s="81">
        <v>561</v>
      </c>
      <c r="H23" s="81">
        <v>9070410</v>
      </c>
      <c r="I23" s="81">
        <v>78</v>
      </c>
      <c r="J23" s="81">
        <v>122</v>
      </c>
      <c r="K23" s="81">
        <v>876540</v>
      </c>
      <c r="L23" s="94">
        <v>522</v>
      </c>
      <c r="M23" s="94">
        <v>714</v>
      </c>
      <c r="N23" s="95">
        <v>11565410</v>
      </c>
      <c r="O23" s="81">
        <v>289</v>
      </c>
      <c r="P23" s="81">
        <v>312</v>
      </c>
      <c r="Q23" s="81">
        <v>3056010</v>
      </c>
      <c r="R23" s="81">
        <v>5</v>
      </c>
      <c r="S23" s="81">
        <v>71</v>
      </c>
      <c r="T23" s="81">
        <v>51044</v>
      </c>
      <c r="U23" s="81">
        <v>0</v>
      </c>
      <c r="V23" s="81">
        <v>0</v>
      </c>
      <c r="W23" s="81">
        <v>0</v>
      </c>
    </row>
    <row r="24" spans="1:23" ht="21" customHeight="1">
      <c r="A24" s="216">
        <v>16</v>
      </c>
      <c r="B24" s="217" t="s">
        <v>37</v>
      </c>
      <c r="C24" s="80">
        <v>3</v>
      </c>
      <c r="D24" s="80">
        <v>15</v>
      </c>
      <c r="E24" s="80">
        <v>894760</v>
      </c>
      <c r="F24" s="80">
        <v>308</v>
      </c>
      <c r="G24" s="80">
        <v>404</v>
      </c>
      <c r="H24" s="80">
        <v>3307880</v>
      </c>
      <c r="I24" s="80">
        <v>70</v>
      </c>
      <c r="J24" s="80">
        <v>106</v>
      </c>
      <c r="K24" s="80">
        <v>705900</v>
      </c>
      <c r="L24" s="90">
        <v>381</v>
      </c>
      <c r="M24" s="90">
        <v>525</v>
      </c>
      <c r="N24" s="90">
        <v>4908540</v>
      </c>
      <c r="O24" s="80">
        <v>200</v>
      </c>
      <c r="P24" s="80">
        <v>222</v>
      </c>
      <c r="Q24" s="80">
        <v>1804090</v>
      </c>
      <c r="R24" s="80">
        <v>3</v>
      </c>
      <c r="S24" s="80">
        <v>25</v>
      </c>
      <c r="T24" s="80">
        <v>17946</v>
      </c>
      <c r="U24" s="80">
        <v>0</v>
      </c>
      <c r="V24" s="80">
        <v>0</v>
      </c>
      <c r="W24" s="80">
        <v>0</v>
      </c>
    </row>
    <row r="25" spans="1:23" ht="21" customHeight="1">
      <c r="A25" s="218">
        <v>17</v>
      </c>
      <c r="B25" s="225" t="s">
        <v>38</v>
      </c>
      <c r="C25" s="81">
        <v>3</v>
      </c>
      <c r="D25" s="81">
        <v>16</v>
      </c>
      <c r="E25" s="81">
        <v>2837210</v>
      </c>
      <c r="F25" s="81">
        <v>293</v>
      </c>
      <c r="G25" s="81">
        <v>331</v>
      </c>
      <c r="H25" s="81">
        <v>2260300</v>
      </c>
      <c r="I25" s="81">
        <v>38</v>
      </c>
      <c r="J25" s="81">
        <v>63</v>
      </c>
      <c r="K25" s="81">
        <v>405500</v>
      </c>
      <c r="L25" s="92">
        <v>334</v>
      </c>
      <c r="M25" s="92">
        <v>410</v>
      </c>
      <c r="N25" s="92">
        <v>5503010</v>
      </c>
      <c r="O25" s="81">
        <v>207</v>
      </c>
      <c r="P25" s="81">
        <v>218</v>
      </c>
      <c r="Q25" s="81">
        <v>1589460</v>
      </c>
      <c r="R25" s="81">
        <v>2</v>
      </c>
      <c r="S25" s="81">
        <v>36</v>
      </c>
      <c r="T25" s="81">
        <v>26250</v>
      </c>
      <c r="U25" s="81">
        <v>0</v>
      </c>
      <c r="V25" s="81">
        <v>0</v>
      </c>
      <c r="W25" s="81">
        <v>0</v>
      </c>
    </row>
    <row r="26" spans="1:23" ht="21" customHeight="1">
      <c r="A26" s="218">
        <v>18</v>
      </c>
      <c r="B26" s="225" t="s">
        <v>40</v>
      </c>
      <c r="C26" s="81">
        <v>2</v>
      </c>
      <c r="D26" s="81">
        <v>6</v>
      </c>
      <c r="E26" s="81">
        <v>343160</v>
      </c>
      <c r="F26" s="81">
        <v>75</v>
      </c>
      <c r="G26" s="81">
        <v>96</v>
      </c>
      <c r="H26" s="81">
        <v>756320</v>
      </c>
      <c r="I26" s="81">
        <v>15</v>
      </c>
      <c r="J26" s="81">
        <v>18</v>
      </c>
      <c r="K26" s="81">
        <v>88320</v>
      </c>
      <c r="L26" s="92">
        <v>92</v>
      </c>
      <c r="M26" s="92">
        <v>120</v>
      </c>
      <c r="N26" s="92">
        <v>1187800</v>
      </c>
      <c r="O26" s="81">
        <v>42</v>
      </c>
      <c r="P26" s="81">
        <v>45</v>
      </c>
      <c r="Q26" s="81">
        <v>492350</v>
      </c>
      <c r="R26" s="81">
        <v>1</v>
      </c>
      <c r="S26" s="81">
        <v>11</v>
      </c>
      <c r="T26" s="81">
        <v>7290</v>
      </c>
      <c r="U26" s="81">
        <v>0</v>
      </c>
      <c r="V26" s="81">
        <v>0</v>
      </c>
      <c r="W26" s="81">
        <v>0</v>
      </c>
    </row>
    <row r="27" spans="1:23" ht="21" customHeight="1">
      <c r="A27" s="218">
        <v>19</v>
      </c>
      <c r="B27" s="225" t="s">
        <v>42</v>
      </c>
      <c r="C27" s="81">
        <v>14</v>
      </c>
      <c r="D27" s="81">
        <v>108</v>
      </c>
      <c r="E27" s="81">
        <v>8416620</v>
      </c>
      <c r="F27" s="81">
        <v>723</v>
      </c>
      <c r="G27" s="81">
        <v>893</v>
      </c>
      <c r="H27" s="81">
        <v>15468760</v>
      </c>
      <c r="I27" s="81">
        <v>192</v>
      </c>
      <c r="J27" s="81">
        <v>304</v>
      </c>
      <c r="K27" s="81">
        <v>2228360</v>
      </c>
      <c r="L27" s="92">
        <v>929</v>
      </c>
      <c r="M27" s="92">
        <v>1305</v>
      </c>
      <c r="N27" s="92">
        <v>26113740</v>
      </c>
      <c r="O27" s="81">
        <v>361</v>
      </c>
      <c r="P27" s="81">
        <v>404</v>
      </c>
      <c r="Q27" s="81">
        <v>3775920</v>
      </c>
      <c r="R27" s="81">
        <v>10</v>
      </c>
      <c r="S27" s="81">
        <v>202</v>
      </c>
      <c r="T27" s="81">
        <v>137822</v>
      </c>
      <c r="U27" s="81">
        <v>0</v>
      </c>
      <c r="V27" s="81">
        <v>0</v>
      </c>
      <c r="W27" s="81">
        <v>0</v>
      </c>
    </row>
    <row r="28" spans="1:23" ht="21" customHeight="1">
      <c r="A28" s="218">
        <v>20</v>
      </c>
      <c r="B28" s="225" t="s">
        <v>44</v>
      </c>
      <c r="C28" s="81">
        <v>8</v>
      </c>
      <c r="D28" s="81">
        <v>93</v>
      </c>
      <c r="E28" s="81">
        <v>5922450</v>
      </c>
      <c r="F28" s="81">
        <v>295</v>
      </c>
      <c r="G28" s="81">
        <v>372</v>
      </c>
      <c r="H28" s="81">
        <v>3428170</v>
      </c>
      <c r="I28" s="81">
        <v>37</v>
      </c>
      <c r="J28" s="81">
        <v>69</v>
      </c>
      <c r="K28" s="81">
        <v>465440</v>
      </c>
      <c r="L28" s="94">
        <v>340</v>
      </c>
      <c r="M28" s="94">
        <v>534</v>
      </c>
      <c r="N28" s="94">
        <v>9816060</v>
      </c>
      <c r="O28" s="81">
        <v>232</v>
      </c>
      <c r="P28" s="81">
        <v>267</v>
      </c>
      <c r="Q28" s="81">
        <v>2851650</v>
      </c>
      <c r="R28" s="81">
        <v>8</v>
      </c>
      <c r="S28" s="81">
        <v>243</v>
      </c>
      <c r="T28" s="81">
        <v>173266</v>
      </c>
      <c r="U28" s="81">
        <v>0</v>
      </c>
      <c r="V28" s="81">
        <v>0</v>
      </c>
      <c r="W28" s="81">
        <v>0</v>
      </c>
    </row>
    <row r="29" spans="1:23" ht="21" customHeight="1">
      <c r="A29" s="216">
        <v>21</v>
      </c>
      <c r="B29" s="217" t="s">
        <v>45</v>
      </c>
      <c r="C29" s="80">
        <v>3</v>
      </c>
      <c r="D29" s="80">
        <v>43</v>
      </c>
      <c r="E29" s="80">
        <v>2572940</v>
      </c>
      <c r="F29" s="80">
        <v>237</v>
      </c>
      <c r="G29" s="80">
        <v>290</v>
      </c>
      <c r="H29" s="80">
        <v>2380730</v>
      </c>
      <c r="I29" s="80">
        <v>70</v>
      </c>
      <c r="J29" s="80">
        <v>100</v>
      </c>
      <c r="K29" s="80">
        <v>828240</v>
      </c>
      <c r="L29" s="90">
        <v>310</v>
      </c>
      <c r="M29" s="90">
        <v>433</v>
      </c>
      <c r="N29" s="90">
        <v>5781910</v>
      </c>
      <c r="O29" s="80">
        <v>173</v>
      </c>
      <c r="P29" s="80">
        <v>188</v>
      </c>
      <c r="Q29" s="80">
        <v>1735650</v>
      </c>
      <c r="R29" s="80">
        <v>3</v>
      </c>
      <c r="S29" s="80">
        <v>117</v>
      </c>
      <c r="T29" s="80">
        <v>76430</v>
      </c>
      <c r="U29" s="80">
        <v>0</v>
      </c>
      <c r="V29" s="80">
        <v>0</v>
      </c>
      <c r="W29" s="80">
        <v>0</v>
      </c>
    </row>
    <row r="30" spans="1:23" ht="21" customHeight="1">
      <c r="A30" s="218">
        <v>22</v>
      </c>
      <c r="B30" s="225" t="s">
        <v>47</v>
      </c>
      <c r="C30" s="81">
        <v>7</v>
      </c>
      <c r="D30" s="81">
        <v>83</v>
      </c>
      <c r="E30" s="81">
        <v>5226820</v>
      </c>
      <c r="F30" s="81">
        <v>132</v>
      </c>
      <c r="G30" s="81">
        <v>153</v>
      </c>
      <c r="H30" s="81">
        <v>1187080</v>
      </c>
      <c r="I30" s="81">
        <v>26</v>
      </c>
      <c r="J30" s="81">
        <v>40</v>
      </c>
      <c r="K30" s="81">
        <v>233770</v>
      </c>
      <c r="L30" s="92">
        <v>165</v>
      </c>
      <c r="M30" s="92">
        <v>276</v>
      </c>
      <c r="N30" s="92">
        <v>6647670</v>
      </c>
      <c r="O30" s="81">
        <v>98</v>
      </c>
      <c r="P30" s="81">
        <v>104</v>
      </c>
      <c r="Q30" s="81">
        <v>1133080</v>
      </c>
      <c r="R30" s="81">
        <v>7</v>
      </c>
      <c r="S30" s="81">
        <v>226</v>
      </c>
      <c r="T30" s="81">
        <v>149364</v>
      </c>
      <c r="U30" s="81">
        <v>0</v>
      </c>
      <c r="V30" s="81">
        <v>0</v>
      </c>
      <c r="W30" s="81">
        <v>0</v>
      </c>
    </row>
    <row r="31" spans="1:23" ht="21" customHeight="1">
      <c r="A31" s="218">
        <v>27</v>
      </c>
      <c r="B31" s="225" t="s">
        <v>48</v>
      </c>
      <c r="C31" s="81">
        <v>9</v>
      </c>
      <c r="D31" s="81">
        <v>63</v>
      </c>
      <c r="E31" s="81">
        <v>3973720</v>
      </c>
      <c r="F31" s="81">
        <v>427</v>
      </c>
      <c r="G31" s="81">
        <v>549</v>
      </c>
      <c r="H31" s="81">
        <v>4659440</v>
      </c>
      <c r="I31" s="81">
        <v>77</v>
      </c>
      <c r="J31" s="81">
        <v>145</v>
      </c>
      <c r="K31" s="81">
        <v>1642390</v>
      </c>
      <c r="L31" s="92">
        <v>513</v>
      </c>
      <c r="M31" s="92">
        <v>757</v>
      </c>
      <c r="N31" s="92">
        <v>10275550</v>
      </c>
      <c r="O31" s="81">
        <v>369</v>
      </c>
      <c r="P31" s="81">
        <v>407</v>
      </c>
      <c r="Q31" s="81">
        <v>3827340</v>
      </c>
      <c r="R31" s="81">
        <v>8</v>
      </c>
      <c r="S31" s="81">
        <v>165</v>
      </c>
      <c r="T31" s="81">
        <v>110018</v>
      </c>
      <c r="U31" s="81">
        <v>0</v>
      </c>
      <c r="V31" s="81">
        <v>0</v>
      </c>
      <c r="W31" s="81">
        <v>0</v>
      </c>
    </row>
    <row r="32" spans="1:23" ht="21" customHeight="1">
      <c r="A32" s="218">
        <v>28</v>
      </c>
      <c r="B32" s="225" t="s">
        <v>50</v>
      </c>
      <c r="C32" s="81">
        <v>20</v>
      </c>
      <c r="D32" s="81">
        <v>221</v>
      </c>
      <c r="E32" s="81">
        <v>13127400</v>
      </c>
      <c r="F32" s="81">
        <v>1155</v>
      </c>
      <c r="G32" s="81">
        <v>1409</v>
      </c>
      <c r="H32" s="81">
        <v>18839490</v>
      </c>
      <c r="I32" s="81">
        <v>313</v>
      </c>
      <c r="J32" s="81">
        <v>479</v>
      </c>
      <c r="K32" s="81">
        <v>4001170</v>
      </c>
      <c r="L32" s="92">
        <v>1488</v>
      </c>
      <c r="M32" s="92">
        <v>2109</v>
      </c>
      <c r="N32" s="92">
        <v>35968060</v>
      </c>
      <c r="O32" s="81">
        <v>854</v>
      </c>
      <c r="P32" s="81">
        <v>948</v>
      </c>
      <c r="Q32" s="81">
        <v>13419810</v>
      </c>
      <c r="R32" s="81">
        <v>20</v>
      </c>
      <c r="S32" s="81">
        <v>477</v>
      </c>
      <c r="T32" s="81">
        <v>317260</v>
      </c>
      <c r="U32" s="81">
        <v>0</v>
      </c>
      <c r="V32" s="81">
        <v>0</v>
      </c>
      <c r="W32" s="81">
        <v>0</v>
      </c>
    </row>
    <row r="33" spans="1:23" ht="21" customHeight="1">
      <c r="A33" s="218">
        <v>29</v>
      </c>
      <c r="B33" s="225" t="s">
        <v>52</v>
      </c>
      <c r="C33" s="81">
        <v>12</v>
      </c>
      <c r="D33" s="81">
        <v>157</v>
      </c>
      <c r="E33" s="81">
        <v>8563960</v>
      </c>
      <c r="F33" s="81">
        <v>656</v>
      </c>
      <c r="G33" s="81">
        <v>820</v>
      </c>
      <c r="H33" s="81">
        <v>7617430</v>
      </c>
      <c r="I33" s="81">
        <v>141</v>
      </c>
      <c r="J33" s="81">
        <v>243</v>
      </c>
      <c r="K33" s="81">
        <v>2016530</v>
      </c>
      <c r="L33" s="92">
        <v>809</v>
      </c>
      <c r="M33" s="92">
        <v>1220</v>
      </c>
      <c r="N33" s="92">
        <v>18197920</v>
      </c>
      <c r="O33" s="81">
        <v>528</v>
      </c>
      <c r="P33" s="81">
        <v>598</v>
      </c>
      <c r="Q33" s="81">
        <v>5238040</v>
      </c>
      <c r="R33" s="81">
        <v>11</v>
      </c>
      <c r="S33" s="81">
        <v>338</v>
      </c>
      <c r="T33" s="81">
        <v>217670</v>
      </c>
      <c r="U33" s="81">
        <v>0</v>
      </c>
      <c r="V33" s="81">
        <v>0</v>
      </c>
      <c r="W33" s="81">
        <v>0</v>
      </c>
    </row>
    <row r="34" spans="1:23" ht="21" customHeight="1">
      <c r="A34" s="226">
        <v>30</v>
      </c>
      <c r="B34" s="227" t="s">
        <v>54</v>
      </c>
      <c r="C34" s="80">
        <v>10</v>
      </c>
      <c r="D34" s="80">
        <v>158</v>
      </c>
      <c r="E34" s="80">
        <v>6395130</v>
      </c>
      <c r="F34" s="80">
        <v>287</v>
      </c>
      <c r="G34" s="80">
        <v>355</v>
      </c>
      <c r="H34" s="80">
        <v>7430900</v>
      </c>
      <c r="I34" s="80">
        <v>62</v>
      </c>
      <c r="J34" s="80">
        <v>102</v>
      </c>
      <c r="K34" s="80">
        <v>965130</v>
      </c>
      <c r="L34" s="90">
        <v>359</v>
      </c>
      <c r="M34" s="90">
        <v>615</v>
      </c>
      <c r="N34" s="90">
        <v>14791160</v>
      </c>
      <c r="O34" s="80">
        <v>215</v>
      </c>
      <c r="P34" s="80">
        <v>230</v>
      </c>
      <c r="Q34" s="80">
        <v>1719700</v>
      </c>
      <c r="R34" s="80">
        <v>9</v>
      </c>
      <c r="S34" s="80">
        <v>113</v>
      </c>
      <c r="T34" s="80">
        <v>77965</v>
      </c>
      <c r="U34" s="80">
        <v>0</v>
      </c>
      <c r="V34" s="80">
        <v>0</v>
      </c>
      <c r="W34" s="80">
        <v>0</v>
      </c>
    </row>
    <row r="35" spans="1:23" ht="21" customHeight="1">
      <c r="A35" s="218">
        <v>31</v>
      </c>
      <c r="B35" s="202" t="s">
        <v>56</v>
      </c>
      <c r="C35" s="81">
        <v>5</v>
      </c>
      <c r="D35" s="81">
        <v>44</v>
      </c>
      <c r="E35" s="81">
        <v>2450400</v>
      </c>
      <c r="F35" s="81">
        <v>180</v>
      </c>
      <c r="G35" s="81">
        <v>228</v>
      </c>
      <c r="H35" s="81">
        <v>2638490</v>
      </c>
      <c r="I35" s="81">
        <v>17</v>
      </c>
      <c r="J35" s="81">
        <v>26</v>
      </c>
      <c r="K35" s="81">
        <v>187870</v>
      </c>
      <c r="L35" s="92">
        <v>202</v>
      </c>
      <c r="M35" s="92">
        <v>298</v>
      </c>
      <c r="N35" s="92">
        <v>5276760</v>
      </c>
      <c r="O35" s="81">
        <v>115</v>
      </c>
      <c r="P35" s="81">
        <v>547</v>
      </c>
      <c r="Q35" s="81">
        <v>4197470</v>
      </c>
      <c r="R35" s="81">
        <v>5</v>
      </c>
      <c r="S35" s="81">
        <v>119</v>
      </c>
      <c r="T35" s="81">
        <v>77018</v>
      </c>
      <c r="U35" s="81">
        <v>0</v>
      </c>
      <c r="V35" s="81">
        <v>0</v>
      </c>
      <c r="W35" s="81">
        <v>0</v>
      </c>
    </row>
    <row r="36" spans="1:23" ht="21" customHeight="1">
      <c r="A36" s="218">
        <v>32</v>
      </c>
      <c r="B36" s="202" t="s">
        <v>58</v>
      </c>
      <c r="C36" s="81">
        <v>6</v>
      </c>
      <c r="D36" s="81">
        <v>61</v>
      </c>
      <c r="E36" s="81">
        <v>6766270</v>
      </c>
      <c r="F36" s="81">
        <v>164</v>
      </c>
      <c r="G36" s="81">
        <v>204</v>
      </c>
      <c r="H36" s="81">
        <v>2511850</v>
      </c>
      <c r="I36" s="81">
        <v>37</v>
      </c>
      <c r="J36" s="81">
        <v>58</v>
      </c>
      <c r="K36" s="81">
        <v>348920</v>
      </c>
      <c r="L36" s="92">
        <v>207</v>
      </c>
      <c r="M36" s="92">
        <v>323</v>
      </c>
      <c r="N36" s="92">
        <v>9627040</v>
      </c>
      <c r="O36" s="81">
        <v>129</v>
      </c>
      <c r="P36" s="81">
        <v>149</v>
      </c>
      <c r="Q36" s="81">
        <v>1149360</v>
      </c>
      <c r="R36" s="81">
        <v>6</v>
      </c>
      <c r="S36" s="81">
        <v>162</v>
      </c>
      <c r="T36" s="81">
        <v>104749</v>
      </c>
      <c r="U36" s="81">
        <v>7</v>
      </c>
      <c r="V36" s="81">
        <v>31</v>
      </c>
      <c r="W36" s="81">
        <v>342430</v>
      </c>
    </row>
    <row r="37" spans="1:23" ht="21" customHeight="1">
      <c r="A37" s="218">
        <v>36</v>
      </c>
      <c r="B37" s="202" t="s">
        <v>59</v>
      </c>
      <c r="C37" s="81">
        <v>21</v>
      </c>
      <c r="D37" s="81">
        <v>313</v>
      </c>
      <c r="E37" s="81">
        <v>14827030</v>
      </c>
      <c r="F37" s="81">
        <v>667</v>
      </c>
      <c r="G37" s="81">
        <v>915</v>
      </c>
      <c r="H37" s="81">
        <v>7491260</v>
      </c>
      <c r="I37" s="81">
        <v>119</v>
      </c>
      <c r="J37" s="81">
        <v>185</v>
      </c>
      <c r="K37" s="81">
        <v>1514080</v>
      </c>
      <c r="L37" s="92">
        <v>807</v>
      </c>
      <c r="M37" s="92">
        <v>1413</v>
      </c>
      <c r="N37" s="92">
        <v>23832370</v>
      </c>
      <c r="O37" s="81">
        <v>406</v>
      </c>
      <c r="P37" s="81">
        <v>485</v>
      </c>
      <c r="Q37" s="81">
        <v>3600630</v>
      </c>
      <c r="R37" s="81">
        <v>20</v>
      </c>
      <c r="S37" s="81">
        <v>760</v>
      </c>
      <c r="T37" s="81">
        <v>560952</v>
      </c>
      <c r="U37" s="81">
        <v>0</v>
      </c>
      <c r="V37" s="81">
        <v>0</v>
      </c>
      <c r="W37" s="81">
        <v>0</v>
      </c>
    </row>
    <row r="38" spans="1:23" ht="21" customHeight="1">
      <c r="A38" s="230">
        <v>44</v>
      </c>
      <c r="B38" s="231" t="s">
        <v>61</v>
      </c>
      <c r="C38" s="82">
        <v>3</v>
      </c>
      <c r="D38" s="82">
        <v>18</v>
      </c>
      <c r="E38" s="82">
        <v>808070</v>
      </c>
      <c r="F38" s="82">
        <v>604</v>
      </c>
      <c r="G38" s="82">
        <v>754</v>
      </c>
      <c r="H38" s="82">
        <v>7109470</v>
      </c>
      <c r="I38" s="82">
        <v>158</v>
      </c>
      <c r="J38" s="82">
        <v>248</v>
      </c>
      <c r="K38" s="82">
        <v>2065700</v>
      </c>
      <c r="L38" s="94">
        <v>765</v>
      </c>
      <c r="M38" s="94">
        <v>1020</v>
      </c>
      <c r="N38" s="94">
        <v>9983240</v>
      </c>
      <c r="O38" s="82">
        <v>301</v>
      </c>
      <c r="P38" s="82">
        <v>314</v>
      </c>
      <c r="Q38" s="82">
        <v>2573030</v>
      </c>
      <c r="R38" s="82">
        <v>2</v>
      </c>
      <c r="S38" s="82">
        <v>33</v>
      </c>
      <c r="T38" s="82">
        <v>21105</v>
      </c>
      <c r="U38" s="82">
        <v>0</v>
      </c>
      <c r="V38" s="82">
        <v>0</v>
      </c>
      <c r="W38" s="82">
        <v>0</v>
      </c>
    </row>
    <row r="39" spans="1:23" ht="21" customHeight="1">
      <c r="A39" s="218">
        <v>45</v>
      </c>
      <c r="B39" s="202" t="s">
        <v>102</v>
      </c>
      <c r="C39" s="81">
        <v>18</v>
      </c>
      <c r="D39" s="81">
        <v>131</v>
      </c>
      <c r="E39" s="81">
        <v>10150160</v>
      </c>
      <c r="F39" s="81">
        <v>753</v>
      </c>
      <c r="G39" s="81">
        <v>1099</v>
      </c>
      <c r="H39" s="81">
        <v>16535370</v>
      </c>
      <c r="I39" s="81">
        <v>114</v>
      </c>
      <c r="J39" s="81">
        <v>210</v>
      </c>
      <c r="K39" s="81">
        <v>1506070</v>
      </c>
      <c r="L39" s="92">
        <v>885</v>
      </c>
      <c r="M39" s="92">
        <v>1440</v>
      </c>
      <c r="N39" s="92">
        <v>28191600</v>
      </c>
      <c r="O39" s="81">
        <v>354</v>
      </c>
      <c r="P39" s="81">
        <v>407</v>
      </c>
      <c r="Q39" s="81">
        <v>3973460</v>
      </c>
      <c r="R39" s="81">
        <v>18</v>
      </c>
      <c r="S39" s="81">
        <v>260</v>
      </c>
      <c r="T39" s="81">
        <v>178630</v>
      </c>
      <c r="U39" s="81">
        <v>2</v>
      </c>
      <c r="V39" s="81">
        <v>16</v>
      </c>
      <c r="W39" s="81">
        <v>209780</v>
      </c>
    </row>
    <row r="40" spans="1:23" ht="21" customHeight="1">
      <c r="A40" s="233">
        <v>46</v>
      </c>
      <c r="B40" s="190" t="s">
        <v>107</v>
      </c>
      <c r="C40" s="82">
        <v>19</v>
      </c>
      <c r="D40" s="82">
        <v>212</v>
      </c>
      <c r="E40" s="82">
        <v>15630060</v>
      </c>
      <c r="F40" s="82">
        <v>974</v>
      </c>
      <c r="G40" s="82">
        <v>1242</v>
      </c>
      <c r="H40" s="82">
        <v>10663870</v>
      </c>
      <c r="I40" s="82">
        <v>191</v>
      </c>
      <c r="J40" s="82">
        <v>347</v>
      </c>
      <c r="K40" s="82">
        <v>2630030</v>
      </c>
      <c r="L40" s="97">
        <v>1184</v>
      </c>
      <c r="M40" s="97">
        <v>1801</v>
      </c>
      <c r="N40" s="97">
        <v>28923960</v>
      </c>
      <c r="O40" s="82">
        <v>639</v>
      </c>
      <c r="P40" s="82">
        <v>703</v>
      </c>
      <c r="Q40" s="82">
        <v>7464180</v>
      </c>
      <c r="R40" s="82">
        <v>19</v>
      </c>
      <c r="S40" s="82">
        <v>566</v>
      </c>
      <c r="T40" s="82">
        <v>381936</v>
      </c>
      <c r="U40" s="82">
        <v>12</v>
      </c>
      <c r="V40" s="82">
        <v>81</v>
      </c>
      <c r="W40" s="82">
        <v>825630</v>
      </c>
    </row>
    <row r="41" spans="1:23" ht="21" customHeight="1">
      <c r="A41" s="188"/>
      <c r="B41" s="225" t="s">
        <v>63</v>
      </c>
      <c r="C41" s="236">
        <v>175</v>
      </c>
      <c r="D41" s="236">
        <v>1844</v>
      </c>
      <c r="E41" s="236">
        <v>117737270</v>
      </c>
      <c r="F41" s="236">
        <v>8712</v>
      </c>
      <c r="G41" s="236">
        <v>11107</v>
      </c>
      <c r="H41" s="236">
        <v>128389650</v>
      </c>
      <c r="I41" s="236">
        <v>1801</v>
      </c>
      <c r="J41" s="236">
        <v>2965</v>
      </c>
      <c r="K41" s="236">
        <v>23478980</v>
      </c>
      <c r="L41" s="221">
        <v>10688</v>
      </c>
      <c r="M41" s="221">
        <v>15916</v>
      </c>
      <c r="N41" s="224">
        <v>269605900</v>
      </c>
      <c r="O41" s="236">
        <v>5627</v>
      </c>
      <c r="P41" s="236">
        <v>6684</v>
      </c>
      <c r="Q41" s="236">
        <v>66105470</v>
      </c>
      <c r="R41" s="236">
        <v>163</v>
      </c>
      <c r="S41" s="236">
        <v>4090</v>
      </c>
      <c r="T41" s="236">
        <v>2796403</v>
      </c>
      <c r="U41" s="236">
        <v>24</v>
      </c>
      <c r="V41" s="236">
        <v>206</v>
      </c>
      <c r="W41" s="236">
        <v>2127760</v>
      </c>
    </row>
    <row r="42" spans="1:23" ht="21" customHeight="1">
      <c r="A42" s="188"/>
      <c r="B42" s="225" t="s">
        <v>64</v>
      </c>
      <c r="C42" s="221">
        <v>885</v>
      </c>
      <c r="D42" s="221">
        <v>9378</v>
      </c>
      <c r="E42" s="221">
        <v>591271970</v>
      </c>
      <c r="F42" s="221">
        <v>44514</v>
      </c>
      <c r="G42" s="221">
        <v>59662</v>
      </c>
      <c r="H42" s="221">
        <v>630852820</v>
      </c>
      <c r="I42" s="221">
        <v>9292</v>
      </c>
      <c r="J42" s="221">
        <v>15068</v>
      </c>
      <c r="K42" s="221">
        <v>116697150</v>
      </c>
      <c r="L42" s="221">
        <v>54691</v>
      </c>
      <c r="M42" s="221">
        <v>84108</v>
      </c>
      <c r="N42" s="224">
        <v>1338821940</v>
      </c>
      <c r="O42" s="221">
        <v>29176</v>
      </c>
      <c r="P42" s="221">
        <v>32894</v>
      </c>
      <c r="Q42" s="221">
        <v>313677860</v>
      </c>
      <c r="R42" s="221">
        <v>821</v>
      </c>
      <c r="S42" s="221">
        <v>21809</v>
      </c>
      <c r="T42" s="221">
        <v>14834068</v>
      </c>
      <c r="U42" s="221">
        <v>78</v>
      </c>
      <c r="V42" s="221">
        <v>541</v>
      </c>
      <c r="W42" s="221">
        <v>6019350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65</v>
      </c>
      <c r="C44" s="81">
        <v>32</v>
      </c>
      <c r="D44" s="81">
        <v>399</v>
      </c>
      <c r="E44" s="81">
        <v>20347950</v>
      </c>
      <c r="F44" s="81">
        <v>729</v>
      </c>
      <c r="G44" s="81">
        <v>962</v>
      </c>
      <c r="H44" s="81">
        <v>16040520</v>
      </c>
      <c r="I44" s="81">
        <v>290</v>
      </c>
      <c r="J44" s="81">
        <v>436</v>
      </c>
      <c r="K44" s="81">
        <v>3064820</v>
      </c>
      <c r="L44" s="92">
        <v>1051</v>
      </c>
      <c r="M44" s="92">
        <v>1797</v>
      </c>
      <c r="N44" s="93">
        <v>39453290</v>
      </c>
      <c r="O44" s="81">
        <v>426</v>
      </c>
      <c r="P44" s="81">
        <v>472</v>
      </c>
      <c r="Q44" s="81">
        <v>7769370</v>
      </c>
      <c r="R44" s="81">
        <v>28</v>
      </c>
      <c r="S44" s="81">
        <v>984</v>
      </c>
      <c r="T44" s="81">
        <v>648364</v>
      </c>
      <c r="U44" s="81">
        <v>0</v>
      </c>
      <c r="V44" s="81">
        <v>0</v>
      </c>
      <c r="W44" s="81">
        <v>0</v>
      </c>
    </row>
    <row r="45" spans="1:23" ht="21" customHeight="1">
      <c r="A45" s="218">
        <v>302</v>
      </c>
      <c r="B45" s="225" t="s">
        <v>67</v>
      </c>
      <c r="C45" s="81">
        <v>9</v>
      </c>
      <c r="D45" s="81">
        <v>51</v>
      </c>
      <c r="E45" s="81">
        <v>5508200</v>
      </c>
      <c r="F45" s="81">
        <v>805</v>
      </c>
      <c r="G45" s="81">
        <v>949</v>
      </c>
      <c r="H45" s="81">
        <v>21235370</v>
      </c>
      <c r="I45" s="81">
        <v>39</v>
      </c>
      <c r="J45" s="81">
        <v>52</v>
      </c>
      <c r="K45" s="81">
        <v>465550</v>
      </c>
      <c r="L45" s="92">
        <v>853</v>
      </c>
      <c r="M45" s="92">
        <v>1052</v>
      </c>
      <c r="N45" s="93">
        <v>27209120</v>
      </c>
      <c r="O45" s="81">
        <v>516</v>
      </c>
      <c r="P45" s="81">
        <v>544</v>
      </c>
      <c r="Q45" s="81">
        <v>8205290</v>
      </c>
      <c r="R45" s="81">
        <v>7</v>
      </c>
      <c r="S45" s="81">
        <v>110</v>
      </c>
      <c r="T45" s="81">
        <v>78760</v>
      </c>
      <c r="U45" s="81">
        <v>1</v>
      </c>
      <c r="V45" s="81">
        <v>1</v>
      </c>
      <c r="W45" s="81">
        <v>28630</v>
      </c>
    </row>
    <row r="46" spans="1:23" ht="21" customHeight="1">
      <c r="A46" s="218">
        <v>303</v>
      </c>
      <c r="B46" s="225" t="s">
        <v>68</v>
      </c>
      <c r="C46" s="81">
        <v>91</v>
      </c>
      <c r="D46" s="81">
        <v>1067</v>
      </c>
      <c r="E46" s="81">
        <v>48208220</v>
      </c>
      <c r="F46" s="81">
        <v>4492</v>
      </c>
      <c r="G46" s="81">
        <v>6234</v>
      </c>
      <c r="H46" s="81">
        <v>75206860</v>
      </c>
      <c r="I46" s="81">
        <v>792</v>
      </c>
      <c r="J46" s="81">
        <v>1332</v>
      </c>
      <c r="K46" s="81">
        <v>11889560</v>
      </c>
      <c r="L46" s="92">
        <v>5375</v>
      </c>
      <c r="M46" s="92">
        <v>8633</v>
      </c>
      <c r="N46" s="93">
        <v>135304640</v>
      </c>
      <c r="O46" s="81">
        <v>2926</v>
      </c>
      <c r="P46" s="81">
        <v>3307</v>
      </c>
      <c r="Q46" s="81">
        <v>32238160</v>
      </c>
      <c r="R46" s="81">
        <v>88</v>
      </c>
      <c r="S46" s="81">
        <v>2763</v>
      </c>
      <c r="T46" s="81">
        <v>1894790</v>
      </c>
      <c r="U46" s="81">
        <v>8</v>
      </c>
      <c r="V46" s="81">
        <v>29</v>
      </c>
      <c r="W46" s="81">
        <v>291470</v>
      </c>
    </row>
    <row r="47" spans="1:23" ht="21" customHeight="1">
      <c r="A47" s="188"/>
      <c r="B47" s="225" t="s">
        <v>70</v>
      </c>
      <c r="C47" s="221">
        <v>132</v>
      </c>
      <c r="D47" s="221">
        <v>1517</v>
      </c>
      <c r="E47" s="221">
        <v>74064370</v>
      </c>
      <c r="F47" s="221">
        <v>6026</v>
      </c>
      <c r="G47" s="221">
        <v>8145</v>
      </c>
      <c r="H47" s="221">
        <v>112482750</v>
      </c>
      <c r="I47" s="221">
        <v>1121</v>
      </c>
      <c r="J47" s="221">
        <v>1820</v>
      </c>
      <c r="K47" s="221">
        <v>15419930</v>
      </c>
      <c r="L47" s="221">
        <v>7279</v>
      </c>
      <c r="M47" s="221">
        <v>11482</v>
      </c>
      <c r="N47" s="224">
        <v>201967050</v>
      </c>
      <c r="O47" s="221">
        <v>3868</v>
      </c>
      <c r="P47" s="221">
        <v>4323</v>
      </c>
      <c r="Q47" s="221">
        <v>48212820</v>
      </c>
      <c r="R47" s="221">
        <v>123</v>
      </c>
      <c r="S47" s="221">
        <v>3857</v>
      </c>
      <c r="T47" s="221">
        <v>2621914</v>
      </c>
      <c r="U47" s="221">
        <v>9</v>
      </c>
      <c r="V47" s="221">
        <v>30</v>
      </c>
      <c r="W47" s="221">
        <v>320100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71</v>
      </c>
      <c r="C49" s="238">
        <v>1017</v>
      </c>
      <c r="D49" s="238">
        <v>10895</v>
      </c>
      <c r="E49" s="238">
        <v>665336340</v>
      </c>
      <c r="F49" s="238">
        <v>50540</v>
      </c>
      <c r="G49" s="238">
        <v>67807</v>
      </c>
      <c r="H49" s="238">
        <v>743335570</v>
      </c>
      <c r="I49" s="238">
        <v>10413</v>
      </c>
      <c r="J49" s="238">
        <v>16888</v>
      </c>
      <c r="K49" s="238">
        <v>132117080</v>
      </c>
      <c r="L49" s="238">
        <v>61970</v>
      </c>
      <c r="M49" s="238">
        <v>95590</v>
      </c>
      <c r="N49" s="263">
        <v>1540788990</v>
      </c>
      <c r="O49" s="238">
        <v>33044</v>
      </c>
      <c r="P49" s="238">
        <v>37217</v>
      </c>
      <c r="Q49" s="238">
        <v>361890680</v>
      </c>
      <c r="R49" s="238">
        <v>944</v>
      </c>
      <c r="S49" s="238">
        <v>25666</v>
      </c>
      <c r="T49" s="238">
        <v>17455982</v>
      </c>
      <c r="U49" s="238">
        <v>87</v>
      </c>
      <c r="V49" s="238">
        <v>571</v>
      </c>
      <c r="W49" s="238">
        <v>6339450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10">
    <mergeCell ref="C1:K1"/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Windows ユーザー</cp:lastModifiedBy>
  <cp:lastPrinted>2024-02-05T07:31:39Z</cp:lastPrinted>
  <dcterms:created xsi:type="dcterms:W3CDTF">2000-01-05T11:15:05Z</dcterms:created>
  <dcterms:modified xsi:type="dcterms:W3CDTF">2024-02-08T09:42:05Z</dcterms:modified>
  <cp:category/>
  <cp:version/>
  <cp:contentType/>
  <cp:contentStatus/>
</cp:coreProperties>
</file>