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s01\koyo\05 働く女性サポート室\■■■働き方改革・正社員化■■■\20 労働条件等実態調査\R5実態調査\16 プレスリリース\R5HP掲載用ファイル\"/>
    </mc:Choice>
  </mc:AlternateContent>
  <bookViews>
    <workbookView xWindow="-120" yWindow="-120" windowWidth="29040" windowHeight="15840" tabRatio="731" firstSheet="1" activeTab="1"/>
  </bookViews>
  <sheets>
    <sheet name="表紙" sheetId="1" state="hidden" r:id="rId1"/>
    <sheet name="付表1" sheetId="2" r:id="rId2"/>
    <sheet name="付表2-1" sheetId="114" r:id="rId3"/>
    <sheet name="付表2-2" sheetId="112" r:id="rId4"/>
    <sheet name="付表2-3" sheetId="113" r:id="rId5"/>
    <sheet name="付表2-4" sheetId="115" r:id="rId6"/>
    <sheet name="付表2-5" sheetId="116" r:id="rId7"/>
    <sheet name="付表2-6" sheetId="117" r:id="rId8"/>
    <sheet name="付表2-7" sheetId="3" r:id="rId9"/>
    <sheet name="付表2-8" sheetId="4" r:id="rId10"/>
    <sheet name="付表2-9" sheetId="5" r:id="rId11"/>
    <sheet name="付表2-10" sheetId="6" r:id="rId12"/>
    <sheet name="付表2-11" sheetId="118" r:id="rId13"/>
    <sheet name="付表2-12" sheetId="119" r:id="rId14"/>
    <sheet name="付表3-1" sheetId="7" r:id="rId15"/>
    <sheet name="付表3-2" sheetId="8" r:id="rId16"/>
    <sheet name="付表4-1" sheetId="9" r:id="rId17"/>
    <sheet name="付表4-2" sheetId="10" r:id="rId18"/>
    <sheet name="付表5" sheetId="11" r:id="rId19"/>
    <sheet name="付表6-1" sheetId="14" r:id="rId20"/>
    <sheet name="付表6-2" sheetId="15" r:id="rId21"/>
    <sheet name="付表7" sheetId="16" r:id="rId22"/>
    <sheet name="付表8" sheetId="17" r:id="rId23"/>
    <sheet name="付表9" sheetId="18" r:id="rId24"/>
    <sheet name="付表10" sheetId="19" r:id="rId25"/>
    <sheet name="付表11" sheetId="83" r:id="rId26"/>
    <sheet name="付表12" sheetId="23" r:id="rId27"/>
    <sheet name="付表13-1" sheetId="24" r:id="rId28"/>
    <sheet name="付表13-2" sheetId="127" r:id="rId29"/>
    <sheet name="付表13-3" sheetId="25" r:id="rId30"/>
    <sheet name="付表14" sheetId="20" r:id="rId31"/>
    <sheet name="付表15" sheetId="71" r:id="rId32"/>
    <sheet name="付表16" sheetId="26" r:id="rId33"/>
    <sheet name="付表17-1" sheetId="27" r:id="rId34"/>
    <sheet name="付表17-2" sheetId="28" state="hidden" r:id="rId35"/>
    <sheet name="付表17-1（平均日数あり）" sheetId="82" r:id="rId36"/>
    <sheet name="付表18" sheetId="29" r:id="rId37"/>
    <sheet name="付表19-1" sheetId="128" r:id="rId38"/>
    <sheet name="付表19-2" sheetId="129" r:id="rId39"/>
    <sheet name="付表19-3" sheetId="130" r:id="rId40"/>
    <sheet name="付表19-4" sheetId="131" r:id="rId41"/>
    <sheet name="付表19-5" sheetId="132" r:id="rId42"/>
    <sheet name="付表19-6" sheetId="133" r:id="rId43"/>
    <sheet name="付表20-1" sheetId="30" r:id="rId44"/>
    <sheet name="付表20-2" sheetId="31" r:id="rId45"/>
    <sheet name="付表20-3" sheetId="32" r:id="rId46"/>
    <sheet name="付表20-4" sheetId="33" r:id="rId47"/>
    <sheet name="付表20-5" sheetId="34" r:id="rId48"/>
    <sheet name="付表20-6" sheetId="35" r:id="rId49"/>
    <sheet name="付表20-7" sheetId="36" r:id="rId50"/>
    <sheet name="付表21" sheetId="37" r:id="rId51"/>
    <sheet name="付表22" sheetId="38" r:id="rId52"/>
    <sheet name="付表23" sheetId="39" r:id="rId53"/>
    <sheet name="付表24-1" sheetId="86" r:id="rId54"/>
    <sheet name="付表24-2" sheetId="87" r:id="rId55"/>
    <sheet name="付表25-1" sheetId="89" r:id="rId56"/>
    <sheet name="付表25-2" sheetId="90" r:id="rId57"/>
    <sheet name="付表26-1" sheetId="91" r:id="rId58"/>
    <sheet name="付表26-2" sheetId="92" r:id="rId59"/>
    <sheet name="付表27-1" sheetId="40" r:id="rId60"/>
    <sheet name="付表27-2" sheetId="41" r:id="rId61"/>
    <sheet name="付表27-3（削除）" sheetId="58" state="hidden" r:id="rId62"/>
    <sheet name="付表27-3" sheetId="42" r:id="rId63"/>
    <sheet name="付表27-4" sheetId="43" r:id="rId64"/>
    <sheet name="付表27-5" sheetId="59" r:id="rId65"/>
    <sheet name="付表28" sheetId="142" r:id="rId66"/>
    <sheet name="付表29" sheetId="60" r:id="rId67"/>
    <sheet name="付表30-1" sheetId="49" r:id="rId68"/>
    <sheet name="付表30-2" sheetId="50" r:id="rId69"/>
    <sheet name="付表30-3" sheetId="48" r:id="rId70"/>
    <sheet name="付表31-1" sheetId="121" r:id="rId71"/>
    <sheet name="付表31-2" sheetId="122" r:id="rId72"/>
    <sheet name="付表31-3" sheetId="123" r:id="rId73"/>
    <sheet name="付表32" sheetId="53" r:id="rId74"/>
    <sheet name="付表33" sheetId="134" r:id="rId75"/>
    <sheet name="付表34" sheetId="135" r:id="rId76"/>
    <sheet name="付表35-1" sheetId="57" r:id="rId77"/>
    <sheet name="付表35-2" sheetId="143" r:id="rId78"/>
    <sheet name="付表36" sheetId="75" r:id="rId79"/>
    <sheet name="付表37" sheetId="76" r:id="rId80"/>
  </sheets>
  <definedNames>
    <definedName name="_xlnm.Print_Area" localSheetId="1">付表1!$A$1:$V$53</definedName>
    <definedName name="_xlnm.Print_Area" localSheetId="24">付表10!$A$1:$L$101</definedName>
    <definedName name="_xlnm.Print_Area" localSheetId="25">付表11!$A$1:$N$53</definedName>
    <definedName name="_xlnm.Print_Area" localSheetId="26">付表12!$A$1:$N$53</definedName>
    <definedName name="_xlnm.Print_Area" localSheetId="27">'付表13-1'!$A$1:$L$53</definedName>
    <definedName name="_xlnm.Print_Area" localSheetId="28">'付表13-2'!$A$1:$P$53</definedName>
    <definedName name="_xlnm.Print_Area" localSheetId="29">'付表13-3'!$A$1:$O$53</definedName>
    <definedName name="_xlnm.Print_Area" localSheetId="30">付表14!$A$1:$L$53</definedName>
    <definedName name="_xlnm.Print_Area" localSheetId="31">付表15!$A$1:$Q$100</definedName>
    <definedName name="_xlnm.Print_Area" localSheetId="32">付表16!$A$1:$N$53</definedName>
    <definedName name="_xlnm.Print_Area" localSheetId="33">'付表17-1'!$A$1:$N$100</definedName>
    <definedName name="_xlnm.Print_Area" localSheetId="35">'付表17-1（平均日数あり）'!$A$1:$U$88</definedName>
    <definedName name="_xlnm.Print_Area" localSheetId="34">'付表17-2'!$A$1:$R$100</definedName>
    <definedName name="_xlnm.Print_Area" localSheetId="36">付表18!$A$1:$M$100</definedName>
    <definedName name="_xlnm.Print_Area" localSheetId="37">'付表19-1'!$A$1:$S$100</definedName>
    <definedName name="_xlnm.Print_Area" localSheetId="38">'付表19-2'!$A$1:$S$100</definedName>
    <definedName name="_xlnm.Print_Area" localSheetId="39">'付表19-3'!$A$1:$S$100</definedName>
    <definedName name="_xlnm.Print_Area" localSheetId="40">'付表19-4'!$A$1:$S$100</definedName>
    <definedName name="_xlnm.Print_Area" localSheetId="41">'付表19-5'!$A$1:$S$100</definedName>
    <definedName name="_xlnm.Print_Area" localSheetId="42">'付表19-6'!$A$1:$S$100</definedName>
    <definedName name="_xlnm.Print_Area" localSheetId="43">'付表20-1'!$A$1:$O$100</definedName>
    <definedName name="_xlnm.Print_Area" localSheetId="44">'付表20-2'!$A$1:$R$100</definedName>
    <definedName name="_xlnm.Print_Area" localSheetId="45">'付表20-3'!$A$1:$R$100</definedName>
    <definedName name="_xlnm.Print_Area" localSheetId="46">'付表20-4'!$A$1:$R$100</definedName>
    <definedName name="_xlnm.Print_Area" localSheetId="47">'付表20-5'!$A$1:$Q$100</definedName>
    <definedName name="_xlnm.Print_Area" localSheetId="48">'付表20-6'!$A$1:$Q$100</definedName>
    <definedName name="_xlnm.Print_Area" localSheetId="49">'付表20-7'!$A$1:$K$100</definedName>
    <definedName name="_xlnm.Print_Area" localSheetId="50">付表21!$A$1:$N$53</definedName>
    <definedName name="_xlnm.Print_Area" localSheetId="2">'付表2-1'!$A$1:$P$53</definedName>
    <definedName name="_xlnm.Print_Area" localSheetId="11">'付表2-10'!$A$1:$L$53</definedName>
    <definedName name="_xlnm.Print_Area" localSheetId="12">'付表2-11'!$A$1:$L$53</definedName>
    <definedName name="_xlnm.Print_Area" localSheetId="13">'付表2-12'!$A$1:$L$53</definedName>
    <definedName name="_xlnm.Print_Area" localSheetId="51">付表22!$A$1:$P$53</definedName>
    <definedName name="_xlnm.Print_Area" localSheetId="3">'付表2-2'!$A$1:$P$53</definedName>
    <definedName name="_xlnm.Print_Area" localSheetId="52">付表23!$A$1:$M$100</definedName>
    <definedName name="_xlnm.Print_Area" localSheetId="4">'付表2-3'!$A$1:$P$53</definedName>
    <definedName name="_xlnm.Print_Area" localSheetId="5">'付表2-4'!$A$1:$P$53</definedName>
    <definedName name="_xlnm.Print_Area" localSheetId="53">'付表24-1'!$A$1:$R$53</definedName>
    <definedName name="_xlnm.Print_Area" localSheetId="54">'付表24-2'!$A$1:$R$53</definedName>
    <definedName name="_xlnm.Print_Area" localSheetId="6">'付表2-5'!$A$1:$P$53</definedName>
    <definedName name="_xlnm.Print_Area" localSheetId="55">'付表25-1'!$A$1:$P$53</definedName>
    <definedName name="_xlnm.Print_Area" localSheetId="56">'付表25-2'!$A$1:$P$53</definedName>
    <definedName name="_xlnm.Print_Area" localSheetId="7">'付表2-6'!$A$1:$P$53</definedName>
    <definedName name="_xlnm.Print_Area" localSheetId="57">'付表26-1'!$A$1:$N$53</definedName>
    <definedName name="_xlnm.Print_Area" localSheetId="58">'付表26-2'!$A$1:$N$53</definedName>
    <definedName name="_xlnm.Print_Area" localSheetId="8">'付表2-7'!$A$1:$P$53</definedName>
    <definedName name="_xlnm.Print_Area" localSheetId="59">'付表27-1'!$A$1:$Q$99</definedName>
    <definedName name="_xlnm.Print_Area" localSheetId="60">'付表27-2'!$A$1:$M$100</definedName>
    <definedName name="_xlnm.Print_Area" localSheetId="62">'付表27-3'!$A$1:$N$100</definedName>
    <definedName name="_xlnm.Print_Area" localSheetId="61">'付表27-3（削除）'!$A$1:$R$99</definedName>
    <definedName name="_xlnm.Print_Area" localSheetId="63">'付表27-4'!$A$1:$Q$53</definedName>
    <definedName name="_xlnm.Print_Area" localSheetId="64">'付表27-5'!$A$1:$M$100</definedName>
    <definedName name="_xlnm.Print_Area" localSheetId="65">付表28!$A$1:$N$53</definedName>
    <definedName name="_xlnm.Print_Area" localSheetId="9">'付表2-8'!$A$1:$P$53</definedName>
    <definedName name="_xlnm.Print_Area" localSheetId="66">付表29!$A$1:$Q$100</definedName>
    <definedName name="_xlnm.Print_Area" localSheetId="10">'付表2-9'!$A$1:$P$53</definedName>
    <definedName name="_xlnm.Print_Area" localSheetId="67">'付表30-1'!$A$1:$M$100</definedName>
    <definedName name="_xlnm.Print_Area" localSheetId="68">'付表30-2'!$A$1:$M$100</definedName>
    <definedName name="_xlnm.Print_Area" localSheetId="69">'付表30-3'!$A$1:$M$100</definedName>
    <definedName name="_xlnm.Print_Area" localSheetId="14">'付表3-1'!$A$1:$R$53</definedName>
    <definedName name="_xlnm.Print_Area" localSheetId="70">'付表31-1'!$A$1:$P$100</definedName>
    <definedName name="_xlnm.Print_Area" localSheetId="71">'付表31-2'!$A$1:$P$100</definedName>
    <definedName name="_xlnm.Print_Area" localSheetId="72">'付表31-3'!$A$1:$P$100</definedName>
    <definedName name="_xlnm.Print_Area" localSheetId="73">付表32!$A$1:$N$53</definedName>
    <definedName name="_xlnm.Print_Area" localSheetId="15">'付表3-2'!$A$1:$O$53</definedName>
    <definedName name="_xlnm.Print_Area" localSheetId="74">付表33!$A$1:$P$100</definedName>
    <definedName name="_xlnm.Print_Area" localSheetId="75">付表34!$A$1:$P$53</definedName>
    <definedName name="_xlnm.Print_Area" localSheetId="76">'付表35-1'!$A$1:$O$100</definedName>
    <definedName name="_xlnm.Print_Area" localSheetId="77">'付表35-2'!$A$1:$O$100</definedName>
    <definedName name="_xlnm.Print_Area" localSheetId="78">付表36!$A$1:$P$100</definedName>
    <definedName name="_xlnm.Print_Area" localSheetId="79">付表37!$A$1:$L$100</definedName>
    <definedName name="_xlnm.Print_Area" localSheetId="16">'付表4-1'!$A$1:$N$53</definedName>
    <definedName name="_xlnm.Print_Area" localSheetId="17">'付表4-2'!$A$1:$N$53</definedName>
    <definedName name="_xlnm.Print_Area" localSheetId="18">付表5!$A$1:$J$53</definedName>
    <definedName name="_xlnm.Print_Area" localSheetId="19">'付表6-1'!$A$1:$O$100</definedName>
    <definedName name="_xlnm.Print_Area" localSheetId="20">'付表6-2'!$A$1:$O$100</definedName>
    <definedName name="_xlnm.Print_Area" localSheetId="21">付表7!$A$1:$N$53</definedName>
    <definedName name="_xlnm.Print_Area" localSheetId="22">付表8!$A$1:$P$53</definedName>
    <definedName name="_xlnm.Print_Area" localSheetId="23">付表9!$A$1:$L$53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0" i="39" l="1"/>
  <c r="Q120" i="39"/>
  <c r="P120" i="39"/>
  <c r="O120" i="39"/>
  <c r="N120" i="39"/>
  <c r="M120" i="39"/>
  <c r="K120" i="39"/>
  <c r="R119" i="39"/>
  <c r="Q119" i="39"/>
  <c r="P119" i="39"/>
  <c r="O119" i="39"/>
  <c r="N119" i="39"/>
  <c r="M119" i="39"/>
  <c r="R118" i="39"/>
  <c r="Q118" i="39"/>
  <c r="P118" i="39"/>
  <c r="O118" i="39"/>
  <c r="N118" i="39"/>
  <c r="M118" i="39"/>
  <c r="R117" i="39"/>
  <c r="Q117" i="39"/>
  <c r="P117" i="39"/>
  <c r="O117" i="39"/>
  <c r="N117" i="39"/>
  <c r="M117" i="39"/>
  <c r="J117" i="39"/>
  <c r="R116" i="39"/>
  <c r="Q116" i="39"/>
  <c r="P116" i="39"/>
  <c r="O116" i="39"/>
  <c r="N116" i="39"/>
  <c r="M116" i="39"/>
  <c r="G116" i="39"/>
  <c r="R114" i="39"/>
  <c r="Q114" i="39"/>
  <c r="P114" i="39"/>
  <c r="O114" i="39"/>
  <c r="N114" i="39"/>
  <c r="M114" i="39"/>
  <c r="L114" i="39"/>
  <c r="L120" i="39" s="1"/>
  <c r="K114" i="39"/>
  <c r="J114" i="39"/>
  <c r="I114" i="39"/>
  <c r="G114" i="39"/>
  <c r="R113" i="39"/>
  <c r="Q113" i="39"/>
  <c r="P113" i="39"/>
  <c r="O113" i="39"/>
  <c r="N113" i="39"/>
  <c r="M113" i="39"/>
  <c r="L113" i="39"/>
  <c r="K113" i="39"/>
  <c r="J113" i="39"/>
  <c r="I113" i="39"/>
  <c r="I119" i="39" s="1"/>
  <c r="G113" i="39"/>
  <c r="R112" i="39"/>
  <c r="Q112" i="39"/>
  <c r="P112" i="39"/>
  <c r="O112" i="39"/>
  <c r="N112" i="39"/>
  <c r="M112" i="39"/>
  <c r="G112" i="39"/>
  <c r="G118" i="39" s="1"/>
  <c r="R111" i="39"/>
  <c r="Q111" i="39"/>
  <c r="P111" i="39"/>
  <c r="O111" i="39"/>
  <c r="N111" i="39"/>
  <c r="M111" i="39"/>
  <c r="L111" i="39"/>
  <c r="L117" i="39" s="1"/>
  <c r="K111" i="39"/>
  <c r="K117" i="39" s="1"/>
  <c r="J111" i="39"/>
  <c r="I111" i="39"/>
  <c r="I117" i="39" s="1"/>
  <c r="G111" i="39"/>
  <c r="G117" i="39" s="1"/>
  <c r="J100" i="39"/>
  <c r="H99" i="39"/>
  <c r="I100" i="39" s="1"/>
  <c r="H100" i="39" s="1"/>
  <c r="F99" i="39"/>
  <c r="G100" i="39" s="1"/>
  <c r="K98" i="39"/>
  <c r="J98" i="39"/>
  <c r="I98" i="39"/>
  <c r="H98" i="39"/>
  <c r="G98" i="39"/>
  <c r="AB97" i="39"/>
  <c r="H97" i="39"/>
  <c r="M97" i="39" s="1"/>
  <c r="F97" i="39"/>
  <c r="L98" i="39" s="1"/>
  <c r="F98" i="39" s="1"/>
  <c r="K96" i="39"/>
  <c r="I96" i="39"/>
  <c r="H95" i="39"/>
  <c r="M95" i="39" s="1"/>
  <c r="F95" i="39"/>
  <c r="G96" i="39" s="1"/>
  <c r="L94" i="39"/>
  <c r="K94" i="39"/>
  <c r="I94" i="39"/>
  <c r="H93" i="39"/>
  <c r="J94" i="39" s="1"/>
  <c r="F93" i="39"/>
  <c r="G94" i="39" s="1"/>
  <c r="F94" i="39" s="1"/>
  <c r="L92" i="39"/>
  <c r="K92" i="39"/>
  <c r="I92" i="39"/>
  <c r="H92" i="39" s="1"/>
  <c r="G92" i="39"/>
  <c r="F92" i="39"/>
  <c r="M91" i="39"/>
  <c r="H91" i="39"/>
  <c r="J92" i="39" s="1"/>
  <c r="F91" i="39"/>
  <c r="AB91" i="39" s="1"/>
  <c r="J90" i="39"/>
  <c r="I90" i="39"/>
  <c r="H90" i="39" s="1"/>
  <c r="G90" i="39"/>
  <c r="M89" i="39"/>
  <c r="H89" i="39"/>
  <c r="F89" i="39"/>
  <c r="AB89" i="39" s="1"/>
  <c r="L88" i="39"/>
  <c r="J88" i="39"/>
  <c r="I88" i="39"/>
  <c r="H88" i="39" s="1"/>
  <c r="G88" i="39"/>
  <c r="F88" i="39" s="1"/>
  <c r="AB87" i="39"/>
  <c r="M87" i="39"/>
  <c r="H87" i="39"/>
  <c r="F87" i="39"/>
  <c r="K88" i="39" s="1"/>
  <c r="J86" i="39"/>
  <c r="I86" i="39"/>
  <c r="H86" i="39"/>
  <c r="G86" i="39"/>
  <c r="AB85" i="39"/>
  <c r="H85" i="39"/>
  <c r="M85" i="39" s="1"/>
  <c r="F85" i="39"/>
  <c r="L86" i="39" s="1"/>
  <c r="L84" i="39"/>
  <c r="J84" i="39"/>
  <c r="H83" i="39"/>
  <c r="I84" i="39" s="1"/>
  <c r="H84" i="39" s="1"/>
  <c r="F83" i="39"/>
  <c r="G84" i="39" s="1"/>
  <c r="K82" i="39"/>
  <c r="AB81" i="39"/>
  <c r="H81" i="39"/>
  <c r="M81" i="39" s="1"/>
  <c r="F81" i="39"/>
  <c r="L82" i="39" s="1"/>
  <c r="I80" i="39"/>
  <c r="M79" i="39"/>
  <c r="H79" i="39"/>
  <c r="J80" i="39" s="1"/>
  <c r="H80" i="39" s="1"/>
  <c r="F79" i="39"/>
  <c r="G80" i="39" s="1"/>
  <c r="L78" i="39"/>
  <c r="K78" i="39"/>
  <c r="I78" i="39"/>
  <c r="G78" i="39"/>
  <c r="F78" i="39" s="1"/>
  <c r="H77" i="39"/>
  <c r="J78" i="39" s="1"/>
  <c r="F77" i="39"/>
  <c r="AB77" i="39" s="1"/>
  <c r="L76" i="39"/>
  <c r="J76" i="39"/>
  <c r="I76" i="39"/>
  <c r="H76" i="39" s="1"/>
  <c r="G76" i="39"/>
  <c r="M75" i="39"/>
  <c r="H75" i="39"/>
  <c r="F75" i="39"/>
  <c r="AB75" i="39" s="1"/>
  <c r="L74" i="39"/>
  <c r="J74" i="39"/>
  <c r="I74" i="39"/>
  <c r="H74" i="39" s="1"/>
  <c r="H73" i="39"/>
  <c r="M73" i="39" s="1"/>
  <c r="F73" i="39"/>
  <c r="G74" i="39" s="1"/>
  <c r="L72" i="39"/>
  <c r="J72" i="39"/>
  <c r="H72" i="39" s="1"/>
  <c r="I72" i="39"/>
  <c r="G72" i="39"/>
  <c r="AB71" i="39"/>
  <c r="M71" i="39"/>
  <c r="H71" i="39"/>
  <c r="H114" i="39" s="1"/>
  <c r="F71" i="39"/>
  <c r="K72" i="39" s="1"/>
  <c r="N69" i="39"/>
  <c r="L69" i="39"/>
  <c r="K69" i="39"/>
  <c r="J69" i="39"/>
  <c r="J120" i="39" s="1"/>
  <c r="I69" i="39"/>
  <c r="I120" i="39" s="1"/>
  <c r="G69" i="39"/>
  <c r="F69" i="39" s="1"/>
  <c r="L68" i="39"/>
  <c r="J68" i="39"/>
  <c r="I68" i="39"/>
  <c r="H68" i="39"/>
  <c r="H67" i="39"/>
  <c r="M67" i="39" s="1"/>
  <c r="F67" i="39"/>
  <c r="G68" i="39" s="1"/>
  <c r="L66" i="39"/>
  <c r="K66" i="39"/>
  <c r="J66" i="39"/>
  <c r="AB65" i="39"/>
  <c r="H65" i="39"/>
  <c r="I66" i="39" s="1"/>
  <c r="H66" i="39" s="1"/>
  <c r="F65" i="39"/>
  <c r="G66" i="39" s="1"/>
  <c r="F66" i="39" s="1"/>
  <c r="L64" i="39"/>
  <c r="G64" i="39"/>
  <c r="M63" i="39"/>
  <c r="H63" i="39"/>
  <c r="J64" i="39" s="1"/>
  <c r="F63" i="39"/>
  <c r="AB63" i="39" s="1"/>
  <c r="L62" i="39"/>
  <c r="J62" i="39"/>
  <c r="I62" i="39"/>
  <c r="H62" i="39" s="1"/>
  <c r="H61" i="39"/>
  <c r="M61" i="39" s="1"/>
  <c r="F61" i="39"/>
  <c r="G62" i="39" s="1"/>
  <c r="L60" i="39"/>
  <c r="J60" i="39"/>
  <c r="I60" i="39"/>
  <c r="H60" i="39" s="1"/>
  <c r="AB59" i="39"/>
  <c r="M59" i="39"/>
  <c r="H59" i="39"/>
  <c r="F59" i="39"/>
  <c r="K60" i="39" s="1"/>
  <c r="L58" i="39"/>
  <c r="K58" i="39"/>
  <c r="J58" i="39"/>
  <c r="I58" i="39"/>
  <c r="H58" i="39"/>
  <c r="G58" i="39"/>
  <c r="F58" i="39" s="1"/>
  <c r="AB57" i="39"/>
  <c r="H57" i="39"/>
  <c r="M57" i="39" s="1"/>
  <c r="F57" i="39"/>
  <c r="L56" i="39"/>
  <c r="J56" i="39"/>
  <c r="H55" i="39"/>
  <c r="I56" i="39" s="1"/>
  <c r="H56" i="39" s="1"/>
  <c r="F55" i="39"/>
  <c r="G56" i="39" s="1"/>
  <c r="L54" i="39"/>
  <c r="K54" i="39"/>
  <c r="J54" i="39"/>
  <c r="AB53" i="39"/>
  <c r="H53" i="39"/>
  <c r="M53" i="39" s="1"/>
  <c r="F53" i="39"/>
  <c r="G54" i="39" s="1"/>
  <c r="F54" i="39" s="1"/>
  <c r="L52" i="39"/>
  <c r="I52" i="39"/>
  <c r="AB51" i="39"/>
  <c r="M51" i="39"/>
  <c r="H51" i="39"/>
  <c r="J52" i="39" s="1"/>
  <c r="H52" i="39" s="1"/>
  <c r="F51" i="39"/>
  <c r="G52" i="39" s="1"/>
  <c r="L50" i="39"/>
  <c r="K50" i="39"/>
  <c r="J50" i="39"/>
  <c r="I50" i="39"/>
  <c r="H50" i="39"/>
  <c r="G50" i="39"/>
  <c r="F50" i="39" s="1"/>
  <c r="AB49" i="39"/>
  <c r="H49" i="39"/>
  <c r="M49" i="39" s="1"/>
  <c r="F49" i="39"/>
  <c r="L48" i="39"/>
  <c r="K48" i="39"/>
  <c r="J48" i="39"/>
  <c r="H48" i="39" s="1"/>
  <c r="I48" i="39"/>
  <c r="G48" i="39"/>
  <c r="F48" i="39"/>
  <c r="H47" i="39"/>
  <c r="M47" i="39" s="1"/>
  <c r="F47" i="39"/>
  <c r="AB47" i="39" s="1"/>
  <c r="L46" i="39"/>
  <c r="J46" i="39"/>
  <c r="I46" i="39"/>
  <c r="H46" i="39" s="1"/>
  <c r="G46" i="39"/>
  <c r="H45" i="39"/>
  <c r="M45" i="39" s="1"/>
  <c r="F45" i="39"/>
  <c r="AB45" i="39" s="1"/>
  <c r="L44" i="39"/>
  <c r="J44" i="39"/>
  <c r="I44" i="39"/>
  <c r="H44" i="39" s="1"/>
  <c r="G44" i="39"/>
  <c r="AB43" i="39"/>
  <c r="M43" i="39"/>
  <c r="H43" i="39"/>
  <c r="F43" i="39"/>
  <c r="K44" i="39" s="1"/>
  <c r="F44" i="39" s="1"/>
  <c r="L42" i="39"/>
  <c r="K42" i="39"/>
  <c r="J42" i="39"/>
  <c r="I42" i="39"/>
  <c r="H42" i="39"/>
  <c r="G42" i="39"/>
  <c r="F42" i="39" s="1"/>
  <c r="AB41" i="39"/>
  <c r="M41" i="39"/>
  <c r="H41" i="39"/>
  <c r="F41" i="39"/>
  <c r="L40" i="39"/>
  <c r="J40" i="39"/>
  <c r="H40" i="39" s="1"/>
  <c r="I40" i="39"/>
  <c r="H39" i="39"/>
  <c r="M39" i="39" s="1"/>
  <c r="F39" i="39"/>
  <c r="G40" i="39" s="1"/>
  <c r="L38" i="39"/>
  <c r="J38" i="39"/>
  <c r="I38" i="39"/>
  <c r="H38" i="39" s="1"/>
  <c r="G38" i="39"/>
  <c r="AB37" i="39"/>
  <c r="H37" i="39"/>
  <c r="M37" i="39" s="1"/>
  <c r="F37" i="39"/>
  <c r="K38" i="39" s="1"/>
  <c r="F38" i="39" s="1"/>
  <c r="J36" i="39"/>
  <c r="I36" i="39"/>
  <c r="H36" i="39"/>
  <c r="M35" i="39"/>
  <c r="H35" i="39"/>
  <c r="F35" i="39"/>
  <c r="G36" i="39" s="1"/>
  <c r="L34" i="39"/>
  <c r="K34" i="39"/>
  <c r="I34" i="39"/>
  <c r="G34" i="39"/>
  <c r="F34" i="39" s="1"/>
  <c r="AB33" i="39"/>
  <c r="H33" i="39"/>
  <c r="J34" i="39" s="1"/>
  <c r="F33" i="39"/>
  <c r="L32" i="39"/>
  <c r="J32" i="39"/>
  <c r="H32" i="39" s="1"/>
  <c r="I32" i="39"/>
  <c r="G32" i="39"/>
  <c r="M31" i="39"/>
  <c r="H31" i="39"/>
  <c r="F31" i="39"/>
  <c r="AB31" i="39" s="1"/>
  <c r="L30" i="39"/>
  <c r="J30" i="39"/>
  <c r="I30" i="39"/>
  <c r="H30" i="39" s="1"/>
  <c r="G30" i="39"/>
  <c r="H29" i="39"/>
  <c r="M29" i="39" s="1"/>
  <c r="F29" i="39"/>
  <c r="AB29" i="39" s="1"/>
  <c r="L28" i="39"/>
  <c r="J28" i="39"/>
  <c r="I28" i="39"/>
  <c r="H28" i="39"/>
  <c r="G28" i="39"/>
  <c r="AB27" i="39"/>
  <c r="M27" i="39"/>
  <c r="H27" i="39"/>
  <c r="F27" i="39"/>
  <c r="K28" i="39" s="1"/>
  <c r="F28" i="39" s="1"/>
  <c r="L26" i="39"/>
  <c r="K26" i="39"/>
  <c r="G26" i="39"/>
  <c r="F26" i="39" s="1"/>
  <c r="AB25" i="39"/>
  <c r="H25" i="39"/>
  <c r="M25" i="39" s="1"/>
  <c r="F25" i="39"/>
  <c r="L24" i="39"/>
  <c r="J24" i="39"/>
  <c r="H24" i="39" s="1"/>
  <c r="I24" i="39"/>
  <c r="G24" i="39"/>
  <c r="H23" i="39"/>
  <c r="H19" i="39" s="1"/>
  <c r="F23" i="39"/>
  <c r="K24" i="39" s="1"/>
  <c r="F24" i="39" s="1"/>
  <c r="K22" i="39"/>
  <c r="I22" i="39"/>
  <c r="AB21" i="39"/>
  <c r="H21" i="39"/>
  <c r="H113" i="39" s="1"/>
  <c r="F21" i="39"/>
  <c r="L22" i="39" s="1"/>
  <c r="N19" i="39"/>
  <c r="L19" i="39"/>
  <c r="L112" i="39" s="1"/>
  <c r="L118" i="39" s="1"/>
  <c r="K19" i="39"/>
  <c r="K112" i="39" s="1"/>
  <c r="K118" i="39" s="1"/>
  <c r="J19" i="39"/>
  <c r="J112" i="39" s="1"/>
  <c r="J118" i="39" s="1"/>
  <c r="I19" i="39"/>
  <c r="I112" i="39" s="1"/>
  <c r="I118" i="39" s="1"/>
  <c r="G19" i="39"/>
  <c r="G119" i="39" s="1"/>
  <c r="J18" i="39"/>
  <c r="I18" i="39"/>
  <c r="H18" i="39" s="1"/>
  <c r="H17" i="39"/>
  <c r="M17" i="39" s="1"/>
  <c r="F17" i="39"/>
  <c r="G18" i="39" s="1"/>
  <c r="L16" i="39"/>
  <c r="J16" i="39"/>
  <c r="I16" i="39"/>
  <c r="H16" i="39"/>
  <c r="AB15" i="39"/>
  <c r="M15" i="39"/>
  <c r="H15" i="39"/>
  <c r="F15" i="39"/>
  <c r="K16" i="39" s="1"/>
  <c r="L14" i="39"/>
  <c r="K14" i="39"/>
  <c r="G14" i="39"/>
  <c r="F14" i="39" s="1"/>
  <c r="AB13" i="39"/>
  <c r="H13" i="39"/>
  <c r="M13" i="39" s="1"/>
  <c r="F13" i="39"/>
  <c r="J12" i="39"/>
  <c r="H12" i="39" s="1"/>
  <c r="I12" i="39"/>
  <c r="H11" i="39"/>
  <c r="H7" i="39" s="1"/>
  <c r="F11" i="39"/>
  <c r="K12" i="39" s="1"/>
  <c r="K10" i="39"/>
  <c r="I10" i="39"/>
  <c r="AB9" i="39"/>
  <c r="H9" i="39"/>
  <c r="M9" i="39" s="1"/>
  <c r="F9" i="39"/>
  <c r="L10" i="39" s="1"/>
  <c r="N7" i="39"/>
  <c r="L7" i="39"/>
  <c r="L116" i="39" s="1"/>
  <c r="K7" i="39"/>
  <c r="F7" i="39" s="1"/>
  <c r="J7" i="39"/>
  <c r="J116" i="39" s="1"/>
  <c r="I7" i="39"/>
  <c r="I116" i="39" s="1"/>
  <c r="G7" i="39"/>
  <c r="G8" i="39" s="1"/>
  <c r="I20" i="39" l="1"/>
  <c r="H119" i="39"/>
  <c r="M19" i="39"/>
  <c r="H112" i="39"/>
  <c r="H118" i="39" s="1"/>
  <c r="AB69" i="39"/>
  <c r="G70" i="39"/>
  <c r="F68" i="39"/>
  <c r="F72" i="39"/>
  <c r="F100" i="39"/>
  <c r="K70" i="39"/>
  <c r="H94" i="39"/>
  <c r="H22" i="39"/>
  <c r="H34" i="39"/>
  <c r="L70" i="39"/>
  <c r="M7" i="39"/>
  <c r="I8" i="39"/>
  <c r="H116" i="39"/>
  <c r="F18" i="39"/>
  <c r="F116" i="39"/>
  <c r="L8" i="39"/>
  <c r="AB7" i="39"/>
  <c r="F30" i="39"/>
  <c r="F46" i="39"/>
  <c r="H78" i="39"/>
  <c r="M33" i="39"/>
  <c r="J8" i="39"/>
  <c r="G10" i="39"/>
  <c r="F10" i="39" s="1"/>
  <c r="M11" i="39"/>
  <c r="L12" i="39"/>
  <c r="I14" i="39"/>
  <c r="K18" i="39"/>
  <c r="J20" i="39"/>
  <c r="G22" i="39"/>
  <c r="F22" i="39" s="1"/>
  <c r="M23" i="39"/>
  <c r="I26" i="39"/>
  <c r="K30" i="39"/>
  <c r="K46" i="39"/>
  <c r="M55" i="39"/>
  <c r="K62" i="39"/>
  <c r="F62" i="39" s="1"/>
  <c r="I70" i="39"/>
  <c r="H70" i="39" s="1"/>
  <c r="K74" i="39"/>
  <c r="F74" i="39" s="1"/>
  <c r="G82" i="39"/>
  <c r="F82" i="39" s="1"/>
  <c r="M83" i="39"/>
  <c r="K90" i="39"/>
  <c r="AB93" i="39"/>
  <c r="J96" i="39"/>
  <c r="H96" i="39" s="1"/>
  <c r="M99" i="39"/>
  <c r="L100" i="39"/>
  <c r="F114" i="39"/>
  <c r="F120" i="39" s="1"/>
  <c r="J119" i="39"/>
  <c r="K40" i="39"/>
  <c r="F40" i="39" s="1"/>
  <c r="M77" i="39"/>
  <c r="K84" i="39"/>
  <c r="F84" i="39" s="1"/>
  <c r="M93" i="39"/>
  <c r="K100" i="39"/>
  <c r="K8" i="39"/>
  <c r="F8" i="39" s="1"/>
  <c r="AB11" i="39"/>
  <c r="J14" i="39"/>
  <c r="G16" i="39"/>
  <c r="F16" i="39" s="1"/>
  <c r="L18" i="39"/>
  <c r="K20" i="39"/>
  <c r="AB23" i="39"/>
  <c r="J26" i="39"/>
  <c r="K36" i="39"/>
  <c r="F36" i="39" s="1"/>
  <c r="AB39" i="39"/>
  <c r="K52" i="39"/>
  <c r="F52" i="39" s="1"/>
  <c r="AB55" i="39"/>
  <c r="G60" i="39"/>
  <c r="F60" i="39" s="1"/>
  <c r="I64" i="39"/>
  <c r="H64" i="39" s="1"/>
  <c r="K68" i="39"/>
  <c r="J70" i="39"/>
  <c r="K80" i="39"/>
  <c r="F80" i="39" s="1"/>
  <c r="AB83" i="39"/>
  <c r="L90" i="39"/>
  <c r="F90" i="39" s="1"/>
  <c r="AB99" i="39"/>
  <c r="F111" i="39"/>
  <c r="F117" i="39" s="1"/>
  <c r="K119" i="39"/>
  <c r="M65" i="39"/>
  <c r="L36" i="39"/>
  <c r="I54" i="39"/>
  <c r="H54" i="39" s="1"/>
  <c r="AB61" i="39"/>
  <c r="AB73" i="39"/>
  <c r="L80" i="39"/>
  <c r="I82" i="39"/>
  <c r="K86" i="39"/>
  <c r="F86" i="39" s="1"/>
  <c r="L96" i="39"/>
  <c r="F96" i="39" s="1"/>
  <c r="K116" i="39"/>
  <c r="L119" i="39"/>
  <c r="G120" i="39"/>
  <c r="K56" i="39"/>
  <c r="F56" i="39" s="1"/>
  <c r="AB17" i="39"/>
  <c r="F19" i="39"/>
  <c r="J10" i="39"/>
  <c r="H10" i="39" s="1"/>
  <c r="G12" i="39"/>
  <c r="F12" i="39" s="1"/>
  <c r="J22" i="39"/>
  <c r="K32" i="39"/>
  <c r="F32" i="39" s="1"/>
  <c r="AB35" i="39"/>
  <c r="K64" i="39"/>
  <c r="F64" i="39" s="1"/>
  <c r="AB67" i="39"/>
  <c r="K76" i="39"/>
  <c r="F76" i="39" s="1"/>
  <c r="AB79" i="39"/>
  <c r="J82" i="39"/>
  <c r="AB95" i="39"/>
  <c r="H111" i="39"/>
  <c r="H117" i="39" s="1"/>
  <c r="F113" i="39"/>
  <c r="G20" i="39"/>
  <c r="M21" i="39"/>
  <c r="H69" i="39"/>
  <c r="H8" i="39" l="1"/>
  <c r="H20" i="39"/>
  <c r="H14" i="39"/>
  <c r="H120" i="39"/>
  <c r="M69" i="39"/>
  <c r="F119" i="39"/>
  <c r="AA6" i="39" s="1"/>
  <c r="F112" i="39"/>
  <c r="F118" i="39" s="1"/>
  <c r="AB19" i="39"/>
  <c r="L20" i="39"/>
  <c r="F20" i="39" s="1"/>
  <c r="H82" i="39"/>
  <c r="F70" i="39"/>
  <c r="H26" i="39"/>
</calcChain>
</file>

<file path=xl/sharedStrings.xml><?xml version="1.0" encoding="utf-8"?>
<sst xmlns="http://schemas.openxmlformats.org/spreadsheetml/2006/main" count="6263" uniqueCount="684">
  <si>
    <t>クロス集計表</t>
    <rPh sb="3" eb="5">
      <t>シュウケイ</t>
    </rPh>
    <rPh sb="5" eb="6">
      <t>ヒョウ</t>
    </rPh>
    <phoneticPr fontId="5"/>
  </si>
  <si>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</si>
  <si>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</si>
  <si>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</si>
  <si>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</si>
  <si>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</si>
  <si>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</si>
  <si>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学術研究，専門・
技術サービス業</t>
    <rPh sb="15" eb="16">
      <t>ギョウ</t>
    </rPh>
    <phoneticPr fontId="5"/>
  </si>
  <si>
    <t>不動産業，物品賃貸業</t>
    <phoneticPr fontId="5"/>
  </si>
  <si>
    <t>金融業，保険業</t>
    <rPh sb="2" eb="3">
      <t>ギョウ</t>
    </rPh>
    <phoneticPr fontId="5"/>
  </si>
  <si>
    <t>卸売業，小売業</t>
    <rPh sb="2" eb="3">
      <t>ギョウ</t>
    </rPh>
    <phoneticPr fontId="5"/>
  </si>
  <si>
    <t>運輸業，郵便業</t>
    <phoneticPr fontId="5"/>
  </si>
  <si>
    <t>情報通信業</t>
    <phoneticPr fontId="5"/>
  </si>
  <si>
    <t>電気・ガス・熱供給・水道業</t>
    <rPh sb="0" eb="2">
      <t>デンキ</t>
    </rPh>
    <phoneticPr fontId="5"/>
  </si>
  <si>
    <t>建設業</t>
    <phoneticPr fontId="5"/>
  </si>
  <si>
    <t>鉱業，採石業，砂利採取業</t>
    <rPh sb="3" eb="5">
      <t>サイセキ</t>
    </rPh>
    <rPh sb="5" eb="6">
      <t>ギョウ</t>
    </rPh>
    <rPh sb="7" eb="9">
      <t>ジャリ</t>
    </rPh>
    <rPh sb="9" eb="11">
      <t>サイシュ</t>
    </rPh>
    <rPh sb="11" eb="12">
      <t>ギョウ</t>
    </rPh>
    <phoneticPr fontId="5"/>
  </si>
  <si>
    <t>小計</t>
    <rPh sb="0" eb="2">
      <t>ショウケイ</t>
    </rPh>
    <phoneticPr fontId="5"/>
  </si>
  <si>
    <t>非製造業</t>
    <rPh sb="0" eb="1">
      <t>ヒ</t>
    </rPh>
    <rPh sb="1" eb="3">
      <t>セイゾウ</t>
    </rPh>
    <rPh sb="3" eb="4">
      <t>ギョウ</t>
    </rPh>
    <phoneticPr fontId="5"/>
  </si>
  <si>
    <t>その他の製造業</t>
    <phoneticPr fontId="5"/>
  </si>
  <si>
    <t>輸送用機械器具製造業</t>
    <phoneticPr fontId="5"/>
  </si>
  <si>
    <t>情報通信機械器具製造業</t>
    <phoneticPr fontId="5"/>
  </si>
  <si>
    <t>電気機械器具製造業</t>
    <rPh sb="0" eb="2">
      <t>デンキ</t>
    </rPh>
    <phoneticPr fontId="5"/>
  </si>
  <si>
    <t>電子部品・デバイス・
電子回路製造業</t>
    <phoneticPr fontId="5"/>
  </si>
  <si>
    <t>業務用機械器具製造業</t>
    <phoneticPr fontId="5"/>
  </si>
  <si>
    <t>生産用機械器具製造業</t>
    <phoneticPr fontId="5"/>
  </si>
  <si>
    <t>はん用機械器具製造業</t>
    <phoneticPr fontId="5"/>
  </si>
  <si>
    <t>金属製品製造業</t>
    <phoneticPr fontId="5"/>
  </si>
  <si>
    <t>非鉄金属製造業</t>
    <phoneticPr fontId="5"/>
  </si>
  <si>
    <t>鉄鋼業</t>
    <phoneticPr fontId="5"/>
  </si>
  <si>
    <t>窯業・土石製品製造業</t>
    <phoneticPr fontId="5"/>
  </si>
  <si>
    <t>なめし革・同製品・毛皮製造業</t>
    <phoneticPr fontId="5"/>
  </si>
  <si>
    <t>ゴム製品製造業</t>
    <phoneticPr fontId="5"/>
  </si>
  <si>
    <t>プラスチック製品製造業</t>
    <phoneticPr fontId="5"/>
  </si>
  <si>
    <t>石油製品・石炭製品製造業</t>
    <phoneticPr fontId="5"/>
  </si>
  <si>
    <t>化学工業</t>
    <phoneticPr fontId="5"/>
  </si>
  <si>
    <t>印刷・同関連業</t>
    <phoneticPr fontId="5"/>
  </si>
  <si>
    <t>パルプ・紙・紙加工品製造業</t>
    <phoneticPr fontId="5"/>
  </si>
  <si>
    <t>家具・装備品製造業</t>
    <phoneticPr fontId="5"/>
  </si>
  <si>
    <t>木材・木製品製造業</t>
    <phoneticPr fontId="5"/>
  </si>
  <si>
    <t>繊維工業</t>
    <phoneticPr fontId="5"/>
  </si>
  <si>
    <t>飲料・たばこ・飼料製造業</t>
    <phoneticPr fontId="5"/>
  </si>
  <si>
    <t>食料品製造業</t>
    <phoneticPr fontId="5"/>
  </si>
  <si>
    <t>製造業</t>
    <rPh sb="0" eb="3">
      <t>セイゾウギョウ</t>
    </rPh>
    <phoneticPr fontId="5"/>
  </si>
  <si>
    <t>産業分類</t>
    <rPh sb="0" eb="2">
      <t>サンギョウ</t>
    </rPh>
    <rPh sb="2" eb="4">
      <t>ブンルイ</t>
    </rPh>
    <phoneticPr fontId="5"/>
  </si>
  <si>
    <t>500人以上</t>
  </si>
  <si>
    <t>300～499人</t>
  </si>
  <si>
    <t>100～299人</t>
  </si>
  <si>
    <t>30～ 99人</t>
  </si>
  <si>
    <t>5～ 29人</t>
  </si>
  <si>
    <t>企業規模</t>
    <rPh sb="0" eb="2">
      <t>キギョウ</t>
    </rPh>
    <rPh sb="2" eb="4">
      <t>キボ</t>
    </rPh>
    <phoneticPr fontId="5"/>
  </si>
  <si>
    <t>合　　　　　　　　計</t>
    <rPh sb="0" eb="1">
      <t>ア</t>
    </rPh>
    <rPh sb="9" eb="10">
      <t>ケイ</t>
    </rPh>
    <phoneticPr fontId="5"/>
  </si>
  <si>
    <t>割合
(%)</t>
    <rPh sb="0" eb="2">
      <t>ワリアイ</t>
    </rPh>
    <phoneticPr fontId="5"/>
  </si>
  <si>
    <t>事業
所数</t>
    <rPh sb="0" eb="2">
      <t>ジギョウ</t>
    </rPh>
    <rPh sb="3" eb="4">
      <t>ショ</t>
    </rPh>
    <rPh sb="4" eb="5">
      <t>スウ</t>
    </rPh>
    <phoneticPr fontId="5"/>
  </si>
  <si>
    <t>無回答</t>
    <rPh sb="0" eb="3">
      <t>ムカイトウ</t>
    </rPh>
    <phoneticPr fontId="11"/>
  </si>
  <si>
    <t>無</t>
    <rPh sb="0" eb="1">
      <t>ナ</t>
    </rPh>
    <phoneticPr fontId="11"/>
  </si>
  <si>
    <t>有</t>
    <rPh sb="0" eb="1">
      <t>ア</t>
    </rPh>
    <phoneticPr fontId="11"/>
  </si>
  <si>
    <t>500人以上</t>
    <rPh sb="3" eb="4">
      <t>ニン</t>
    </rPh>
    <rPh sb="4" eb="6">
      <t>イジョウ</t>
    </rPh>
    <phoneticPr fontId="11"/>
  </si>
  <si>
    <t>300～499人</t>
    <rPh sb="7" eb="8">
      <t>ニン</t>
    </rPh>
    <phoneticPr fontId="11"/>
  </si>
  <si>
    <t>100～299人</t>
    <rPh sb="7" eb="8">
      <t>ニン</t>
    </rPh>
    <phoneticPr fontId="11"/>
  </si>
  <si>
    <t>30～99人</t>
    <rPh sb="5" eb="6">
      <t>ニン</t>
    </rPh>
    <phoneticPr fontId="11"/>
  </si>
  <si>
    <t>5～29人</t>
    <rPh sb="4" eb="5">
      <t>ニン</t>
    </rPh>
    <phoneticPr fontId="11"/>
  </si>
  <si>
    <t>労働組合の有無</t>
    <rPh sb="0" eb="2">
      <t>ロウドウ</t>
    </rPh>
    <rPh sb="2" eb="4">
      <t>クミアイ</t>
    </rPh>
    <rPh sb="5" eb="7">
      <t>ウム</t>
    </rPh>
    <phoneticPr fontId="11"/>
  </si>
  <si>
    <t>企業全体の全常用労働者数</t>
    <rPh sb="0" eb="2">
      <t>キギョウ</t>
    </rPh>
    <rPh sb="2" eb="4">
      <t>ゼンタイ</t>
    </rPh>
    <rPh sb="5" eb="6">
      <t>ゼン</t>
    </rPh>
    <rPh sb="6" eb="8">
      <t>ジョウヨウ</t>
    </rPh>
    <rPh sb="8" eb="11">
      <t>ロウドウシャ</t>
    </rPh>
    <rPh sb="11" eb="12">
      <t>スウ</t>
    </rPh>
    <phoneticPr fontId="11"/>
  </si>
  <si>
    <t>集計
事業
所数</t>
    <rPh sb="0" eb="2">
      <t>シュウケイ</t>
    </rPh>
    <rPh sb="3" eb="5">
      <t>ジギョウ</t>
    </rPh>
    <rPh sb="6" eb="7">
      <t>ショ</t>
    </rPh>
    <rPh sb="7" eb="8">
      <t>スウ</t>
    </rPh>
    <phoneticPr fontId="5"/>
  </si>
  <si>
    <t>区　　　　　分</t>
    <rPh sb="0" eb="1">
      <t>ク</t>
    </rPh>
    <rPh sb="6" eb="7">
      <t>ブン</t>
    </rPh>
    <phoneticPr fontId="5"/>
  </si>
  <si>
    <t>付表１　企業の常用労働者数別・労働組合の有無別事業所数割合</t>
    <rPh sb="0" eb="2">
      <t>フヒョウ</t>
    </rPh>
    <phoneticPr fontId="5"/>
  </si>
  <si>
    <t>事業所の全常用労働者数（合計）</t>
    <rPh sb="0" eb="3">
      <t>ジギョウショ</t>
    </rPh>
    <rPh sb="4" eb="5">
      <t>ゼン</t>
    </rPh>
    <rPh sb="5" eb="7">
      <t>ジョウヨウ</t>
    </rPh>
    <rPh sb="7" eb="10">
      <t>ロウドウシャ</t>
    </rPh>
    <rPh sb="10" eb="11">
      <t>スウ</t>
    </rPh>
    <rPh sb="12" eb="14">
      <t>ゴウケイ</t>
    </rPh>
    <phoneticPr fontId="11"/>
  </si>
  <si>
    <t>0～29人</t>
    <rPh sb="4" eb="5">
      <t>ニン</t>
    </rPh>
    <phoneticPr fontId="11"/>
  </si>
  <si>
    <t>事業所の全常用労働者数（男性）</t>
    <rPh sb="0" eb="3">
      <t>ジギョウショ</t>
    </rPh>
    <rPh sb="4" eb="5">
      <t>ゼン</t>
    </rPh>
    <rPh sb="5" eb="7">
      <t>ジョウヨウ</t>
    </rPh>
    <rPh sb="7" eb="10">
      <t>ロウドウシャ</t>
    </rPh>
    <rPh sb="10" eb="11">
      <t>スウ</t>
    </rPh>
    <rPh sb="12" eb="14">
      <t>ダンセイ</t>
    </rPh>
    <phoneticPr fontId="11"/>
  </si>
  <si>
    <t>事業所の全常用労働者数（女性）</t>
    <rPh sb="0" eb="3">
      <t>ジギョウショ</t>
    </rPh>
    <rPh sb="4" eb="5">
      <t>ゼン</t>
    </rPh>
    <rPh sb="5" eb="7">
      <t>ジョウヨウ</t>
    </rPh>
    <rPh sb="7" eb="10">
      <t>ロウドウシャ</t>
    </rPh>
    <rPh sb="10" eb="11">
      <t>スウ</t>
    </rPh>
    <rPh sb="12" eb="14">
      <t>ジョセイ</t>
    </rPh>
    <phoneticPr fontId="11"/>
  </si>
  <si>
    <t>割合(%)</t>
    <rPh sb="0" eb="2">
      <t>ワリアイ</t>
    </rPh>
    <phoneticPr fontId="5"/>
  </si>
  <si>
    <t>労働者数</t>
    <rPh sb="0" eb="3">
      <t>ロウドウシャ</t>
    </rPh>
    <rPh sb="3" eb="4">
      <t>スウ</t>
    </rPh>
    <phoneticPr fontId="5"/>
  </si>
  <si>
    <t>合　計</t>
    <rPh sb="0" eb="1">
      <t>ゴウ</t>
    </rPh>
    <rPh sb="2" eb="3">
      <t>ケイ</t>
    </rPh>
    <phoneticPr fontId="11"/>
  </si>
  <si>
    <t>女　性</t>
    <rPh sb="0" eb="1">
      <t>オンナ</t>
    </rPh>
    <rPh sb="2" eb="3">
      <t>セイ</t>
    </rPh>
    <phoneticPr fontId="11"/>
  </si>
  <si>
    <t>男　性</t>
    <rPh sb="0" eb="1">
      <t>オトコ</t>
    </rPh>
    <rPh sb="2" eb="3">
      <t>セイ</t>
    </rPh>
    <phoneticPr fontId="11"/>
  </si>
  <si>
    <t>全常用労働者数</t>
    <rPh sb="0" eb="1">
      <t>ゼン</t>
    </rPh>
    <rPh sb="1" eb="3">
      <t>ジョウヨウ</t>
    </rPh>
    <rPh sb="3" eb="6">
      <t>ロウドウシャ</t>
    </rPh>
    <rPh sb="6" eb="7">
      <t>スウ</t>
    </rPh>
    <phoneticPr fontId="11"/>
  </si>
  <si>
    <t>付表３－１　週所定労働時間別事業所数割合</t>
    <rPh sb="0" eb="2">
      <t>フヒョウ</t>
    </rPh>
    <phoneticPr fontId="5"/>
  </si>
  <si>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</si>
  <si>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</si>
  <si>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</si>
  <si>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</si>
  <si>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</si>
  <si>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</si>
  <si>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不動産業，物品賃貸業</t>
    <phoneticPr fontId="5"/>
  </si>
  <si>
    <t>運輸業，郵便業</t>
    <phoneticPr fontId="5"/>
  </si>
  <si>
    <t>情報通信業</t>
    <phoneticPr fontId="5"/>
  </si>
  <si>
    <t>建設業</t>
    <phoneticPr fontId="5"/>
  </si>
  <si>
    <t>その他の製造業</t>
    <phoneticPr fontId="5"/>
  </si>
  <si>
    <t>輸送用機械器具製造業</t>
    <phoneticPr fontId="5"/>
  </si>
  <si>
    <t>情報通信機械器具製造業</t>
    <phoneticPr fontId="5"/>
  </si>
  <si>
    <t>電子部品・デバイス・
電子回路製造業</t>
    <phoneticPr fontId="5"/>
  </si>
  <si>
    <t>業務用機械器具製造業</t>
    <phoneticPr fontId="5"/>
  </si>
  <si>
    <t>生産用機械器具製造業</t>
    <phoneticPr fontId="5"/>
  </si>
  <si>
    <t>はん用機械器具製造業</t>
    <phoneticPr fontId="5"/>
  </si>
  <si>
    <t>金属製品製造業</t>
    <phoneticPr fontId="5"/>
  </si>
  <si>
    <t>非鉄金属製造業</t>
    <phoneticPr fontId="5"/>
  </si>
  <si>
    <t>鉄鋼業</t>
    <phoneticPr fontId="5"/>
  </si>
  <si>
    <t>窯業・土石製品製造業</t>
    <phoneticPr fontId="5"/>
  </si>
  <si>
    <t>なめし革・同製品・毛皮製造業</t>
    <phoneticPr fontId="5"/>
  </si>
  <si>
    <t>ゴム製品製造業</t>
    <phoneticPr fontId="5"/>
  </si>
  <si>
    <t>プラスチック製品製造業</t>
    <phoneticPr fontId="5"/>
  </si>
  <si>
    <t>石油製品・石炭製品製造業</t>
    <phoneticPr fontId="5"/>
  </si>
  <si>
    <t>化学工業</t>
    <phoneticPr fontId="5"/>
  </si>
  <si>
    <t>印刷・同関連業</t>
    <phoneticPr fontId="5"/>
  </si>
  <si>
    <t>パルプ・紙・紙加工品製造業</t>
    <phoneticPr fontId="5"/>
  </si>
  <si>
    <t>家具・装備品製造業</t>
    <phoneticPr fontId="5"/>
  </si>
  <si>
    <t>木材・木製品製造業</t>
    <phoneticPr fontId="5"/>
  </si>
  <si>
    <t>繊維工業</t>
    <phoneticPr fontId="5"/>
  </si>
  <si>
    <t>飲料・たばこ・飼料製造業</t>
    <phoneticPr fontId="5"/>
  </si>
  <si>
    <t>食料品製造業</t>
    <phoneticPr fontId="5"/>
  </si>
  <si>
    <r>
      <t>労働者１人当たり
週所定労働時間</t>
    </r>
    <r>
      <rPr>
        <sz val="12"/>
        <color indexed="9"/>
        <rFont val="ＭＳ 明朝"/>
        <family val="1"/>
        <charset val="128"/>
      </rPr>
      <t>＊</t>
    </r>
    <phoneticPr fontId="5"/>
  </si>
  <si>
    <t>１事業所当たり
週所定労働時間</t>
    <phoneticPr fontId="5"/>
  </si>
  <si>
    <r>
      <t>何らかの</t>
    </r>
    <r>
      <rPr>
        <sz val="11"/>
        <color indexed="9"/>
        <rFont val="ＭＳ 明朝"/>
        <family val="1"/>
        <charset val="128"/>
      </rPr>
      <t>＊</t>
    </r>
    <r>
      <rPr>
        <sz val="11"/>
        <rFont val="ＭＳ 明朝"/>
        <family val="1"/>
        <charset val="128"/>
      </rPr>
      <t xml:space="preserve">
週休２日制</t>
    </r>
    <rPh sb="0" eb="1">
      <t>ナン</t>
    </rPh>
    <rPh sb="6" eb="8">
      <t>シュウキュウ</t>
    </rPh>
    <rPh sb="9" eb="11">
      <t>カセイ</t>
    </rPh>
    <phoneticPr fontId="11"/>
  </si>
  <si>
    <t>付表４－１　週休制の実施形態別事業所数割合</t>
    <rPh sb="0" eb="2">
      <t>フヒョウ</t>
    </rPh>
    <phoneticPr fontId="5"/>
  </si>
  <si>
    <t>集　　計
労働者数</t>
    <rPh sb="0" eb="1">
      <t>シュウ</t>
    </rPh>
    <rPh sb="3" eb="4">
      <t>ケイ</t>
    </rPh>
    <rPh sb="5" eb="8">
      <t>ロウドウシャ</t>
    </rPh>
    <rPh sb="8" eb="9">
      <t>スウ</t>
    </rPh>
    <phoneticPr fontId="5"/>
  </si>
  <si>
    <t>付表４－２　週休制の実施形態別労働者数割合</t>
    <rPh sb="0" eb="2">
      <t>フヒョウ</t>
    </rPh>
    <phoneticPr fontId="5"/>
  </si>
  <si>
    <t xml:space="preserve">
平均取得率
（％）</t>
    <rPh sb="1" eb="3">
      <t>ヘイキン</t>
    </rPh>
    <rPh sb="3" eb="5">
      <t>シュトク</t>
    </rPh>
    <rPh sb="5" eb="6">
      <t>リツ</t>
    </rPh>
    <phoneticPr fontId="16"/>
  </si>
  <si>
    <t xml:space="preserve">
平均取得日数
（日）</t>
    <rPh sb="1" eb="3">
      <t>ヘイキン</t>
    </rPh>
    <rPh sb="3" eb="5">
      <t>シュトク</t>
    </rPh>
    <rPh sb="5" eb="7">
      <t>ニッスウ</t>
    </rPh>
    <rPh sb="10" eb="11">
      <t>ヒ</t>
    </rPh>
    <phoneticPr fontId="16"/>
  </si>
  <si>
    <t xml:space="preserve">
平均付与日数
（日）</t>
    <rPh sb="1" eb="3">
      <t>ヘイキン</t>
    </rPh>
    <rPh sb="3" eb="5">
      <t>フヨ</t>
    </rPh>
    <rPh sb="5" eb="7">
      <t>ニッスウ</t>
    </rPh>
    <rPh sb="10" eb="11">
      <t>ヒ</t>
    </rPh>
    <phoneticPr fontId="11"/>
  </si>
  <si>
    <t xml:space="preserve">
対象労働者数
（人）</t>
    <rPh sb="1" eb="3">
      <t>タイショウ</t>
    </rPh>
    <rPh sb="3" eb="5">
      <t>ロウドウ</t>
    </rPh>
    <rPh sb="5" eb="6">
      <t>シャ</t>
    </rPh>
    <rPh sb="6" eb="7">
      <t>カズ</t>
    </rPh>
    <rPh sb="10" eb="11">
      <t>ニン</t>
    </rPh>
    <phoneticPr fontId="11"/>
  </si>
  <si>
    <t>学術研究，専門・
技術サービス業</t>
    <phoneticPr fontId="5"/>
  </si>
  <si>
    <t>鉱業，採石業，砂利採取業</t>
    <phoneticPr fontId="5"/>
  </si>
  <si>
    <t>120日　　　以 上</t>
    <phoneticPr fontId="11"/>
  </si>
  <si>
    <t>110～　　　119日</t>
    <phoneticPr fontId="11"/>
  </si>
  <si>
    <t>100～　　　109日</t>
    <phoneticPr fontId="11"/>
  </si>
  <si>
    <t>90～　　　99日</t>
    <phoneticPr fontId="11"/>
  </si>
  <si>
    <t>80～　　　89日</t>
    <phoneticPr fontId="11"/>
  </si>
  <si>
    <t>70～　　　79日</t>
    <phoneticPr fontId="11"/>
  </si>
  <si>
    <t>60～　　　69日</t>
    <phoneticPr fontId="11"/>
  </si>
  <si>
    <t>59日　　　以下</t>
    <phoneticPr fontId="11"/>
  </si>
  <si>
    <t>集　　計
事業所数</t>
    <rPh sb="0" eb="1">
      <t>シュウ</t>
    </rPh>
    <rPh sb="3" eb="4">
      <t>ケイ</t>
    </rPh>
    <rPh sb="5" eb="7">
      <t>ジギョウ</t>
    </rPh>
    <rPh sb="7" eb="8">
      <t>ショ</t>
    </rPh>
    <rPh sb="8" eb="9">
      <t>スウ</t>
    </rPh>
    <phoneticPr fontId="5"/>
  </si>
  <si>
    <t xml:space="preserve">無回答
</t>
    <rPh sb="0" eb="3">
      <t>ムカイトウ</t>
    </rPh>
    <phoneticPr fontId="16"/>
  </si>
  <si>
    <t xml:space="preserve">規定している
</t>
    <rPh sb="0" eb="2">
      <t>キテイ</t>
    </rPh>
    <phoneticPr fontId="16"/>
  </si>
  <si>
    <t xml:space="preserve">無回答
</t>
    <rPh sb="0" eb="3">
      <t>ムカイトウ</t>
    </rPh>
    <phoneticPr fontId="11"/>
  </si>
  <si>
    <t xml:space="preserve">その他
</t>
    <rPh sb="2" eb="3">
      <t>タ</t>
    </rPh>
    <phoneticPr fontId="11"/>
  </si>
  <si>
    <t>なし</t>
    <phoneticPr fontId="16"/>
  </si>
  <si>
    <t>あり</t>
    <phoneticPr fontId="16"/>
  </si>
  <si>
    <t>-</t>
    <phoneticPr fontId="5"/>
  </si>
  <si>
    <r>
      <t>産後休業取
得後、育児
休業を取得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1">
      <t>イクジ</t>
    </rPh>
    <rPh sb="12" eb="14">
      <t>キュウギョウ</t>
    </rPh>
    <rPh sb="15" eb="17">
      <t>シュトク</t>
    </rPh>
    <rPh sb="20" eb="21">
      <t>モノ</t>
    </rPh>
    <phoneticPr fontId="16"/>
  </si>
  <si>
    <r>
      <t>産後休業取
得後、直ち
に職場復帰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0">
      <t>タダ</t>
    </rPh>
    <rPh sb="13" eb="15">
      <t>ショクバ</t>
    </rPh>
    <rPh sb="15" eb="17">
      <t>フッキ</t>
    </rPh>
    <rPh sb="20" eb="21">
      <t>モノ</t>
    </rPh>
    <phoneticPr fontId="16"/>
  </si>
  <si>
    <r>
      <t>産後休業取
得中、ある
いは取得後
に退職した
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チュウ</t>
    </rPh>
    <rPh sb="14" eb="16">
      <t>シュトク</t>
    </rPh>
    <rPh sb="16" eb="17">
      <t>ゴ</t>
    </rPh>
    <rPh sb="19" eb="21">
      <t>タイショク</t>
    </rPh>
    <rPh sb="24" eb="25">
      <t>モノ</t>
    </rPh>
    <rPh sb="31" eb="32">
      <t>ニン</t>
    </rPh>
    <phoneticPr fontId="16"/>
  </si>
  <si>
    <r>
      <t xml:space="preserve">
うち出産を
前に退職し
た者</t>
    </r>
    <r>
      <rPr>
        <sz val="10"/>
        <color indexed="9"/>
        <rFont val="ＭＳ 明朝"/>
        <family val="1"/>
        <charset val="128"/>
      </rPr>
      <t>＊＊＊</t>
    </r>
    <r>
      <rPr>
        <sz val="10"/>
        <rFont val="ＭＳ 明朝"/>
        <family val="1"/>
        <charset val="128"/>
      </rPr>
      <t xml:space="preserve">
（人）</t>
    </r>
    <rPh sb="3" eb="5">
      <t>シュッサン</t>
    </rPh>
    <rPh sb="7" eb="8">
      <t>マエ</t>
    </rPh>
    <rPh sb="9" eb="10">
      <t>タイ</t>
    </rPh>
    <rPh sb="10" eb="11">
      <t>ツトメ</t>
    </rPh>
    <rPh sb="14" eb="15">
      <t>モノ</t>
    </rPh>
    <phoneticPr fontId="16"/>
  </si>
  <si>
    <r>
      <t xml:space="preserve">
うち在職し
たまま出産
した者</t>
    </r>
    <r>
      <rPr>
        <sz val="10"/>
        <color indexed="9"/>
        <rFont val="ＭＳ 明朝"/>
        <family val="1"/>
        <charset val="128"/>
      </rPr>
      <t>＊＊</t>
    </r>
    <r>
      <rPr>
        <sz val="10"/>
        <rFont val="ＭＳ 明朝"/>
        <family val="1"/>
        <charset val="128"/>
      </rPr>
      <t xml:space="preserve">
（人）</t>
    </r>
    <rPh sb="3" eb="5">
      <t>ザイショク</t>
    </rPh>
    <rPh sb="10" eb="12">
      <t>シュッサン</t>
    </rPh>
    <rPh sb="11" eb="12">
      <t>セン</t>
    </rPh>
    <rPh sb="15" eb="16">
      <t>モノ</t>
    </rPh>
    <phoneticPr fontId="16"/>
  </si>
  <si>
    <r>
      <t xml:space="preserve">
出　産
予定者</t>
    </r>
    <r>
      <rPr>
        <sz val="10"/>
        <color indexed="9"/>
        <rFont val="ＭＳ 明朝"/>
        <family val="1"/>
        <charset val="128"/>
      </rPr>
      <t xml:space="preserve">
</t>
    </r>
    <r>
      <rPr>
        <sz val="10"/>
        <rFont val="ＭＳ 明朝"/>
        <family val="1"/>
        <charset val="128"/>
      </rPr>
      <t>（人）</t>
    </r>
    <rPh sb="2" eb="3">
      <t>デ</t>
    </rPh>
    <rPh sb="4" eb="5">
      <t>サン</t>
    </rPh>
    <rPh sb="6" eb="8">
      <t>ヨテイ</t>
    </rPh>
    <rPh sb="8" eb="9">
      <t>シャ</t>
    </rPh>
    <phoneticPr fontId="16"/>
  </si>
  <si>
    <t xml:space="preserve">出産予定
者のいた
事業所数
</t>
    <rPh sb="0" eb="2">
      <t>シュッサン</t>
    </rPh>
    <rPh sb="2" eb="4">
      <t>ヨテイ</t>
    </rPh>
    <rPh sb="5" eb="6">
      <t>シャ</t>
    </rPh>
    <rPh sb="10" eb="13">
      <t>ジギョウショ</t>
    </rPh>
    <rPh sb="13" eb="14">
      <t>スウ</t>
    </rPh>
    <phoneticPr fontId="5"/>
  </si>
  <si>
    <t>無回答</t>
    <rPh sb="0" eb="3">
      <t>ムカイトウ</t>
    </rPh>
    <phoneticPr fontId="16"/>
  </si>
  <si>
    <t>10日
以上</t>
    <rPh sb="2" eb="3">
      <t>ニチ</t>
    </rPh>
    <rPh sb="4" eb="6">
      <t>イジョウ</t>
    </rPh>
    <phoneticPr fontId="16"/>
  </si>
  <si>
    <t>５～
９日</t>
    <rPh sb="4" eb="5">
      <t>ニチ</t>
    </rPh>
    <phoneticPr fontId="16"/>
  </si>
  <si>
    <t>４日
以下</t>
    <rPh sb="1" eb="2">
      <t>ニチ</t>
    </rPh>
    <rPh sb="3" eb="5">
      <t>イカ</t>
    </rPh>
    <phoneticPr fontId="16"/>
  </si>
  <si>
    <r>
      <t>配偶者出産休暇取得率</t>
    </r>
    <r>
      <rPr>
        <sz val="10"/>
        <color indexed="9"/>
        <rFont val="ＭＳ 明朝"/>
        <family val="1"/>
        <charset val="128"/>
      </rPr>
      <t xml:space="preserve">＊＊
</t>
    </r>
    <r>
      <rPr>
        <sz val="10"/>
        <rFont val="ＭＳ 明朝"/>
        <family val="1"/>
        <charset val="128"/>
      </rPr>
      <t>（％）</t>
    </r>
    <rPh sb="0" eb="3">
      <t>ハイグウシャ</t>
    </rPh>
    <rPh sb="3" eb="5">
      <t>シュッサン</t>
    </rPh>
    <rPh sb="5" eb="7">
      <t>キュウカ</t>
    </rPh>
    <rPh sb="7" eb="9">
      <t>シュトク</t>
    </rPh>
    <rPh sb="9" eb="10">
      <t>リツ</t>
    </rPh>
    <phoneticPr fontId="16"/>
  </si>
  <si>
    <r>
      <t>配偶者出産休暇取得数</t>
    </r>
    <r>
      <rPr>
        <sz val="10"/>
        <color indexed="9"/>
        <rFont val="ＭＳ 明朝"/>
        <family val="1"/>
        <charset val="128"/>
      </rPr>
      <t xml:space="preserve">＊＊
</t>
    </r>
    <r>
      <rPr>
        <sz val="10"/>
        <rFont val="ＭＳ 明朝"/>
        <family val="1"/>
        <charset val="128"/>
      </rPr>
      <t>（人）</t>
    </r>
    <rPh sb="0" eb="3">
      <t>ハイグウシャ</t>
    </rPh>
    <rPh sb="3" eb="5">
      <t>シュッサン</t>
    </rPh>
    <rPh sb="5" eb="7">
      <t>キュウカ</t>
    </rPh>
    <rPh sb="7" eb="9">
      <t>シュトク</t>
    </rPh>
    <rPh sb="9" eb="10">
      <t>スウ</t>
    </rPh>
    <rPh sb="16" eb="17">
      <t>ニン</t>
    </rPh>
    <phoneticPr fontId="16"/>
  </si>
  <si>
    <r>
      <t>配偶者が出産した男性従業員数</t>
    </r>
    <r>
      <rPr>
        <sz val="10"/>
        <color indexed="9"/>
        <rFont val="ＭＳ 明朝"/>
        <family val="1"/>
        <charset val="128"/>
      </rPr>
      <t xml:space="preserve">＊＊
</t>
    </r>
    <r>
      <rPr>
        <sz val="10"/>
        <rFont val="ＭＳ 明朝"/>
        <family val="1"/>
        <charset val="128"/>
      </rPr>
      <t>（人）</t>
    </r>
    <rPh sb="0" eb="3">
      <t>ハイグウシャ</t>
    </rPh>
    <rPh sb="4" eb="6">
      <t>シュッサン</t>
    </rPh>
    <rPh sb="8" eb="10">
      <t>ダンセイ</t>
    </rPh>
    <rPh sb="10" eb="13">
      <t>ジュウギョウイン</t>
    </rPh>
    <rPh sb="13" eb="14">
      <t>スウ</t>
    </rPh>
    <rPh sb="19" eb="20">
      <t>ニン</t>
    </rPh>
    <phoneticPr fontId="16"/>
  </si>
  <si>
    <t>取得可能日数</t>
    <rPh sb="0" eb="2">
      <t>シュトク</t>
    </rPh>
    <rPh sb="2" eb="4">
      <t>カノウ</t>
    </rPh>
    <rPh sb="4" eb="6">
      <t>ニッスウ</t>
    </rPh>
    <phoneticPr fontId="16"/>
  </si>
  <si>
    <t>無　給</t>
    <rPh sb="0" eb="1">
      <t>ナ</t>
    </rPh>
    <rPh sb="2" eb="3">
      <t>キュウ</t>
    </rPh>
    <phoneticPr fontId="16"/>
  </si>
  <si>
    <t>有　給</t>
    <rPh sb="0" eb="1">
      <t>ユウ</t>
    </rPh>
    <rPh sb="2" eb="3">
      <t>キュウ</t>
    </rPh>
    <phoneticPr fontId="16"/>
  </si>
  <si>
    <t xml:space="preserve">無回答
</t>
    <rPh sb="0" eb="3">
      <t>ムカイトウ</t>
    </rPh>
    <phoneticPr fontId="11"/>
  </si>
  <si>
    <r>
      <t>企業独自の配偶者出
産時の育児目的休暇
制度</t>
    </r>
    <r>
      <rPr>
        <sz val="11"/>
        <color indexed="9"/>
        <rFont val="ＭＳ 明朝"/>
        <family val="1"/>
        <charset val="128"/>
      </rPr>
      <t>＊＊＊＊＊＊＊</t>
    </r>
    <phoneticPr fontId="16"/>
  </si>
  <si>
    <r>
      <t>育児・介護休業法で
定める育児休業</t>
    </r>
    <r>
      <rPr>
        <sz val="11"/>
        <color indexed="9"/>
        <rFont val="ＭＳ 明朝"/>
        <family val="1"/>
        <charset val="128"/>
      </rPr>
      <t xml:space="preserve">＊＊
</t>
    </r>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</si>
  <si>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</si>
  <si>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</si>
  <si>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</si>
  <si>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</si>
  <si>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</si>
  <si>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</si>
  <si>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不動産業，物品賃貸業</t>
    <phoneticPr fontId="5"/>
  </si>
  <si>
    <t>運輸業，郵便業</t>
    <phoneticPr fontId="5"/>
  </si>
  <si>
    <t>情報通信業</t>
    <phoneticPr fontId="5"/>
  </si>
  <si>
    <t>建設業</t>
    <phoneticPr fontId="5"/>
  </si>
  <si>
    <t>その他の製造業</t>
    <phoneticPr fontId="5"/>
  </si>
  <si>
    <t>輸送用機械器具製造業</t>
    <phoneticPr fontId="5"/>
  </si>
  <si>
    <t>情報通信機械器具製造業</t>
    <phoneticPr fontId="5"/>
  </si>
  <si>
    <t>電子部品・デバイス・
電子回路製造業</t>
    <phoneticPr fontId="5"/>
  </si>
  <si>
    <t>業務用機械器具製造業</t>
    <phoneticPr fontId="5"/>
  </si>
  <si>
    <t>生産用機械器具製造業</t>
    <phoneticPr fontId="5"/>
  </si>
  <si>
    <t>はん用機械器具製造業</t>
    <phoneticPr fontId="5"/>
  </si>
  <si>
    <t>金属製品製造業</t>
    <phoneticPr fontId="5"/>
  </si>
  <si>
    <t>非鉄金属製造業</t>
    <phoneticPr fontId="5"/>
  </si>
  <si>
    <t>鉄鋼業</t>
    <phoneticPr fontId="5"/>
  </si>
  <si>
    <t>窯業・土石製品製造業</t>
    <phoneticPr fontId="5"/>
  </si>
  <si>
    <t>なめし革・同製品・毛皮製造業</t>
    <phoneticPr fontId="5"/>
  </si>
  <si>
    <t>ゴム製品製造業</t>
    <phoneticPr fontId="5"/>
  </si>
  <si>
    <t>プラスチック製品製造業</t>
    <phoneticPr fontId="5"/>
  </si>
  <si>
    <t>石油製品・石炭製品製造業</t>
    <phoneticPr fontId="5"/>
  </si>
  <si>
    <t>化学工業</t>
    <phoneticPr fontId="5"/>
  </si>
  <si>
    <t>印刷・同関連業</t>
    <phoneticPr fontId="5"/>
  </si>
  <si>
    <t>パルプ・紙・紙加工品製造業</t>
    <phoneticPr fontId="5"/>
  </si>
  <si>
    <t>家具・装備品製造業</t>
    <phoneticPr fontId="5"/>
  </si>
  <si>
    <t>木材・木製品製造業</t>
    <phoneticPr fontId="5"/>
  </si>
  <si>
    <t>繊維工業</t>
    <phoneticPr fontId="5"/>
  </si>
  <si>
    <t>飲料・たばこ・飼料製造業</t>
    <phoneticPr fontId="5"/>
  </si>
  <si>
    <t>食料品製造業</t>
    <phoneticPr fontId="5"/>
  </si>
  <si>
    <t>人数
(人)</t>
    <rPh sb="0" eb="2">
      <t>ニンズウ</t>
    </rPh>
    <rPh sb="4" eb="5">
      <t>ニン</t>
    </rPh>
    <phoneticPr fontId="5"/>
  </si>
  <si>
    <r>
      <t>企業が独自に定め
る育児目的休暇制
度を取得した男性
従業員の数</t>
    </r>
    <r>
      <rPr>
        <sz val="11"/>
        <color indexed="9"/>
        <rFont val="ＭＳ 明朝"/>
        <family val="1"/>
        <charset val="128"/>
      </rPr>
      <t>＊＊＊</t>
    </r>
    <rPh sb="0" eb="2">
      <t>キギョウ</t>
    </rPh>
    <rPh sb="3" eb="5">
      <t>ドクジ</t>
    </rPh>
    <rPh sb="6" eb="7">
      <t>サダ</t>
    </rPh>
    <rPh sb="10" eb="12">
      <t>イクジ</t>
    </rPh>
    <rPh sb="12" eb="14">
      <t>モクテキ</t>
    </rPh>
    <rPh sb="14" eb="16">
      <t>キュウカ</t>
    </rPh>
    <rPh sb="16" eb="17">
      <t>セイ</t>
    </rPh>
    <rPh sb="18" eb="19">
      <t>ド</t>
    </rPh>
    <rPh sb="20" eb="22">
      <t>シュトク</t>
    </rPh>
    <rPh sb="24" eb="26">
      <t>ダンセイ</t>
    </rPh>
    <rPh sb="27" eb="30">
      <t>ジュウギョウイン</t>
    </rPh>
    <rPh sb="31" eb="32">
      <t>カズ</t>
    </rPh>
    <phoneticPr fontId="5"/>
  </si>
  <si>
    <r>
      <t>育児・介護休業法
で定める育児休業
を取得した男性従
業員の数</t>
    </r>
    <r>
      <rPr>
        <sz val="11"/>
        <color indexed="9"/>
        <rFont val="ＭＳ 明朝"/>
        <family val="1"/>
        <charset val="128"/>
      </rPr>
      <t>＊＊＊＊</t>
    </r>
    <rPh sb="0" eb="2">
      <t>イクジ</t>
    </rPh>
    <rPh sb="3" eb="5">
      <t>カイゴ</t>
    </rPh>
    <rPh sb="5" eb="8">
      <t>キュウギョウホウ</t>
    </rPh>
    <rPh sb="10" eb="11">
      <t>サダ</t>
    </rPh>
    <rPh sb="13" eb="15">
      <t>イクジ</t>
    </rPh>
    <rPh sb="15" eb="17">
      <t>キュウギョウ</t>
    </rPh>
    <rPh sb="19" eb="21">
      <t>シュトク</t>
    </rPh>
    <rPh sb="23" eb="25">
      <t>ダンセイ</t>
    </rPh>
    <rPh sb="25" eb="26">
      <t>ジュウ</t>
    </rPh>
    <rPh sb="27" eb="28">
      <t>ギョウ</t>
    </rPh>
    <rPh sb="28" eb="29">
      <t>イン</t>
    </rPh>
    <rPh sb="30" eb="31">
      <t>カズ</t>
    </rPh>
    <phoneticPr fontId="5"/>
  </si>
  <si>
    <r>
      <t>過去１年間に配偶
者が出産した男性
従業員の数</t>
    </r>
    <r>
      <rPr>
        <sz val="11"/>
        <color indexed="9"/>
        <rFont val="ＭＳ 明朝"/>
        <family val="1"/>
        <charset val="128"/>
      </rPr>
      <t xml:space="preserve">＊＊＊
</t>
    </r>
    <rPh sb="0" eb="2">
      <t>カコ</t>
    </rPh>
    <rPh sb="3" eb="5">
      <t>ネンカン</t>
    </rPh>
    <rPh sb="6" eb="8">
      <t>ハイグウ</t>
    </rPh>
    <rPh sb="9" eb="10">
      <t>シャ</t>
    </rPh>
    <rPh sb="11" eb="13">
      <t>シュッサン</t>
    </rPh>
    <rPh sb="15" eb="17">
      <t>ダンセイ</t>
    </rPh>
    <rPh sb="18" eb="21">
      <t>ジュウギョウイン</t>
    </rPh>
    <rPh sb="22" eb="23">
      <t>カズ</t>
    </rPh>
    <phoneticPr fontId="5"/>
  </si>
  <si>
    <t xml:space="preserve">
男　性
（％）</t>
    <rPh sb="1" eb="2">
      <t>オトコ</t>
    </rPh>
    <rPh sb="3" eb="4">
      <t>セイ</t>
    </rPh>
    <phoneticPr fontId="16"/>
  </si>
  <si>
    <t xml:space="preserve">
女　性
（％）</t>
    <rPh sb="1" eb="2">
      <t>オンナ</t>
    </rPh>
    <rPh sb="3" eb="4">
      <t>セイ</t>
    </rPh>
    <phoneticPr fontId="16"/>
  </si>
  <si>
    <r>
      <t>男性育児
休業取得
率</t>
    </r>
    <r>
      <rPr>
        <sz val="11"/>
        <color indexed="9"/>
        <rFont val="ＭＳ 明朝"/>
        <family val="1"/>
        <charset val="128"/>
      </rPr>
      <t>＊＊＊</t>
    </r>
    <r>
      <rPr>
        <sz val="11"/>
        <rFont val="ＭＳ 明朝"/>
        <family val="1"/>
        <charset val="128"/>
      </rPr>
      <t xml:space="preserve">
（％）</t>
    </r>
    <rPh sb="0" eb="2">
      <t>ダンセイ</t>
    </rPh>
    <rPh sb="2" eb="4">
      <t>イクジ</t>
    </rPh>
    <rPh sb="5" eb="7">
      <t>キュウギョウ</t>
    </rPh>
    <rPh sb="7" eb="9">
      <t>シュトク</t>
    </rPh>
    <rPh sb="10" eb="11">
      <t>リツ</t>
    </rPh>
    <phoneticPr fontId="16"/>
  </si>
  <si>
    <r>
      <t>男性育児
休業取得
者数</t>
    </r>
    <r>
      <rPr>
        <sz val="11"/>
        <color indexed="9"/>
        <rFont val="ＭＳ 明朝"/>
        <family val="1"/>
        <charset val="128"/>
      </rPr>
      <t>＊＊</t>
    </r>
    <r>
      <rPr>
        <sz val="11"/>
        <rFont val="ＭＳ 明朝"/>
        <family val="1"/>
        <charset val="128"/>
      </rPr>
      <t xml:space="preserve">
（人）</t>
    </r>
    <rPh sb="0" eb="2">
      <t>ダンセイ</t>
    </rPh>
    <rPh sb="2" eb="4">
      <t>イクジ</t>
    </rPh>
    <rPh sb="5" eb="7">
      <t>キュウギョウ</t>
    </rPh>
    <rPh sb="7" eb="9">
      <t>シュトク</t>
    </rPh>
    <rPh sb="10" eb="11">
      <t>シャ</t>
    </rPh>
    <rPh sb="11" eb="12">
      <t>スウ</t>
    </rPh>
    <phoneticPr fontId="16"/>
  </si>
  <si>
    <r>
      <t>女性育児
休業取得
率</t>
    </r>
    <r>
      <rPr>
        <sz val="11"/>
        <color indexed="9"/>
        <rFont val="ＭＳ 明朝"/>
        <family val="1"/>
        <charset val="128"/>
      </rPr>
      <t>＊＊＊</t>
    </r>
    <r>
      <rPr>
        <sz val="11"/>
        <rFont val="ＭＳ 明朝"/>
        <family val="1"/>
        <charset val="128"/>
      </rPr>
      <t xml:space="preserve">
（％）</t>
    </r>
    <rPh sb="0" eb="2">
      <t>ジョセイ</t>
    </rPh>
    <rPh sb="2" eb="4">
      <t>イクジ</t>
    </rPh>
    <rPh sb="5" eb="7">
      <t>キュウギョウ</t>
    </rPh>
    <rPh sb="7" eb="9">
      <t>シュトク</t>
    </rPh>
    <rPh sb="10" eb="11">
      <t>リツ</t>
    </rPh>
    <phoneticPr fontId="16"/>
  </si>
  <si>
    <r>
      <t>女性育児
休業取得
者数</t>
    </r>
    <r>
      <rPr>
        <sz val="11"/>
        <color indexed="9"/>
        <rFont val="ＭＳ 明朝"/>
        <family val="1"/>
        <charset val="128"/>
      </rPr>
      <t>＊＊</t>
    </r>
    <r>
      <rPr>
        <sz val="11"/>
        <rFont val="ＭＳ 明朝"/>
        <family val="1"/>
        <charset val="128"/>
      </rPr>
      <t xml:space="preserve">
（人）</t>
    </r>
    <rPh sb="0" eb="2">
      <t>ジョセイ</t>
    </rPh>
    <rPh sb="2" eb="4">
      <t>イクジ</t>
    </rPh>
    <rPh sb="5" eb="7">
      <t>キュウギョウ</t>
    </rPh>
    <rPh sb="7" eb="9">
      <t>シュトク</t>
    </rPh>
    <rPh sb="10" eb="11">
      <t>シャ</t>
    </rPh>
    <rPh sb="11" eb="12">
      <t>スウ</t>
    </rPh>
    <phoneticPr fontId="16"/>
  </si>
  <si>
    <t xml:space="preserve">
育　児
休業者
（人）</t>
    <rPh sb="1" eb="2">
      <t>イク</t>
    </rPh>
    <rPh sb="3" eb="4">
      <t>コ</t>
    </rPh>
    <rPh sb="5" eb="7">
      <t>キュウギョウ</t>
    </rPh>
    <rPh sb="7" eb="8">
      <t>シャ</t>
    </rPh>
    <phoneticPr fontId="16"/>
  </si>
  <si>
    <t xml:space="preserve">
出産者
（人）</t>
    <rPh sb="1" eb="3">
      <t>シュッサン</t>
    </rPh>
    <rPh sb="3" eb="4">
      <t>シャ</t>
    </rPh>
    <rPh sb="8" eb="9">
      <t>ニン</t>
    </rPh>
    <phoneticPr fontId="16"/>
  </si>
  <si>
    <t>育児休業者の男女比</t>
    <rPh sb="0" eb="2">
      <t>イクジ</t>
    </rPh>
    <rPh sb="2" eb="4">
      <t>キュウギョウ</t>
    </rPh>
    <rPh sb="4" eb="5">
      <t>シャ</t>
    </rPh>
    <rPh sb="6" eb="9">
      <t>ダンジョヒ</t>
    </rPh>
    <phoneticPr fontId="16"/>
  </si>
  <si>
    <r>
      <t>配偶者が
出産した
男性従業
員数</t>
    </r>
    <r>
      <rPr>
        <sz val="11"/>
        <color indexed="9"/>
        <rFont val="ＭＳ 明朝"/>
        <family val="1"/>
        <charset val="128"/>
      </rPr>
      <t>＊＊</t>
    </r>
    <r>
      <rPr>
        <sz val="11"/>
        <rFont val="ＭＳ 明朝"/>
        <family val="1"/>
        <charset val="128"/>
      </rPr>
      <t xml:space="preserve">
（人）</t>
    </r>
    <rPh sb="0" eb="3">
      <t>ハイグウシャ</t>
    </rPh>
    <rPh sb="5" eb="7">
      <t>シュッサン</t>
    </rPh>
    <rPh sb="10" eb="12">
      <t>ダンセイ</t>
    </rPh>
    <rPh sb="12" eb="14">
      <t>ジュウギョウ</t>
    </rPh>
    <rPh sb="15" eb="17">
      <t>インズウ</t>
    </rPh>
    <rPh sb="16" eb="17">
      <t>スウ</t>
    </rPh>
    <phoneticPr fontId="16"/>
  </si>
  <si>
    <r>
      <t>在職のま
ま出産し
た女性従
業員数</t>
    </r>
    <r>
      <rPr>
        <sz val="11"/>
        <color indexed="9"/>
        <rFont val="ＭＳ 明朝"/>
        <family val="1"/>
        <charset val="128"/>
      </rPr>
      <t>＊</t>
    </r>
    <r>
      <rPr>
        <sz val="11"/>
        <rFont val="ＭＳ 明朝"/>
        <family val="1"/>
        <charset val="128"/>
      </rPr>
      <t xml:space="preserve">
（人）</t>
    </r>
    <rPh sb="0" eb="2">
      <t>ザイショク</t>
    </rPh>
    <rPh sb="6" eb="8">
      <t>シュッサン</t>
    </rPh>
    <rPh sb="11" eb="13">
      <t>ジョセイ</t>
    </rPh>
    <rPh sb="13" eb="14">
      <t>ジュウ</t>
    </rPh>
    <rPh sb="15" eb="16">
      <t>ギョウ</t>
    </rPh>
    <rPh sb="16" eb="17">
      <t>イン</t>
    </rPh>
    <rPh sb="17" eb="18">
      <t>スウ</t>
    </rPh>
    <phoneticPr fontId="16"/>
  </si>
  <si>
    <t>総　　計</t>
    <rPh sb="0" eb="1">
      <t>ソウ</t>
    </rPh>
    <rPh sb="3" eb="4">
      <t>ケイ</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</si>
  <si>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</si>
  <si>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</si>
  <si>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</si>
  <si>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</si>
  <si>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</si>
  <si>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</si>
  <si>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不動産業，物品賃貸業</t>
    <phoneticPr fontId="5"/>
  </si>
  <si>
    <t>運輸業，郵便業</t>
    <phoneticPr fontId="5"/>
  </si>
  <si>
    <t>情報通信業</t>
    <phoneticPr fontId="5"/>
  </si>
  <si>
    <t>10日以上</t>
    <rPh sb="2" eb="3">
      <t>ニチ</t>
    </rPh>
    <rPh sb="3" eb="5">
      <t>イジョウ</t>
    </rPh>
    <phoneticPr fontId="16"/>
  </si>
  <si>
    <t>５～９日</t>
    <rPh sb="3" eb="4">
      <t>ニチ</t>
    </rPh>
    <phoneticPr fontId="16"/>
  </si>
  <si>
    <t>４日以下</t>
    <rPh sb="1" eb="2">
      <t>ニチ</t>
    </rPh>
    <rPh sb="2" eb="4">
      <t>イカ</t>
    </rPh>
    <phoneticPr fontId="16"/>
  </si>
  <si>
    <t>付与の形態</t>
    <rPh sb="0" eb="2">
      <t>フヨ</t>
    </rPh>
    <rPh sb="3" eb="5">
      <t>ケイタイ</t>
    </rPh>
    <phoneticPr fontId="16"/>
  </si>
  <si>
    <t>そ　の　他</t>
    <rPh sb="4" eb="5">
      <t>タ</t>
    </rPh>
    <phoneticPr fontId="16"/>
  </si>
  <si>
    <t>取　　得　　可　　能　　日　　数</t>
    <rPh sb="0" eb="1">
      <t>トリ</t>
    </rPh>
    <rPh sb="3" eb="4">
      <t>エ</t>
    </rPh>
    <rPh sb="6" eb="7">
      <t>カ</t>
    </rPh>
    <rPh sb="9" eb="10">
      <t>ノウ</t>
    </rPh>
    <rPh sb="12" eb="13">
      <t>ニチ</t>
    </rPh>
    <rPh sb="15" eb="16">
      <t>カズ</t>
    </rPh>
    <phoneticPr fontId="16"/>
  </si>
  <si>
    <r>
      <t>女性看護
休暇取得
人数</t>
    </r>
    <r>
      <rPr>
        <sz val="11"/>
        <color indexed="9"/>
        <rFont val="ＭＳ 明朝"/>
        <family val="1"/>
        <charset val="128"/>
      </rPr>
      <t>＊＊</t>
    </r>
    <r>
      <rPr>
        <sz val="11"/>
        <rFont val="ＭＳ 明朝"/>
        <family val="1"/>
        <charset val="128"/>
      </rPr>
      <t xml:space="preserve">
（人）</t>
    </r>
    <rPh sb="0" eb="2">
      <t>ジョセイ</t>
    </rPh>
    <rPh sb="2" eb="4">
      <t>カンゴ</t>
    </rPh>
    <rPh sb="5" eb="7">
      <t>キュウカ</t>
    </rPh>
    <rPh sb="7" eb="9">
      <t>シュトク</t>
    </rPh>
    <rPh sb="10" eb="12">
      <t>ニンズウ</t>
    </rPh>
    <rPh sb="17" eb="18">
      <t>ニン</t>
    </rPh>
    <phoneticPr fontId="16"/>
  </si>
  <si>
    <r>
      <t>男性看護
休暇取得
人数</t>
    </r>
    <r>
      <rPr>
        <sz val="11"/>
        <color indexed="9"/>
        <rFont val="ＭＳ 明朝"/>
        <family val="1"/>
        <charset val="128"/>
      </rPr>
      <t>＊＊</t>
    </r>
    <r>
      <rPr>
        <sz val="11"/>
        <rFont val="ＭＳ 明朝"/>
        <family val="1"/>
        <charset val="128"/>
      </rPr>
      <t xml:space="preserve">
（人）</t>
    </r>
    <rPh sb="0" eb="2">
      <t>ダンセイ</t>
    </rPh>
    <rPh sb="2" eb="4">
      <t>カンゴ</t>
    </rPh>
    <rPh sb="5" eb="7">
      <t>キュウカ</t>
    </rPh>
    <rPh sb="7" eb="9">
      <t>シュトク</t>
    </rPh>
    <rPh sb="10" eb="12">
      <t>ニンズウ</t>
    </rPh>
    <rPh sb="17" eb="18">
      <t>ニン</t>
    </rPh>
    <phoneticPr fontId="16"/>
  </si>
  <si>
    <r>
      <t xml:space="preserve">
看護休暇
取得従業
員数</t>
    </r>
    <r>
      <rPr>
        <sz val="11"/>
        <color indexed="9"/>
        <rFont val="ＭＳ 明朝"/>
        <family val="1"/>
        <charset val="128"/>
      </rPr>
      <t>＊＊</t>
    </r>
    <r>
      <rPr>
        <sz val="11"/>
        <rFont val="ＭＳ 明朝"/>
        <family val="1"/>
        <charset val="128"/>
      </rPr>
      <t xml:space="preserve">
（人）</t>
    </r>
    <rPh sb="1" eb="3">
      <t>カンゴ</t>
    </rPh>
    <rPh sb="3" eb="5">
      <t>キュウカ</t>
    </rPh>
    <rPh sb="6" eb="8">
      <t>シュトク</t>
    </rPh>
    <rPh sb="8" eb="10">
      <t>ジュウギョウ</t>
    </rPh>
    <rPh sb="11" eb="13">
      <t>インズウ</t>
    </rPh>
    <phoneticPr fontId="16"/>
  </si>
  <si>
    <r>
      <t>常用労働者に占める子の看護休暇制度利用者割合</t>
    </r>
    <r>
      <rPr>
        <sz val="10"/>
        <color theme="0"/>
        <rFont val="ＭＳ 明朝"/>
        <family val="1"/>
        <charset val="128"/>
      </rPr>
      <t xml:space="preserve">＊＊＊
</t>
    </r>
    <r>
      <rPr>
        <sz val="10"/>
        <rFont val="ＭＳ 明朝"/>
        <family val="1"/>
        <charset val="128"/>
      </rPr>
      <t xml:space="preserve">
（％）</t>
    </r>
    <phoneticPr fontId="5"/>
  </si>
  <si>
    <t xml:space="preserve">
無回答
</t>
    <rPh sb="1" eb="4">
      <t>ムカイトウ</t>
    </rPh>
    <phoneticPr fontId="16"/>
  </si>
  <si>
    <t xml:space="preserve">
利用者
な　し
</t>
    <rPh sb="1" eb="4">
      <t>リヨウシャ</t>
    </rPh>
    <phoneticPr fontId="16"/>
  </si>
  <si>
    <t>　</t>
    <phoneticPr fontId="16"/>
  </si>
  <si>
    <t xml:space="preserve">利用者
あ　り
</t>
    <rPh sb="0" eb="3">
      <t>リヨウシャ</t>
    </rPh>
    <phoneticPr fontId="16"/>
  </si>
  <si>
    <r>
      <t>小学校入学後も利用可能</t>
    </r>
    <r>
      <rPr>
        <sz val="10"/>
        <color indexed="9"/>
        <rFont val="ＭＳ 明朝"/>
        <family val="1"/>
        <charset val="128"/>
      </rPr>
      <t>＊</t>
    </r>
    <r>
      <rPr>
        <sz val="10"/>
        <rFont val="ＭＳ 明朝"/>
        <family val="1"/>
        <charset val="128"/>
      </rPr>
      <t xml:space="preserve">
</t>
    </r>
    <rPh sb="0" eb="3">
      <t>ショウガッコウ</t>
    </rPh>
    <rPh sb="3" eb="5">
      <t>ニュウガク</t>
    </rPh>
    <rPh sb="5" eb="6">
      <t>ゴ</t>
    </rPh>
    <rPh sb="7" eb="9">
      <t>リヨウ</t>
    </rPh>
    <rPh sb="9" eb="11">
      <t>カノウ</t>
    </rPh>
    <phoneticPr fontId="16"/>
  </si>
  <si>
    <r>
      <t>小学校就学の始期に達するまで</t>
    </r>
    <r>
      <rPr>
        <sz val="10"/>
        <color indexed="9"/>
        <rFont val="ＭＳ 明朝"/>
        <family val="1"/>
        <charset val="128"/>
      </rPr>
      <t>＊＊</t>
    </r>
    <r>
      <rPr>
        <sz val="10"/>
        <rFont val="ＭＳ 明朝"/>
        <family val="1"/>
        <charset val="128"/>
      </rPr>
      <t xml:space="preserve">
</t>
    </r>
    <rPh sb="0" eb="3">
      <t>ショウガッコウ</t>
    </rPh>
    <rPh sb="3" eb="5">
      <t>シュウガク</t>
    </rPh>
    <rPh sb="6" eb="8">
      <t>シキ</t>
    </rPh>
    <rPh sb="9" eb="10">
      <t>タッ</t>
    </rPh>
    <phoneticPr fontId="16"/>
  </si>
  <si>
    <r>
      <t>３歳～小学校就学前の一定の年齢まで</t>
    </r>
    <r>
      <rPr>
        <sz val="10"/>
        <color indexed="9"/>
        <rFont val="ＭＳ 明朝"/>
        <family val="1"/>
        <charset val="128"/>
      </rPr>
      <t>＊＊＊</t>
    </r>
    <rPh sb="1" eb="2">
      <t>サイ</t>
    </rPh>
    <rPh sb="3" eb="6">
      <t>ショウガッコウ</t>
    </rPh>
    <rPh sb="6" eb="9">
      <t>シュウガクマエ</t>
    </rPh>
    <rPh sb="10" eb="12">
      <t>イッテイ</t>
    </rPh>
    <rPh sb="13" eb="15">
      <t>ネンレイ</t>
    </rPh>
    <phoneticPr fontId="16"/>
  </si>
  <si>
    <t xml:space="preserve">３歳に達するまで
</t>
    <rPh sb="1" eb="2">
      <t>サイ</t>
    </rPh>
    <rPh sb="3" eb="4">
      <t>タッ</t>
    </rPh>
    <phoneticPr fontId="16"/>
  </si>
  <si>
    <t>制度
なし</t>
    <rPh sb="0" eb="2">
      <t>セイド</t>
    </rPh>
    <phoneticPr fontId="16"/>
  </si>
  <si>
    <t>制　度　あ　り</t>
    <rPh sb="0" eb="1">
      <t>セイ</t>
    </rPh>
    <rPh sb="2" eb="3">
      <t>ド</t>
    </rPh>
    <phoneticPr fontId="16"/>
  </si>
  <si>
    <t>所定外労働をさせない制度</t>
    <rPh sb="0" eb="2">
      <t>ショテイ</t>
    </rPh>
    <rPh sb="2" eb="3">
      <t>ガイ</t>
    </rPh>
    <rPh sb="3" eb="5">
      <t>ロウドウ</t>
    </rPh>
    <rPh sb="10" eb="12">
      <t>セイド</t>
    </rPh>
    <phoneticPr fontId="16"/>
  </si>
  <si>
    <t>事業所における支援制度の有無</t>
    <rPh sb="0" eb="3">
      <t>ジギョウショ</t>
    </rPh>
    <rPh sb="7" eb="9">
      <t>シエン</t>
    </rPh>
    <rPh sb="9" eb="11">
      <t>セイド</t>
    </rPh>
    <rPh sb="12" eb="14">
      <t>ウム</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</si>
  <si>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</si>
  <si>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</si>
  <si>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</si>
  <si>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</si>
  <si>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</si>
  <si>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</si>
  <si>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学術研究，専門・
技術サービス業</t>
    <phoneticPr fontId="5"/>
  </si>
  <si>
    <t>不動産業，物品賃貸業</t>
    <phoneticPr fontId="5"/>
  </si>
  <si>
    <t>運輸業，郵便業</t>
    <phoneticPr fontId="5"/>
  </si>
  <si>
    <t>情報通信業</t>
    <phoneticPr fontId="5"/>
  </si>
  <si>
    <t>建設業</t>
    <phoneticPr fontId="5"/>
  </si>
  <si>
    <t>鉱業，採石業，砂利採取業</t>
    <phoneticPr fontId="5"/>
  </si>
  <si>
    <t>フレックスタイム制度</t>
    <rPh sb="8" eb="10">
      <t>セイド</t>
    </rPh>
    <phoneticPr fontId="16"/>
  </si>
  <si>
    <t>短時間勤務制度</t>
    <rPh sb="0" eb="3">
      <t>タンジカン</t>
    </rPh>
    <rPh sb="3" eb="5">
      <t>キンム</t>
    </rPh>
    <rPh sb="5" eb="7">
      <t>セイド</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</si>
  <si>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</si>
  <si>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</si>
  <si>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</si>
  <si>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</si>
  <si>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</si>
  <si>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</si>
  <si>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学術研究，専門・
技術サービス業</t>
    <phoneticPr fontId="5"/>
  </si>
  <si>
    <t>不動産業，物品賃貸業</t>
    <phoneticPr fontId="5"/>
  </si>
  <si>
    <t>運輸業，郵便業</t>
    <phoneticPr fontId="5"/>
  </si>
  <si>
    <t>情報通信業</t>
    <phoneticPr fontId="5"/>
  </si>
  <si>
    <t>建設業</t>
    <phoneticPr fontId="5"/>
  </si>
  <si>
    <t>鉱業，採石業，砂利採取業</t>
    <phoneticPr fontId="5"/>
  </si>
  <si>
    <t>事業所内託児所の設置運営やこれに準ずる便宜の供与</t>
    <rPh sb="0" eb="3">
      <t>ジギョウショ</t>
    </rPh>
    <rPh sb="3" eb="4">
      <t>ナイ</t>
    </rPh>
    <rPh sb="4" eb="7">
      <t>タクジショ</t>
    </rPh>
    <rPh sb="8" eb="10">
      <t>セッチ</t>
    </rPh>
    <rPh sb="10" eb="12">
      <t>ウンエイ</t>
    </rPh>
    <rPh sb="16" eb="17">
      <t>ジュン</t>
    </rPh>
    <rPh sb="19" eb="21">
      <t>ベンギ</t>
    </rPh>
    <rPh sb="22" eb="24">
      <t>キョウヨ</t>
    </rPh>
    <phoneticPr fontId="16"/>
  </si>
  <si>
    <t>始業・終業時間の繰上げ、繰下げ</t>
    <rPh sb="0" eb="2">
      <t>シギョウ</t>
    </rPh>
    <rPh sb="3" eb="5">
      <t>シュウギョウ</t>
    </rPh>
    <rPh sb="5" eb="7">
      <t>ジカン</t>
    </rPh>
    <rPh sb="8" eb="10">
      <t>クリア</t>
    </rPh>
    <rPh sb="12" eb="14">
      <t>クリサ</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</si>
  <si>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</si>
  <si>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</si>
  <si>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</si>
  <si>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</si>
  <si>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</si>
  <si>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</si>
  <si>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学術研究，専門・
技術サービス業</t>
    <phoneticPr fontId="5"/>
  </si>
  <si>
    <t>不動産業，物品賃貸業</t>
    <phoneticPr fontId="5"/>
  </si>
  <si>
    <t>運輸業，郵便業</t>
    <phoneticPr fontId="5"/>
  </si>
  <si>
    <t>情報通信業</t>
    <phoneticPr fontId="5"/>
  </si>
  <si>
    <t>建設業</t>
    <phoneticPr fontId="5"/>
  </si>
  <si>
    <t>鉱業，採石業，砂利採取業</t>
    <phoneticPr fontId="5"/>
  </si>
  <si>
    <t>その他</t>
    <rPh sb="2" eb="3">
      <t>タ</t>
    </rPh>
    <phoneticPr fontId="16"/>
  </si>
  <si>
    <t>利用
なし</t>
    <rPh sb="0" eb="2">
      <t>リヨウ</t>
    </rPh>
    <phoneticPr fontId="16"/>
  </si>
  <si>
    <t>利用
あり</t>
    <rPh sb="0" eb="2">
      <t>リヨウ</t>
    </rPh>
    <phoneticPr fontId="16"/>
  </si>
  <si>
    <r>
      <t>事業所内託児所の設置運営や
これに準ずる便宜の供与</t>
    </r>
    <r>
      <rPr>
        <sz val="11"/>
        <color indexed="9"/>
        <rFont val="ＭＳ 明朝"/>
        <family val="1"/>
        <charset val="128"/>
      </rPr>
      <t>＊＊</t>
    </r>
    <rPh sb="0" eb="3">
      <t>ジギョウショ</t>
    </rPh>
    <rPh sb="3" eb="4">
      <t>ナイ</t>
    </rPh>
    <rPh sb="4" eb="7">
      <t>タクジショ</t>
    </rPh>
    <rPh sb="8" eb="10">
      <t>セッチ</t>
    </rPh>
    <rPh sb="10" eb="12">
      <t>ウンエイ</t>
    </rPh>
    <rPh sb="17" eb="18">
      <t>ジュン</t>
    </rPh>
    <rPh sb="20" eb="22">
      <t>ベンギ</t>
    </rPh>
    <rPh sb="23" eb="25">
      <t>キョウヨ</t>
    </rPh>
    <phoneticPr fontId="16"/>
  </si>
  <si>
    <r>
      <t>始業・終業時間の繰上げ、
繰下げ</t>
    </r>
    <r>
      <rPr>
        <sz val="11"/>
        <color theme="0"/>
        <rFont val="ＭＳ 明朝"/>
        <family val="1"/>
        <charset val="128"/>
      </rPr>
      <t>＊＊＊＊＊＊＊＊＊</t>
    </r>
    <rPh sb="0" eb="2">
      <t>シギョウ</t>
    </rPh>
    <rPh sb="3" eb="5">
      <t>シュウギョウ</t>
    </rPh>
    <rPh sb="5" eb="7">
      <t>ジカン</t>
    </rPh>
    <rPh sb="8" eb="10">
      <t>クリア</t>
    </rPh>
    <rPh sb="13" eb="15">
      <t>クリサ</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</si>
  <si>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</si>
  <si>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</si>
  <si>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</si>
  <si>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</si>
  <si>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</si>
  <si>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</si>
  <si>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学術研究，専門・
技術サービス業</t>
    <phoneticPr fontId="5"/>
  </si>
  <si>
    <t>不動産業，物品賃貸業</t>
    <phoneticPr fontId="5"/>
  </si>
  <si>
    <t>運輸業，郵便業</t>
    <phoneticPr fontId="5"/>
  </si>
  <si>
    <t>情報通信業</t>
    <phoneticPr fontId="5"/>
  </si>
  <si>
    <t>建設業</t>
    <phoneticPr fontId="5"/>
  </si>
  <si>
    <t>鉱業，採石業，砂利採取業</t>
    <phoneticPr fontId="5"/>
  </si>
  <si>
    <t xml:space="preserve">その他
</t>
    <rPh sb="2" eb="3">
      <t>タ</t>
    </rPh>
    <phoneticPr fontId="16"/>
  </si>
  <si>
    <t xml:space="preserve">６ヶ月以上
</t>
    <rPh sb="2" eb="3">
      <t>ゲツ</t>
    </rPh>
    <rPh sb="3" eb="5">
      <t>イジョウ</t>
    </rPh>
    <phoneticPr fontId="16"/>
  </si>
  <si>
    <r>
      <t>女性介護
休業取得
人数</t>
    </r>
    <r>
      <rPr>
        <sz val="11"/>
        <color indexed="9"/>
        <rFont val="ＭＳ 明朝"/>
        <family val="1"/>
        <charset val="128"/>
      </rPr>
      <t>＊＊</t>
    </r>
    <r>
      <rPr>
        <sz val="11"/>
        <rFont val="ＭＳ 明朝"/>
        <family val="1"/>
        <charset val="128"/>
      </rPr>
      <t xml:space="preserve">
（人）</t>
    </r>
    <rPh sb="0" eb="2">
      <t>ジョセイ</t>
    </rPh>
    <rPh sb="2" eb="4">
      <t>カイゴ</t>
    </rPh>
    <rPh sb="5" eb="7">
      <t>キュウギョウ</t>
    </rPh>
    <rPh sb="7" eb="9">
      <t>シュトク</t>
    </rPh>
    <rPh sb="10" eb="12">
      <t>ニンズウ</t>
    </rPh>
    <rPh sb="17" eb="18">
      <t>ニン</t>
    </rPh>
    <phoneticPr fontId="16"/>
  </si>
  <si>
    <r>
      <t>男性介護
休業取得
人数</t>
    </r>
    <r>
      <rPr>
        <sz val="11"/>
        <color indexed="9"/>
        <rFont val="ＭＳ 明朝"/>
        <family val="1"/>
        <charset val="128"/>
      </rPr>
      <t>＊＊</t>
    </r>
    <r>
      <rPr>
        <sz val="11"/>
        <rFont val="ＭＳ 明朝"/>
        <family val="1"/>
        <charset val="128"/>
      </rPr>
      <t xml:space="preserve">
（人）</t>
    </r>
    <rPh sb="0" eb="2">
      <t>ダンセイ</t>
    </rPh>
    <rPh sb="2" eb="4">
      <t>カイゴ</t>
    </rPh>
    <rPh sb="5" eb="7">
      <t>キュウギョウ</t>
    </rPh>
    <rPh sb="7" eb="9">
      <t>シュトク</t>
    </rPh>
    <rPh sb="10" eb="12">
      <t>ニンズウ</t>
    </rPh>
    <rPh sb="17" eb="18">
      <t>ニン</t>
    </rPh>
    <phoneticPr fontId="16"/>
  </si>
  <si>
    <r>
      <t xml:space="preserve">
介護休業
取得従業
員数</t>
    </r>
    <r>
      <rPr>
        <sz val="11"/>
        <color indexed="9"/>
        <rFont val="ＭＳ 明朝"/>
        <family val="1"/>
        <charset val="128"/>
      </rPr>
      <t>＊＊</t>
    </r>
    <r>
      <rPr>
        <sz val="11"/>
        <rFont val="ＭＳ 明朝"/>
        <family val="1"/>
        <charset val="128"/>
      </rPr>
      <t xml:space="preserve">
（人）</t>
    </r>
    <rPh sb="1" eb="3">
      <t>カイゴ</t>
    </rPh>
    <rPh sb="3" eb="5">
      <t>キュウギョウ</t>
    </rPh>
    <rPh sb="6" eb="8">
      <t>シュトク</t>
    </rPh>
    <rPh sb="8" eb="10">
      <t>ジュウギョウ</t>
    </rPh>
    <rPh sb="11" eb="13">
      <t>インズウ</t>
    </rPh>
    <phoneticPr fontId="16"/>
  </si>
  <si>
    <r>
      <t>常用労働者に占める介護休業制度利用者割合</t>
    </r>
    <r>
      <rPr>
        <sz val="10"/>
        <color theme="0"/>
        <rFont val="ＭＳ 明朝"/>
        <family val="1"/>
        <charset val="128"/>
      </rPr>
      <t>＊＊＊＊</t>
    </r>
    <r>
      <rPr>
        <sz val="10"/>
        <rFont val="ＭＳ 明朝"/>
        <family val="1"/>
        <charset val="128"/>
      </rPr>
      <t xml:space="preserve">
（％）</t>
    </r>
    <phoneticPr fontId="16"/>
  </si>
  <si>
    <t xml:space="preserve">
無回答
</t>
    <rPh sb="1" eb="4">
      <t>ムカイトウ</t>
    </rPh>
    <phoneticPr fontId="16"/>
  </si>
  <si>
    <t xml:space="preserve">
利用者
な　し
</t>
    <rPh sb="1" eb="4">
      <t>リヨウシャ</t>
    </rPh>
    <phoneticPr fontId="16"/>
  </si>
  <si>
    <t xml:space="preserve">利用者
あ　り
</t>
    <rPh sb="0" eb="3">
      <t>リヨウシャ</t>
    </rPh>
    <phoneticPr fontId="16"/>
  </si>
  <si>
    <t>集　　計
事業所数</t>
    <rPh sb="0" eb="1">
      <t>シュウ</t>
    </rPh>
    <rPh sb="3" eb="4">
      <t>ケイ</t>
    </rPh>
    <rPh sb="5" eb="8">
      <t>ジギョウショ</t>
    </rPh>
    <rPh sb="8" eb="9">
      <t>スウ</t>
    </rPh>
    <phoneticPr fontId="16"/>
  </si>
  <si>
    <t>（単位　上段：事業所数　下段：割合）</t>
    <rPh sb="1" eb="3">
      <t>タンイ</t>
    </rPh>
    <rPh sb="4" eb="6">
      <t>ジョウダン</t>
    </rPh>
    <rPh sb="7" eb="10">
      <t>ジギョウショ</t>
    </rPh>
    <rPh sb="10" eb="11">
      <t>スウ</t>
    </rPh>
    <rPh sb="12" eb="14">
      <t>ゲダン</t>
    </rPh>
    <rPh sb="15" eb="17">
      <t>ワリアイ</t>
    </rPh>
    <phoneticPr fontId="16"/>
  </si>
  <si>
    <t>サービス業
（他に分類されないもの）</t>
    <phoneticPr fontId="5"/>
  </si>
  <si>
    <t>複合サービス事業</t>
    <phoneticPr fontId="5"/>
  </si>
  <si>
    <t>医療，福祉</t>
    <phoneticPr fontId="5"/>
  </si>
  <si>
    <t>教育，学習支援業</t>
    <phoneticPr fontId="5"/>
  </si>
  <si>
    <t>宿泊業，飲食サービス業</t>
    <phoneticPr fontId="5"/>
  </si>
  <si>
    <t>学術研究，専門・
技術サービス業</t>
    <phoneticPr fontId="5"/>
  </si>
  <si>
    <t>不動産業，物品賃貸業</t>
    <phoneticPr fontId="5"/>
  </si>
  <si>
    <t>運輸業，郵便業</t>
    <phoneticPr fontId="5"/>
  </si>
  <si>
    <t>宿泊業，飲食サービス業</t>
    <phoneticPr fontId="5"/>
  </si>
  <si>
    <t>建設業</t>
    <phoneticPr fontId="5"/>
  </si>
  <si>
    <t>鉱業，採石業，砂利採取業</t>
    <phoneticPr fontId="5"/>
  </si>
  <si>
    <t>係長相当職</t>
    <rPh sb="0" eb="2">
      <t>カカリチョウ</t>
    </rPh>
    <rPh sb="2" eb="4">
      <t>ソウトウ</t>
    </rPh>
    <rPh sb="4" eb="5">
      <t>ショク</t>
    </rPh>
    <phoneticPr fontId="16"/>
  </si>
  <si>
    <t>課長相当職</t>
    <rPh sb="0" eb="2">
      <t>カチョウ</t>
    </rPh>
    <rPh sb="2" eb="4">
      <t>ソウトウ</t>
    </rPh>
    <rPh sb="4" eb="5">
      <t>ショク</t>
    </rPh>
    <phoneticPr fontId="16"/>
  </si>
  <si>
    <t>部長相当職</t>
    <rPh sb="0" eb="2">
      <t>ブチョウ</t>
    </rPh>
    <rPh sb="2" eb="4">
      <t>ソウトウ</t>
    </rPh>
    <rPh sb="4" eb="5">
      <t>ショク</t>
    </rPh>
    <phoneticPr fontId="16"/>
  </si>
  <si>
    <t>役　員</t>
    <rPh sb="0" eb="1">
      <t>ヤク</t>
    </rPh>
    <rPh sb="2" eb="3">
      <t>イン</t>
    </rPh>
    <phoneticPr fontId="16"/>
  </si>
  <si>
    <t>サービス業
（他に分類されないもの）</t>
    <phoneticPr fontId="5"/>
  </si>
  <si>
    <t>複合サービス事業</t>
    <phoneticPr fontId="5"/>
  </si>
  <si>
    <t>医療，福祉</t>
    <phoneticPr fontId="5"/>
  </si>
  <si>
    <t>教育，学習支援業</t>
    <phoneticPr fontId="5"/>
  </si>
  <si>
    <t>生活関連サービス業，娯楽業</t>
    <phoneticPr fontId="5"/>
  </si>
  <si>
    <t>宿泊業，飲食サービス業</t>
    <phoneticPr fontId="5"/>
  </si>
  <si>
    <t>不動産業，物品賃貸業</t>
    <phoneticPr fontId="5"/>
  </si>
  <si>
    <t>運輸業，郵便業</t>
    <phoneticPr fontId="5"/>
  </si>
  <si>
    <t>情報通信業</t>
    <phoneticPr fontId="5"/>
  </si>
  <si>
    <t>建設業</t>
    <phoneticPr fontId="5"/>
  </si>
  <si>
    <t>その他の製造業</t>
    <phoneticPr fontId="5"/>
  </si>
  <si>
    <t>輸送用機械器具製造業</t>
    <phoneticPr fontId="5"/>
  </si>
  <si>
    <t>情報通信機械器具製造業</t>
    <phoneticPr fontId="5"/>
  </si>
  <si>
    <t>電子部品・デバイス・
電子回路製造業</t>
    <phoneticPr fontId="5"/>
  </si>
  <si>
    <t>業務用機械器具製造業</t>
    <phoneticPr fontId="5"/>
  </si>
  <si>
    <t>生産用機械器具製造業</t>
    <phoneticPr fontId="5"/>
  </si>
  <si>
    <t>はん用機械器具製造業</t>
    <phoneticPr fontId="5"/>
  </si>
  <si>
    <t>金属製品製造業</t>
    <phoneticPr fontId="5"/>
  </si>
  <si>
    <t>非鉄金属製造業</t>
    <phoneticPr fontId="5"/>
  </si>
  <si>
    <t>鉄鋼業</t>
    <phoneticPr fontId="5"/>
  </si>
  <si>
    <t>窯業・土石製品製造業</t>
    <phoneticPr fontId="5"/>
  </si>
  <si>
    <t>なめし革・同製品・毛皮製造業</t>
    <phoneticPr fontId="5"/>
  </si>
  <si>
    <t>ゴム製品製造業</t>
    <phoneticPr fontId="5"/>
  </si>
  <si>
    <t>プラスチック製品製造業</t>
    <phoneticPr fontId="5"/>
  </si>
  <si>
    <t>石油製品・石炭製品製造業</t>
    <phoneticPr fontId="5"/>
  </si>
  <si>
    <t>化学工業</t>
    <phoneticPr fontId="5"/>
  </si>
  <si>
    <t>印刷・同関連業</t>
    <phoneticPr fontId="5"/>
  </si>
  <si>
    <t>パルプ・紙・紙加工品製造業</t>
    <phoneticPr fontId="5"/>
  </si>
  <si>
    <t>家具・装備品製造業</t>
    <phoneticPr fontId="5"/>
  </si>
  <si>
    <t>木材・木製品製造業</t>
    <phoneticPr fontId="5"/>
  </si>
  <si>
    <t>繊維工業</t>
    <phoneticPr fontId="5"/>
  </si>
  <si>
    <t>飲料・たばこ・飼料製造業</t>
    <phoneticPr fontId="5"/>
  </si>
  <si>
    <t>食料品製造業</t>
    <phoneticPr fontId="5"/>
  </si>
  <si>
    <r>
      <t>うち女性管理職数平　　均</t>
    </r>
    <r>
      <rPr>
        <sz val="10"/>
        <color indexed="9"/>
        <rFont val="ＭＳ 明朝"/>
        <family val="1"/>
        <charset val="128"/>
      </rPr>
      <t xml:space="preserve">
</t>
    </r>
    <r>
      <rPr>
        <sz val="10"/>
        <rFont val="ＭＳ 明朝"/>
        <family val="1"/>
        <charset val="128"/>
      </rPr>
      <t>（人）</t>
    </r>
    <rPh sb="2" eb="3">
      <t>オンナ</t>
    </rPh>
    <rPh sb="3" eb="4">
      <t>セイ</t>
    </rPh>
    <rPh sb="4" eb="6">
      <t>カンリ</t>
    </rPh>
    <rPh sb="6" eb="7">
      <t>ショク</t>
    </rPh>
    <rPh sb="7" eb="8">
      <t>スウ</t>
    </rPh>
    <rPh sb="8" eb="9">
      <t>ヘイ</t>
    </rPh>
    <rPh sb="11" eb="12">
      <t>ヒトシ</t>
    </rPh>
    <rPh sb="15" eb="16">
      <t>ニン</t>
    </rPh>
    <phoneticPr fontId="16"/>
  </si>
  <si>
    <t>管理職数
平　　均
（人）</t>
    <rPh sb="0" eb="2">
      <t>カンリ</t>
    </rPh>
    <rPh sb="2" eb="3">
      <t>ショク</t>
    </rPh>
    <rPh sb="3" eb="4">
      <t>スウ</t>
    </rPh>
    <rPh sb="5" eb="6">
      <t>ヒラ</t>
    </rPh>
    <rPh sb="8" eb="9">
      <t>ヒトシ</t>
    </rPh>
    <rPh sb="13" eb="14">
      <t>ニン</t>
    </rPh>
    <phoneticPr fontId="16"/>
  </si>
  <si>
    <r>
      <t>管理職数
平　　均</t>
    </r>
    <r>
      <rPr>
        <sz val="10"/>
        <rFont val="ＭＳ 明朝"/>
        <family val="1"/>
        <charset val="128"/>
      </rPr>
      <t xml:space="preserve">
（人）</t>
    </r>
    <rPh sb="0" eb="2">
      <t>カンリ</t>
    </rPh>
    <rPh sb="2" eb="3">
      <t>ショク</t>
    </rPh>
    <rPh sb="3" eb="4">
      <t>スウ</t>
    </rPh>
    <rPh sb="5" eb="6">
      <t>ヒラ</t>
    </rPh>
    <rPh sb="8" eb="9">
      <t>ヒトシ</t>
    </rPh>
    <rPh sb="13" eb="14">
      <t>ニン</t>
    </rPh>
    <phoneticPr fontId="16"/>
  </si>
  <si>
    <t>役　　員</t>
    <rPh sb="0" eb="1">
      <t>ヤク</t>
    </rPh>
    <rPh sb="3" eb="4">
      <t>イン</t>
    </rPh>
    <phoneticPr fontId="16"/>
  </si>
  <si>
    <t>事業所全体における女性管理職がいる割合</t>
    <rPh sb="0" eb="3">
      <t>ジギョウショ</t>
    </rPh>
    <rPh sb="3" eb="5">
      <t>ゼンタイ</t>
    </rPh>
    <rPh sb="9" eb="11">
      <t>ジョセイ</t>
    </rPh>
    <rPh sb="11" eb="13">
      <t>カンリ</t>
    </rPh>
    <rPh sb="13" eb="14">
      <t>ショク</t>
    </rPh>
    <rPh sb="17" eb="19">
      <t>ワリアイ</t>
    </rPh>
    <phoneticPr fontId="16"/>
  </si>
  <si>
    <t xml:space="preserve">無回答
</t>
    <rPh sb="0" eb="3">
      <t>ムカイトウ</t>
    </rPh>
    <phoneticPr fontId="16"/>
  </si>
  <si>
    <t>無回答</t>
    <phoneticPr fontId="5"/>
  </si>
  <si>
    <r>
      <rPr>
        <b/>
        <sz val="10"/>
        <rFont val="ＭＳ ゴシック"/>
        <family val="3"/>
        <charset val="128"/>
      </rPr>
      <t>うち</t>
    </r>
    <r>
      <rPr>
        <sz val="10"/>
        <rFont val="ＭＳ 明朝"/>
        <family val="1"/>
        <charset val="128"/>
      </rPr>
      <t>正社員への転換人数</t>
    </r>
    <rPh sb="2" eb="5">
      <t>セイシャイン</t>
    </rPh>
    <rPh sb="7" eb="9">
      <t>テンカン</t>
    </rPh>
    <rPh sb="9" eb="11">
      <t>ニンズウ</t>
    </rPh>
    <phoneticPr fontId="5"/>
  </si>
  <si>
    <t>食料品製造業</t>
    <phoneticPr fontId="5"/>
  </si>
  <si>
    <t>飲料・たばこ・飼料製造業</t>
    <phoneticPr fontId="5"/>
  </si>
  <si>
    <t>繊維工業</t>
    <phoneticPr fontId="5"/>
  </si>
  <si>
    <t>木材・木製品製造業</t>
    <phoneticPr fontId="5"/>
  </si>
  <si>
    <t>家具・装備品製造業</t>
    <phoneticPr fontId="5"/>
  </si>
  <si>
    <t>パルプ・紙・紙加工品製造業</t>
    <phoneticPr fontId="5"/>
  </si>
  <si>
    <t>印刷・同関連業</t>
    <phoneticPr fontId="5"/>
  </si>
  <si>
    <t>化学工業</t>
    <phoneticPr fontId="5"/>
  </si>
  <si>
    <t>石油製品・石炭製品製造業</t>
    <phoneticPr fontId="5"/>
  </si>
  <si>
    <t>プラスチック製品製造業</t>
    <phoneticPr fontId="5"/>
  </si>
  <si>
    <t>ゴム製品製造業</t>
    <phoneticPr fontId="5"/>
  </si>
  <si>
    <t>なめし革・同製品・毛皮製造業</t>
    <phoneticPr fontId="5"/>
  </si>
  <si>
    <t>窯業・土石製品製造業</t>
    <phoneticPr fontId="5"/>
  </si>
  <si>
    <t>鉄鋼業</t>
    <phoneticPr fontId="5"/>
  </si>
  <si>
    <t>非鉄金属製造業</t>
    <phoneticPr fontId="5"/>
  </si>
  <si>
    <t>金属製品製造業</t>
    <phoneticPr fontId="5"/>
  </si>
  <si>
    <t>はん用機械器具製造業</t>
    <phoneticPr fontId="5"/>
  </si>
  <si>
    <t>生産用機械器具製造業</t>
    <phoneticPr fontId="5"/>
  </si>
  <si>
    <t>業務用機械器具製造業</t>
    <phoneticPr fontId="5"/>
  </si>
  <si>
    <t>電子部品・デバイス・
電子回路製造業</t>
    <phoneticPr fontId="5"/>
  </si>
  <si>
    <t>情報通信機械器具製造業</t>
    <phoneticPr fontId="5"/>
  </si>
  <si>
    <t>輸送用機械器具製造業</t>
    <phoneticPr fontId="5"/>
  </si>
  <si>
    <t>その他の製造業</t>
    <phoneticPr fontId="5"/>
  </si>
  <si>
    <t>鉱業，採石業，砂利採取業</t>
    <phoneticPr fontId="5"/>
  </si>
  <si>
    <r>
      <t>うち女性
管理職が
いる事業
所数</t>
    </r>
    <r>
      <rPr>
        <sz val="10"/>
        <color theme="0"/>
        <rFont val="ＭＳ 明朝"/>
        <family val="1"/>
        <charset val="128"/>
      </rPr>
      <t>＊＊</t>
    </r>
    <rPh sb="2" eb="4">
      <t>ジョセイ</t>
    </rPh>
    <rPh sb="5" eb="7">
      <t>カンリ</t>
    </rPh>
    <rPh sb="7" eb="8">
      <t>ショク</t>
    </rPh>
    <rPh sb="12" eb="14">
      <t>ジギョウ</t>
    </rPh>
    <rPh sb="15" eb="16">
      <t>ショ</t>
    </rPh>
    <rPh sb="16" eb="17">
      <t>スウ</t>
    </rPh>
    <phoneticPr fontId="5"/>
  </si>
  <si>
    <t>役　員</t>
    <rPh sb="0" eb="1">
      <t>ヤク</t>
    </rPh>
    <rPh sb="2" eb="3">
      <t>イン</t>
    </rPh>
    <phoneticPr fontId="5"/>
  </si>
  <si>
    <t>部長相当職</t>
    <rPh sb="0" eb="2">
      <t>ブチョウ</t>
    </rPh>
    <rPh sb="2" eb="4">
      <t>ソウトウ</t>
    </rPh>
    <rPh sb="4" eb="5">
      <t>ショク</t>
    </rPh>
    <phoneticPr fontId="5"/>
  </si>
  <si>
    <t>課長相当職</t>
    <rPh sb="0" eb="2">
      <t>カチョウ</t>
    </rPh>
    <rPh sb="2" eb="4">
      <t>ソウトウ</t>
    </rPh>
    <rPh sb="4" eb="5">
      <t>ショク</t>
    </rPh>
    <phoneticPr fontId="5"/>
  </si>
  <si>
    <t>係長相当職</t>
    <rPh sb="0" eb="2">
      <t>カカリチョウ</t>
    </rPh>
    <rPh sb="2" eb="4">
      <t>ソウトウ</t>
    </rPh>
    <rPh sb="4" eb="5">
      <t>ショク</t>
    </rPh>
    <phoneticPr fontId="5"/>
  </si>
  <si>
    <r>
      <t>非正規社
員を雇用
した事業
所数</t>
    </r>
    <r>
      <rPr>
        <sz val="10"/>
        <color theme="0"/>
        <rFont val="ＭＳ 明朝"/>
        <family val="1"/>
        <charset val="128"/>
      </rPr>
      <t>＊＊</t>
    </r>
    <rPh sb="0" eb="1">
      <t>ヒ</t>
    </rPh>
    <rPh sb="1" eb="3">
      <t>セイキ</t>
    </rPh>
    <rPh sb="3" eb="4">
      <t>シャ</t>
    </rPh>
    <rPh sb="5" eb="6">
      <t>エン</t>
    </rPh>
    <rPh sb="7" eb="9">
      <t>コヨウ</t>
    </rPh>
    <rPh sb="12" eb="14">
      <t>ジギョウ</t>
    </rPh>
    <rPh sb="15" eb="16">
      <t>ショ</t>
    </rPh>
    <rPh sb="16" eb="17">
      <t>スウ</t>
    </rPh>
    <phoneticPr fontId="5"/>
  </si>
  <si>
    <r>
      <t>非正規社
員を雇用
していな
い事業所
数</t>
    </r>
    <r>
      <rPr>
        <sz val="10"/>
        <color theme="0"/>
        <rFont val="ＭＳ 明朝"/>
        <family val="1"/>
        <charset val="128"/>
      </rPr>
      <t>＊＊＊</t>
    </r>
    <phoneticPr fontId="5"/>
  </si>
  <si>
    <t>過去１年間の非正規社員の
雇用者数</t>
    <rPh sb="0" eb="2">
      <t>カコ</t>
    </rPh>
    <rPh sb="3" eb="5">
      <t>ネンカン</t>
    </rPh>
    <rPh sb="6" eb="7">
      <t>ヒ</t>
    </rPh>
    <rPh sb="7" eb="9">
      <t>セイキ</t>
    </rPh>
    <rPh sb="9" eb="11">
      <t>シャイン</t>
    </rPh>
    <rPh sb="13" eb="16">
      <t>コヨウシャ</t>
    </rPh>
    <rPh sb="16" eb="17">
      <t>スウ</t>
    </rPh>
    <phoneticPr fontId="5"/>
  </si>
  <si>
    <t>※女性管理職数の平均は、女性管理職がいる企業数から算出</t>
    <rPh sb="1" eb="3">
      <t>ジョセイ</t>
    </rPh>
    <rPh sb="3" eb="5">
      <t>カンリ</t>
    </rPh>
    <rPh sb="5" eb="6">
      <t>ショク</t>
    </rPh>
    <rPh sb="6" eb="7">
      <t>スウ</t>
    </rPh>
    <rPh sb="8" eb="10">
      <t>ヘイキン</t>
    </rPh>
    <rPh sb="12" eb="14">
      <t>ジョセイ</t>
    </rPh>
    <rPh sb="14" eb="16">
      <t>カンリ</t>
    </rPh>
    <rPh sb="16" eb="17">
      <t>ショク</t>
    </rPh>
    <rPh sb="20" eb="23">
      <t>キギョウスウ</t>
    </rPh>
    <rPh sb="25" eb="27">
      <t>サンシュツ</t>
    </rPh>
    <phoneticPr fontId="5"/>
  </si>
  <si>
    <t>「２歳以上の子」を対象とする育児休業</t>
    <rPh sb="2" eb="3">
      <t>サイ</t>
    </rPh>
    <rPh sb="3" eb="5">
      <t>イジョウ</t>
    </rPh>
    <rPh sb="6" eb="7">
      <t>コ</t>
    </rPh>
    <rPh sb="9" eb="11">
      <t>タイショウ</t>
    </rPh>
    <rPh sb="14" eb="16">
      <t>イクジ</t>
    </rPh>
    <rPh sb="16" eb="18">
      <t>キュウギョウ</t>
    </rPh>
    <phoneticPr fontId="16"/>
  </si>
  <si>
    <t xml:space="preserve">その他
</t>
    <phoneticPr fontId="5"/>
  </si>
  <si>
    <t xml:space="preserve">上限規制開
始前から時
間外労働が
少ないため
、あまり変
わりはない
</t>
    <phoneticPr fontId="5"/>
  </si>
  <si>
    <t xml:space="preserve">時間外労働
の上限規制
については
知っていた
が、対応で
きていない
</t>
    <phoneticPr fontId="5"/>
  </si>
  <si>
    <r>
      <t>業務内容や
手順を見直
したことに
より、時間
外労働は減
少した</t>
    </r>
    <r>
      <rPr>
        <sz val="9"/>
        <color theme="0"/>
        <rFont val="ＭＳ 明朝"/>
        <family val="1"/>
        <charset val="128"/>
      </rPr>
      <t>＊＊</t>
    </r>
    <r>
      <rPr>
        <sz val="9"/>
        <rFont val="ＭＳ 明朝"/>
        <family val="1"/>
        <charset val="128"/>
      </rPr>
      <t xml:space="preserve">
</t>
    </r>
    <phoneticPr fontId="5"/>
  </si>
  <si>
    <r>
      <t>一般従業員
の時間外労
働は減少し
たが、管理
職等の時間
外労働は増
加した</t>
    </r>
    <r>
      <rPr>
        <sz val="9"/>
        <color theme="0"/>
        <rFont val="ＭＳ 明朝"/>
        <family val="1"/>
        <charset val="128"/>
      </rPr>
      <t>＊＊</t>
    </r>
    <r>
      <rPr>
        <sz val="9"/>
        <rFont val="ＭＳ 明朝"/>
        <family val="1"/>
        <charset val="128"/>
      </rPr>
      <t xml:space="preserve">
</t>
    </r>
    <phoneticPr fontId="5"/>
  </si>
  <si>
    <r>
      <t>時間外労働
の上限規制
が始まって
いることを
知らなかっ
た</t>
    </r>
    <r>
      <rPr>
        <sz val="9"/>
        <color theme="0"/>
        <rFont val="ＭＳ 明朝"/>
        <family val="1"/>
        <charset val="128"/>
      </rPr>
      <t xml:space="preserve">＊＊＊＊
</t>
    </r>
    <r>
      <rPr>
        <sz val="9"/>
        <rFont val="ＭＳ 明朝"/>
        <family val="1"/>
        <charset val="128"/>
      </rPr>
      <t xml:space="preserve">
</t>
    </r>
    <phoneticPr fontId="5"/>
  </si>
  <si>
    <t xml:space="preserve">モバイルワーク
を導入している
</t>
    <phoneticPr fontId="5"/>
  </si>
  <si>
    <t xml:space="preserve">今後１年以内に
導入予定である
</t>
    <phoneticPr fontId="5"/>
  </si>
  <si>
    <t xml:space="preserve">導入予定はない
</t>
    <phoneticPr fontId="5"/>
  </si>
  <si>
    <r>
      <t>在宅勤務を導入
している</t>
    </r>
    <r>
      <rPr>
        <sz val="10"/>
        <color theme="0"/>
        <rFont val="ＭＳ 明朝"/>
        <family val="1"/>
        <charset val="128"/>
      </rPr>
      <t>＊＊＊</t>
    </r>
    <r>
      <rPr>
        <sz val="10"/>
        <rFont val="ＭＳ 明朝"/>
        <family val="1"/>
        <charset val="128"/>
      </rPr>
      <t xml:space="preserve">
</t>
    </r>
    <phoneticPr fontId="5"/>
  </si>
  <si>
    <r>
      <t>サテライトオフ
ィス勤務を導入
している</t>
    </r>
    <r>
      <rPr>
        <sz val="10"/>
        <color theme="0"/>
        <rFont val="ＭＳ 明朝"/>
        <family val="1"/>
        <charset val="128"/>
      </rPr>
      <t>＊＊＊</t>
    </r>
    <phoneticPr fontId="5"/>
  </si>
  <si>
    <t xml:space="preserve">無回答
</t>
    <rPh sb="0" eb="3">
      <t>ムカイトウ</t>
    </rPh>
    <phoneticPr fontId="16"/>
  </si>
  <si>
    <t xml:space="preserve">無回答
</t>
    <rPh sb="0" eb="3">
      <t>ムカイトウ</t>
    </rPh>
    <phoneticPr fontId="16"/>
  </si>
  <si>
    <t xml:space="preserve">無回答
</t>
    <phoneticPr fontId="5"/>
  </si>
  <si>
    <t xml:space="preserve">無回答
</t>
    <rPh sb="0" eb="3">
      <t>ムカイトウ</t>
    </rPh>
    <phoneticPr fontId="16"/>
  </si>
  <si>
    <t>１事業所
平均年間
休日総数
（日）</t>
    <rPh sb="1" eb="3">
      <t>ジギョウ</t>
    </rPh>
    <rPh sb="3" eb="4">
      <t>ショ</t>
    </rPh>
    <rPh sb="5" eb="7">
      <t>ヘイキン</t>
    </rPh>
    <rPh sb="7" eb="9">
      <t>ネンカン</t>
    </rPh>
    <rPh sb="10" eb="12">
      <t>キュウジツ</t>
    </rPh>
    <rPh sb="12" eb="14">
      <t>ソウスウ</t>
    </rPh>
    <rPh sb="17" eb="18">
      <t>ニチ</t>
    </rPh>
    <phoneticPr fontId="11"/>
  </si>
  <si>
    <r>
      <t>労働者１
人平均年
間休日総
数</t>
    </r>
    <r>
      <rPr>
        <sz val="11"/>
        <color indexed="9"/>
        <rFont val="ＭＳ 明朝"/>
        <family val="1"/>
        <charset val="128"/>
      </rPr>
      <t>＊＊＊</t>
    </r>
    <r>
      <rPr>
        <sz val="11"/>
        <rFont val="ＭＳ 明朝"/>
        <family val="1"/>
        <charset val="128"/>
      </rPr>
      <t xml:space="preserve">
（日）</t>
    </r>
    <rPh sb="21" eb="22">
      <t>ニチ</t>
    </rPh>
    <phoneticPr fontId="11"/>
  </si>
  <si>
    <t xml:space="preserve">週休１日制
</t>
    <rPh sb="0" eb="2">
      <t>シュウキュウ</t>
    </rPh>
    <rPh sb="3" eb="5">
      <t>カセイ</t>
    </rPh>
    <phoneticPr fontId="11"/>
  </si>
  <si>
    <t xml:space="preserve">週休１日半制
</t>
    <rPh sb="0" eb="2">
      <t>シュウキュウ</t>
    </rPh>
    <rPh sb="3" eb="4">
      <t>ニチ</t>
    </rPh>
    <rPh sb="4" eb="5">
      <t>ハン</t>
    </rPh>
    <rPh sb="5" eb="6">
      <t>セイ</t>
    </rPh>
    <phoneticPr fontId="11"/>
  </si>
  <si>
    <t xml:space="preserve">38時間以下
</t>
    <phoneticPr fontId="11"/>
  </si>
  <si>
    <t xml:space="preserve">40時間以下
</t>
    <phoneticPr fontId="5"/>
  </si>
  <si>
    <t xml:space="preserve">44時間超
</t>
    <phoneticPr fontId="11"/>
  </si>
  <si>
    <t>合計</t>
    <rPh sb="0" eb="2">
      <t>ゴウケイ</t>
    </rPh>
    <phoneticPr fontId="5"/>
  </si>
  <si>
    <t>非製造業</t>
    <rPh sb="0" eb="4">
      <t>ヒセイゾウギョウ</t>
    </rPh>
    <phoneticPr fontId="5"/>
  </si>
  <si>
    <t>付表６－１　年間休日総数別事業所数割合</t>
    <rPh sb="0" eb="2">
      <t>フヒョウ</t>
    </rPh>
    <phoneticPr fontId="5"/>
  </si>
  <si>
    <t>付表６－２　年間休日総数別労働者数割合</t>
    <rPh sb="0" eb="2">
      <t>フヒョウ</t>
    </rPh>
    <phoneticPr fontId="5"/>
  </si>
  <si>
    <t>付表７　育児休業制度の規定状況別事業所数割合</t>
    <rPh sb="0" eb="2">
      <t>フヒョウ</t>
    </rPh>
    <phoneticPr fontId="5"/>
  </si>
  <si>
    <t>付表８　育児休業の取得可能期間別事業所数割合</t>
    <rPh sb="0" eb="2">
      <t>フヒョウ</t>
    </rPh>
    <phoneticPr fontId="5"/>
  </si>
  <si>
    <t>時間</t>
  </si>
  <si>
    <t>分</t>
  </si>
  <si>
    <t>時間</t>
    <rPh sb="0" eb="2">
      <t>ジカン</t>
    </rPh>
    <phoneticPr fontId="4"/>
  </si>
  <si>
    <t>分</t>
    <rPh sb="0" eb="1">
      <t>フン</t>
    </rPh>
    <phoneticPr fontId="4"/>
  </si>
  <si>
    <t>平均取得可能日数
（日）</t>
    <rPh sb="0" eb="2">
      <t>ヘイキン</t>
    </rPh>
    <rPh sb="2" eb="4">
      <t>シュトク</t>
    </rPh>
    <rPh sb="4" eb="6">
      <t>カノウ</t>
    </rPh>
    <rPh sb="6" eb="8">
      <t>ニッスウ</t>
    </rPh>
    <rPh sb="11" eb="12">
      <t>ニチ</t>
    </rPh>
    <phoneticPr fontId="16"/>
  </si>
  <si>
    <t>平均取得
可能日数
（日）</t>
    <rPh sb="0" eb="2">
      <t>ヘイキン</t>
    </rPh>
    <rPh sb="2" eb="4">
      <t>シュトク</t>
    </rPh>
    <rPh sb="5" eb="7">
      <t>カノウ</t>
    </rPh>
    <rPh sb="7" eb="9">
      <t>ニッスウ</t>
    </rPh>
    <rPh sb="11" eb="12">
      <t>ニチ</t>
    </rPh>
    <phoneticPr fontId="5"/>
  </si>
  <si>
    <t xml:space="preserve">規定している
</t>
    <rPh sb="0" eb="2">
      <t>キテイ</t>
    </rPh>
    <phoneticPr fontId="16"/>
  </si>
  <si>
    <r>
      <t>「２歳以上の子」を対象と
する育児休業</t>
    </r>
    <r>
      <rPr>
        <sz val="11"/>
        <color indexed="9"/>
        <rFont val="ＭＳ 明朝"/>
        <family val="1"/>
        <charset val="128"/>
      </rPr>
      <t>＊＊＊＊＊＊</t>
    </r>
    <rPh sb="2" eb="3">
      <t>サイ</t>
    </rPh>
    <rPh sb="3" eb="5">
      <t>イジョウ</t>
    </rPh>
    <rPh sb="6" eb="7">
      <t>コ</t>
    </rPh>
    <rPh sb="9" eb="11">
      <t>タイショウ</t>
    </rPh>
    <rPh sb="15" eb="17">
      <t>イクジ</t>
    </rPh>
    <rPh sb="17" eb="19">
      <t>キュウギョウ</t>
    </rPh>
    <phoneticPr fontId="16"/>
  </si>
  <si>
    <t>集　　計
労働者数</t>
    <rPh sb="0" eb="1">
      <t>シュウ</t>
    </rPh>
    <rPh sb="3" eb="4">
      <t>ケイ</t>
    </rPh>
    <rPh sb="5" eb="9">
      <t>ロウドウシャスウ</t>
    </rPh>
    <phoneticPr fontId="5"/>
  </si>
  <si>
    <t xml:space="preserve">集　　計
事業所数
</t>
    <rPh sb="0" eb="1">
      <t>シュウ</t>
    </rPh>
    <rPh sb="3" eb="4">
      <t>ケイ</t>
    </rPh>
    <rPh sb="5" eb="7">
      <t>ジギョウ</t>
    </rPh>
    <rPh sb="7" eb="8">
      <t>ショ</t>
    </rPh>
    <rPh sb="8" eb="9">
      <t>スウ</t>
    </rPh>
    <phoneticPr fontId="5"/>
  </si>
  <si>
    <t>集　　計
事業所数</t>
    <phoneticPr fontId="16"/>
  </si>
  <si>
    <t xml:space="preserve">そ　の　他
</t>
    <rPh sb="4" eb="5">
      <t>タ</t>
    </rPh>
    <phoneticPr fontId="16"/>
  </si>
  <si>
    <t xml:space="preserve">な　　し
</t>
    <phoneticPr fontId="5"/>
  </si>
  <si>
    <r>
      <t>産前・産後休業期間
から育児休業期間中
にかけて代替要員を
確保する</t>
    </r>
    <r>
      <rPr>
        <sz val="11"/>
        <color theme="0"/>
        <rFont val="ＭＳ 明朝"/>
        <family val="1"/>
        <charset val="128"/>
      </rPr>
      <t>＊＊＊＊＊</t>
    </r>
    <phoneticPr fontId="5"/>
  </si>
  <si>
    <t xml:space="preserve">その他
</t>
    <phoneticPr fontId="5"/>
  </si>
  <si>
    <r>
      <t>代替要員の補充
は行わず、同じ
部門の他の社員
で対応する</t>
    </r>
    <r>
      <rPr>
        <sz val="11"/>
        <color theme="0"/>
        <rFont val="ＭＳ 明朝"/>
        <family val="1"/>
        <charset val="128"/>
      </rPr>
      <t>＊＊</t>
    </r>
    <phoneticPr fontId="5"/>
  </si>
  <si>
    <r>
      <t>事業所内の他の
部門又は他の事
業所から人員を
異動させる</t>
    </r>
    <r>
      <rPr>
        <sz val="11"/>
        <color theme="0"/>
        <rFont val="ＭＳ 明朝"/>
        <family val="1"/>
        <charset val="128"/>
      </rPr>
      <t>＊＊</t>
    </r>
    <phoneticPr fontId="5"/>
  </si>
  <si>
    <r>
      <t>新たに正社員を
雇用する</t>
    </r>
    <r>
      <rPr>
        <sz val="11"/>
        <color theme="0"/>
        <rFont val="ＭＳ 明朝"/>
        <family val="1"/>
        <charset val="128"/>
      </rPr>
      <t>＊＊＊</t>
    </r>
    <r>
      <rPr>
        <sz val="11"/>
        <rFont val="ＭＳ 明朝"/>
        <family val="1"/>
        <charset val="128"/>
      </rPr>
      <t xml:space="preserve">
</t>
    </r>
    <phoneticPr fontId="5"/>
  </si>
  <si>
    <r>
      <t>派遣労働者やア
ルバイトなどを
代替要員として
雇用する</t>
    </r>
    <r>
      <rPr>
        <sz val="11"/>
        <color theme="0"/>
        <rFont val="ＭＳ 明朝"/>
        <family val="1"/>
        <charset val="128"/>
      </rPr>
      <t>＊＊＊</t>
    </r>
    <phoneticPr fontId="5"/>
  </si>
  <si>
    <r>
      <t>社内報等による
情報提供を行っ
ている（職場の
状況など）</t>
    </r>
    <r>
      <rPr>
        <sz val="11"/>
        <color theme="0"/>
        <rFont val="ＭＳ 明朝"/>
        <family val="1"/>
        <charset val="128"/>
      </rPr>
      <t>＊＊</t>
    </r>
    <phoneticPr fontId="5"/>
  </si>
  <si>
    <r>
      <t>休業中又は休業
終了後に、講習
等の復帰支援を
行っている</t>
    </r>
    <r>
      <rPr>
        <sz val="11"/>
        <color theme="0"/>
        <rFont val="ＭＳ 明朝"/>
        <family val="1"/>
        <charset val="128"/>
      </rPr>
      <t>＊＊</t>
    </r>
    <phoneticPr fontId="5"/>
  </si>
  <si>
    <r>
      <t>原則として休業前
と同等の職場・職
種に復帰させる</t>
    </r>
    <r>
      <rPr>
        <sz val="11"/>
        <color theme="0"/>
        <rFont val="ＭＳ 明朝"/>
        <family val="1"/>
        <charset val="128"/>
      </rPr>
      <t>＊</t>
    </r>
    <phoneticPr fontId="5"/>
  </si>
  <si>
    <r>
      <t>本人の希望を考慮
し、復職場所を決
める</t>
    </r>
    <r>
      <rPr>
        <sz val="11"/>
        <color theme="0"/>
        <rFont val="ＭＳ 明朝"/>
        <family val="1"/>
        <charset val="128"/>
      </rPr>
      <t>＊＊＊＊＊＊</t>
    </r>
    <phoneticPr fontId="5"/>
  </si>
  <si>
    <r>
      <t>会社の人事部門が
、復職場所を決め
る</t>
    </r>
    <r>
      <rPr>
        <sz val="11"/>
        <color theme="0"/>
        <rFont val="ＭＳ 明朝"/>
        <family val="1"/>
        <charset val="128"/>
      </rPr>
      <t>＊＊＊＊＊＊＊</t>
    </r>
    <phoneticPr fontId="5"/>
  </si>
  <si>
    <t>新　　　卒</t>
    <rPh sb="0" eb="1">
      <t>シン</t>
    </rPh>
    <rPh sb="4" eb="5">
      <t>ソツ</t>
    </rPh>
    <phoneticPr fontId="28"/>
  </si>
  <si>
    <t>中途採用</t>
    <rPh sb="0" eb="2">
      <t>チュウト</t>
    </rPh>
    <rPh sb="2" eb="4">
      <t>サイヨウ</t>
    </rPh>
    <phoneticPr fontId="28"/>
  </si>
  <si>
    <t>中・高卒</t>
    <rPh sb="0" eb="1">
      <t>チュウ</t>
    </rPh>
    <rPh sb="2" eb="4">
      <t>コウソツ</t>
    </rPh>
    <phoneticPr fontId="28"/>
  </si>
  <si>
    <t>短大・専門学校卒</t>
    <rPh sb="0" eb="2">
      <t>タンダイ</t>
    </rPh>
    <rPh sb="3" eb="5">
      <t>センモン</t>
    </rPh>
    <rPh sb="5" eb="7">
      <t>ガッコウ</t>
    </rPh>
    <rPh sb="7" eb="8">
      <t>ソツ</t>
    </rPh>
    <phoneticPr fontId="28"/>
  </si>
  <si>
    <t>大学卒</t>
    <rPh sb="0" eb="2">
      <t>ダイガク</t>
    </rPh>
    <phoneticPr fontId="28"/>
  </si>
  <si>
    <t>1～29人</t>
    <rPh sb="4" eb="5">
      <t>ニン</t>
    </rPh>
    <phoneticPr fontId="11"/>
  </si>
  <si>
    <t>付表２－１　事業所の常用労働者数【 正規職員　合計 】別事業所数割合</t>
    <rPh sb="0" eb="2">
      <t>フヒョウ</t>
    </rPh>
    <rPh sb="18" eb="20">
      <t>セイキ</t>
    </rPh>
    <rPh sb="20" eb="22">
      <t>ショクイン</t>
    </rPh>
    <phoneticPr fontId="5"/>
  </si>
  <si>
    <t>付表２－２　事業所の常用労働者数【 正規職員　男性 】別事業所数割合</t>
    <rPh sb="0" eb="2">
      <t>フヒョウ</t>
    </rPh>
    <rPh sb="18" eb="20">
      <t>セイキ</t>
    </rPh>
    <rPh sb="20" eb="22">
      <t>ショクイン</t>
    </rPh>
    <rPh sb="23" eb="25">
      <t>ダンセイ</t>
    </rPh>
    <phoneticPr fontId="5"/>
  </si>
  <si>
    <t>付表２－３　事業所の常用労働者数【 正規職員　女性 】別事業所数割合</t>
    <rPh sb="0" eb="2">
      <t>フヒョウ</t>
    </rPh>
    <rPh sb="18" eb="20">
      <t>セイキ</t>
    </rPh>
    <rPh sb="20" eb="22">
      <t>ショクイン</t>
    </rPh>
    <rPh sb="23" eb="25">
      <t>ジョセイ</t>
    </rPh>
    <phoneticPr fontId="5"/>
  </si>
  <si>
    <t>子の看護休暇制度を規定している企業の常用労働者数</t>
    <rPh sb="0" eb="1">
      <t>コ</t>
    </rPh>
    <rPh sb="2" eb="4">
      <t>カンゴ</t>
    </rPh>
    <rPh sb="4" eb="6">
      <t>キュウカ</t>
    </rPh>
    <rPh sb="6" eb="8">
      <t>セイド</t>
    </rPh>
    <rPh sb="9" eb="11">
      <t>キテイ</t>
    </rPh>
    <rPh sb="15" eb="17">
      <t>キギョウ</t>
    </rPh>
    <rPh sb="18" eb="20">
      <t>ジョウヨウ</t>
    </rPh>
    <rPh sb="20" eb="23">
      <t>ロウドウシャ</t>
    </rPh>
    <rPh sb="23" eb="24">
      <t>スウ</t>
    </rPh>
    <phoneticPr fontId="5"/>
  </si>
  <si>
    <t>↓介護休業制度を規定している事業所の常用労働者数</t>
    <rPh sb="1" eb="3">
      <t>カイゴ</t>
    </rPh>
    <rPh sb="3" eb="5">
      <t>キュウギョウ</t>
    </rPh>
    <rPh sb="5" eb="7">
      <t>セイド</t>
    </rPh>
    <rPh sb="8" eb="10">
      <t>キテイ</t>
    </rPh>
    <rPh sb="14" eb="17">
      <t>ジギョウショ</t>
    </rPh>
    <rPh sb="18" eb="20">
      <t>ジョウヨウ</t>
    </rPh>
    <rPh sb="20" eb="23">
      <t>ロウドウシャ</t>
    </rPh>
    <rPh sb="23" eb="24">
      <t>スウ</t>
    </rPh>
    <phoneticPr fontId="5"/>
  </si>
  <si>
    <t>付表２－４　事業所の常用労働者数【 非正規職員　合計 】別事業所数割合</t>
    <rPh sb="0" eb="2">
      <t>フヒョウ</t>
    </rPh>
    <rPh sb="18" eb="19">
      <t>ヒ</t>
    </rPh>
    <rPh sb="19" eb="21">
      <t>セイキ</t>
    </rPh>
    <rPh sb="21" eb="23">
      <t>ショクイン</t>
    </rPh>
    <phoneticPr fontId="5"/>
  </si>
  <si>
    <t>付表２－５　事業所の常用労働者数【 非正規職員　男性 】別事業所数割合</t>
    <rPh sb="0" eb="2">
      <t>フヒョウ</t>
    </rPh>
    <rPh sb="19" eb="21">
      <t>セイキ</t>
    </rPh>
    <rPh sb="21" eb="23">
      <t>ショクイン</t>
    </rPh>
    <rPh sb="24" eb="26">
      <t>ダンセイ</t>
    </rPh>
    <phoneticPr fontId="5"/>
  </si>
  <si>
    <t>付表２－６　事業所の常用労働者数【 非正規職員　女性 】別事業所数割合</t>
    <rPh sb="0" eb="2">
      <t>フヒョウ</t>
    </rPh>
    <rPh sb="19" eb="21">
      <t>セイキ</t>
    </rPh>
    <rPh sb="21" eb="23">
      <t>ショクイン</t>
    </rPh>
    <rPh sb="24" eb="26">
      <t>ジョセイ</t>
    </rPh>
    <phoneticPr fontId="5"/>
  </si>
  <si>
    <t>付表２－７　事業所の常用労働者数【 合計 】別事業所数割合</t>
    <rPh sb="0" eb="2">
      <t>フヒョウ</t>
    </rPh>
    <phoneticPr fontId="5"/>
  </si>
  <si>
    <t>付表２－８　事業所の常用労働者数【 合計　男性 】別事業所数割合</t>
    <rPh sb="0" eb="2">
      <t>フヒョウ</t>
    </rPh>
    <rPh sb="18" eb="20">
      <t>ゴウケイ</t>
    </rPh>
    <rPh sb="21" eb="23">
      <t>ダンセイ</t>
    </rPh>
    <phoneticPr fontId="5"/>
  </si>
  <si>
    <t>付表２－９　事業所の常用労働者数【 合計　女性 】別事業所数割合</t>
    <rPh sb="0" eb="2">
      <t>フヒョウ</t>
    </rPh>
    <rPh sb="21" eb="23">
      <t>ジョセイ</t>
    </rPh>
    <phoneticPr fontId="5"/>
  </si>
  <si>
    <r>
      <t xml:space="preserve">規定していない
</t>
    </r>
    <r>
      <rPr>
        <sz val="11"/>
        <color theme="0"/>
        <rFont val="ＭＳ 明朝"/>
        <family val="1"/>
        <charset val="128"/>
      </rPr>
      <t>＊</t>
    </r>
    <rPh sb="0" eb="2">
      <t>キテイ</t>
    </rPh>
    <phoneticPr fontId="16"/>
  </si>
  <si>
    <t>規定していないが、
整備を予定している</t>
    <rPh sb="0" eb="2">
      <t>キテイ</t>
    </rPh>
    <rPh sb="10" eb="12">
      <t>セイビ</t>
    </rPh>
    <rPh sb="13" eb="15">
      <t>ヨテイ</t>
    </rPh>
    <phoneticPr fontId="16"/>
  </si>
  <si>
    <r>
      <t>規定していない
が、整備を予定
している</t>
    </r>
    <r>
      <rPr>
        <sz val="11"/>
        <color theme="0"/>
        <rFont val="ＭＳ 明朝"/>
        <family val="1"/>
        <charset val="128"/>
      </rPr>
      <t>＊＊＊</t>
    </r>
    <rPh sb="0" eb="2">
      <t>キテイ</t>
    </rPh>
    <rPh sb="10" eb="11">
      <t>ヒトシ</t>
    </rPh>
    <rPh sb="11" eb="12">
      <t>ビ</t>
    </rPh>
    <rPh sb="13" eb="15">
      <t>ヨテイ</t>
    </rPh>
    <phoneticPr fontId="16"/>
  </si>
  <si>
    <t xml:space="preserve">規定していない
</t>
    <rPh sb="0" eb="2">
      <t>キテイ</t>
    </rPh>
    <phoneticPr fontId="16"/>
  </si>
  <si>
    <t xml:space="preserve">規定していない
</t>
    <rPh sb="0" eb="2">
      <t>キテイ</t>
    </rPh>
    <phoneticPr fontId="16"/>
  </si>
  <si>
    <t>38時間超～
40時間以下</t>
    <phoneticPr fontId="11"/>
  </si>
  <si>
    <t>40時間超～
42時間以下</t>
    <phoneticPr fontId="11"/>
  </si>
  <si>
    <t>42時間超～
44時間以下</t>
    <phoneticPr fontId="11"/>
  </si>
  <si>
    <t>（単位　上段：事業所数　下段：割合）</t>
    <rPh sb="4" eb="6">
      <t>ジョウダン</t>
    </rPh>
    <rPh sb="7" eb="10">
      <t>ジギョウショ</t>
    </rPh>
    <rPh sb="10" eb="11">
      <t>スウ</t>
    </rPh>
    <rPh sb="12" eb="14">
      <t>ゲダン</t>
    </rPh>
    <rPh sb="15" eb="17">
      <t>ワリアイ</t>
    </rPh>
    <phoneticPr fontId="11"/>
  </si>
  <si>
    <t>（単位　上段：労働者数　下段：割合）</t>
    <rPh sb="4" eb="6">
      <t>ジョウダン</t>
    </rPh>
    <rPh sb="7" eb="10">
      <t>ロウドウシャ</t>
    </rPh>
    <rPh sb="10" eb="11">
      <t>スウ</t>
    </rPh>
    <rPh sb="12" eb="14">
      <t>ゲダン</t>
    </rPh>
    <rPh sb="15" eb="17">
      <t>ワリアイ</t>
    </rPh>
    <phoneticPr fontId="11"/>
  </si>
  <si>
    <t>（単位　上段：労働者数　下段：割合）</t>
    <rPh sb="4" eb="6">
      <t>ジョウダン</t>
    </rPh>
    <rPh sb="7" eb="11">
      <t>ロウドウシャスウ</t>
    </rPh>
    <rPh sb="12" eb="14">
      <t>ゲダン</t>
    </rPh>
    <rPh sb="15" eb="17">
      <t>ワリアイ</t>
    </rPh>
    <phoneticPr fontId="11"/>
  </si>
  <si>
    <t>（単位　上段：事業所数　下段：割合）</t>
    <rPh sb="4" eb="6">
      <t>ジョウダン</t>
    </rPh>
    <rPh sb="7" eb="10">
      <t>ジギョウショ</t>
    </rPh>
    <rPh sb="12" eb="14">
      <t>ゲダン</t>
    </rPh>
    <rPh sb="15" eb="17">
      <t>ワリアイ</t>
    </rPh>
    <phoneticPr fontId="11"/>
  </si>
  <si>
    <t>（単位　上段：事業所数　下段：割合）</t>
    <rPh sb="4" eb="6">
      <t>ジョウダン</t>
    </rPh>
    <rPh sb="7" eb="10">
      <t>ジギョウショ</t>
    </rPh>
    <rPh sb="12" eb="14">
      <t>ゲダン</t>
    </rPh>
    <phoneticPr fontId="11"/>
  </si>
  <si>
    <t>（単位　上段：事業所数／労働者数　下段：割合）</t>
    <rPh sb="4" eb="6">
      <t>ジョウダン</t>
    </rPh>
    <rPh sb="7" eb="10">
      <t>ジギョウショ</t>
    </rPh>
    <rPh sb="12" eb="16">
      <t>ロウドウシャスウ</t>
    </rPh>
    <rPh sb="17" eb="19">
      <t>ゲダン</t>
    </rPh>
    <phoneticPr fontId="11"/>
  </si>
  <si>
    <r>
      <t>管理職
がいる
事業所
数</t>
    </r>
    <r>
      <rPr>
        <sz val="10"/>
        <color theme="0"/>
        <rFont val="ＭＳ 明朝"/>
        <family val="1"/>
        <charset val="128"/>
      </rPr>
      <t>＊＊</t>
    </r>
    <r>
      <rPr>
        <sz val="10"/>
        <rFont val="ＭＳ 明朝"/>
        <family val="1"/>
        <charset val="128"/>
      </rPr>
      <t xml:space="preserve">
</t>
    </r>
    <rPh sb="0" eb="2">
      <t>カンリ</t>
    </rPh>
    <rPh sb="2" eb="3">
      <t>ショク</t>
    </rPh>
    <rPh sb="8" eb="11">
      <t>ジギョウショ</t>
    </rPh>
    <rPh sb="12" eb="13">
      <t>スウ</t>
    </rPh>
    <phoneticPr fontId="16"/>
  </si>
  <si>
    <t xml:space="preserve">役員が
いる事
業所数
</t>
    <rPh sb="10" eb="11">
      <t>スウ</t>
    </rPh>
    <phoneticPr fontId="16"/>
  </si>
  <si>
    <r>
      <t>部　長
相当職
がいる
事業所
数</t>
    </r>
    <r>
      <rPr>
        <sz val="10"/>
        <color theme="0"/>
        <rFont val="ＭＳ 明朝"/>
        <family val="1"/>
        <charset val="128"/>
      </rPr>
      <t>＊＊</t>
    </r>
    <rPh sb="16" eb="17">
      <t>スウ</t>
    </rPh>
    <phoneticPr fontId="16"/>
  </si>
  <si>
    <r>
      <t>課　長
相当職
がいる
事業所
数</t>
    </r>
    <r>
      <rPr>
        <sz val="10"/>
        <color theme="0"/>
        <rFont val="ＭＳ 明朝"/>
        <family val="1"/>
        <charset val="128"/>
      </rPr>
      <t>＊＊</t>
    </r>
    <phoneticPr fontId="16"/>
  </si>
  <si>
    <r>
      <t>係　長
相当職
がいる
事業所
数</t>
    </r>
    <r>
      <rPr>
        <sz val="10"/>
        <color theme="0"/>
        <rFont val="ＭＳ 明朝"/>
        <family val="1"/>
        <charset val="128"/>
      </rPr>
      <t>＊＊</t>
    </r>
    <phoneticPr fontId="16"/>
  </si>
  <si>
    <r>
      <t>管理職
がいな
い事業
所数</t>
    </r>
    <r>
      <rPr>
        <sz val="10"/>
        <color indexed="9"/>
        <rFont val="ＭＳ 明朝"/>
        <family val="1"/>
        <charset val="128"/>
      </rPr>
      <t>＊</t>
    </r>
    <rPh sb="0" eb="2">
      <t>カンリ</t>
    </rPh>
    <rPh sb="2" eb="3">
      <t>ショク</t>
    </rPh>
    <rPh sb="9" eb="11">
      <t>ジギョウ</t>
    </rPh>
    <rPh sb="12" eb="13">
      <t>ショ</t>
    </rPh>
    <rPh sb="13" eb="14">
      <t>スウ</t>
    </rPh>
    <phoneticPr fontId="16"/>
  </si>
  <si>
    <r>
      <t>うち女性
役員がい
る事業所
数</t>
    </r>
    <r>
      <rPr>
        <sz val="10"/>
        <color theme="0"/>
        <rFont val="ＭＳ 明朝"/>
        <family val="1"/>
        <charset val="128"/>
      </rPr>
      <t>＊＊＊</t>
    </r>
    <rPh sb="2" eb="4">
      <t>ジョセイ</t>
    </rPh>
    <rPh sb="5" eb="6">
      <t>ヤク</t>
    </rPh>
    <rPh sb="6" eb="7">
      <t>イン</t>
    </rPh>
    <rPh sb="11" eb="14">
      <t>ジギョウショ</t>
    </rPh>
    <rPh sb="15" eb="16">
      <t>スウ</t>
    </rPh>
    <phoneticPr fontId="16"/>
  </si>
  <si>
    <t>うち女性部長相当職がいる事業所数</t>
    <rPh sb="4" eb="5">
      <t>ブ</t>
    </rPh>
    <rPh sb="5" eb="6">
      <t>チョウ</t>
    </rPh>
    <rPh sb="6" eb="8">
      <t>ソウトウ</t>
    </rPh>
    <rPh sb="8" eb="9">
      <t>ショク</t>
    </rPh>
    <rPh sb="12" eb="15">
      <t>ジギョウショ</t>
    </rPh>
    <rPh sb="15" eb="16">
      <t>スウ</t>
    </rPh>
    <phoneticPr fontId="16"/>
  </si>
  <si>
    <t>うち女性課長相当職がいる事業所数</t>
    <rPh sb="4" eb="5">
      <t>カ</t>
    </rPh>
    <rPh sb="5" eb="6">
      <t>チョウ</t>
    </rPh>
    <rPh sb="6" eb="8">
      <t>ソウトウ</t>
    </rPh>
    <rPh sb="8" eb="9">
      <t>ショク</t>
    </rPh>
    <rPh sb="12" eb="15">
      <t>ジギョウショ</t>
    </rPh>
    <rPh sb="15" eb="16">
      <t>スウ</t>
    </rPh>
    <phoneticPr fontId="16"/>
  </si>
  <si>
    <t>うち女性係長相当職がいる事業所数</t>
    <rPh sb="4" eb="5">
      <t>カカリ</t>
    </rPh>
    <rPh sb="5" eb="6">
      <t>チョウ</t>
    </rPh>
    <rPh sb="6" eb="8">
      <t>ソウトウ</t>
    </rPh>
    <rPh sb="8" eb="9">
      <t>ショク</t>
    </rPh>
    <rPh sb="12" eb="15">
      <t>ジギョウショ</t>
    </rPh>
    <rPh sb="15" eb="16">
      <t>スウ</t>
    </rPh>
    <phoneticPr fontId="16"/>
  </si>
  <si>
    <t>うち女性
管理職数
（人）</t>
    <rPh sb="2" eb="4">
      <t>ジョセイ</t>
    </rPh>
    <rPh sb="5" eb="7">
      <t>カンリ</t>
    </rPh>
    <rPh sb="7" eb="8">
      <t>ショク</t>
    </rPh>
    <rPh sb="8" eb="9">
      <t>スウ</t>
    </rPh>
    <rPh sb="12" eb="13">
      <t>ニン</t>
    </rPh>
    <phoneticPr fontId="16"/>
  </si>
  <si>
    <t>役　員
総　数
（人）</t>
    <rPh sb="0" eb="1">
      <t>ヤク</t>
    </rPh>
    <rPh sb="2" eb="3">
      <t>イン</t>
    </rPh>
    <rPh sb="4" eb="5">
      <t>ソウ</t>
    </rPh>
    <rPh sb="6" eb="7">
      <t>カズ</t>
    </rPh>
    <phoneticPr fontId="16"/>
  </si>
  <si>
    <t>部　長
相当職
総　数
（人）</t>
    <rPh sb="0" eb="1">
      <t>ブ</t>
    </rPh>
    <rPh sb="2" eb="3">
      <t>チョウ</t>
    </rPh>
    <rPh sb="4" eb="6">
      <t>ソウトウ</t>
    </rPh>
    <rPh sb="6" eb="7">
      <t>ショク</t>
    </rPh>
    <rPh sb="8" eb="9">
      <t>ソウ</t>
    </rPh>
    <rPh sb="10" eb="11">
      <t>カズ</t>
    </rPh>
    <phoneticPr fontId="16"/>
  </si>
  <si>
    <t>課　長
相当職
総　数
（人）</t>
    <rPh sb="0" eb="1">
      <t>カ</t>
    </rPh>
    <rPh sb="2" eb="3">
      <t>チョウ</t>
    </rPh>
    <rPh sb="4" eb="6">
      <t>ソウトウ</t>
    </rPh>
    <rPh sb="6" eb="7">
      <t>ショク</t>
    </rPh>
    <rPh sb="8" eb="9">
      <t>ソウ</t>
    </rPh>
    <rPh sb="10" eb="11">
      <t>カズ</t>
    </rPh>
    <phoneticPr fontId="16"/>
  </si>
  <si>
    <t>係　長
相当職
総　数
（人）</t>
    <rPh sb="0" eb="1">
      <t>カカリ</t>
    </rPh>
    <rPh sb="2" eb="3">
      <t>チョウ</t>
    </rPh>
    <rPh sb="4" eb="6">
      <t>ソウトウ</t>
    </rPh>
    <rPh sb="6" eb="7">
      <t>ショク</t>
    </rPh>
    <rPh sb="8" eb="9">
      <t>ソウ</t>
    </rPh>
    <rPh sb="10" eb="11">
      <t>カズ</t>
    </rPh>
    <phoneticPr fontId="16"/>
  </si>
  <si>
    <r>
      <t>管理職
がいる
事業所
数</t>
    </r>
    <r>
      <rPr>
        <sz val="10"/>
        <color theme="0"/>
        <rFont val="ＭＳ 明朝"/>
        <family val="1"/>
        <charset val="128"/>
      </rPr>
      <t>＊＊</t>
    </r>
    <rPh sb="0" eb="2">
      <t>カンリ</t>
    </rPh>
    <rPh sb="2" eb="3">
      <t>ショク</t>
    </rPh>
    <rPh sb="8" eb="11">
      <t>ジギョウショ</t>
    </rPh>
    <rPh sb="12" eb="13">
      <t>スウ</t>
    </rPh>
    <phoneticPr fontId="16"/>
  </si>
  <si>
    <t>うち女性
管理職数
（人）</t>
    <rPh sb="2" eb="4">
      <t>ジョセイ</t>
    </rPh>
    <rPh sb="5" eb="7">
      <t>カンリ</t>
    </rPh>
    <rPh sb="7" eb="8">
      <t>ショク</t>
    </rPh>
    <rPh sb="8" eb="9">
      <t>スウ</t>
    </rPh>
    <phoneticPr fontId="16"/>
  </si>
  <si>
    <t>管理職数
（人）</t>
    <rPh sb="0" eb="2">
      <t>カンリ</t>
    </rPh>
    <rPh sb="2" eb="3">
      <t>ショク</t>
    </rPh>
    <rPh sb="3" eb="4">
      <t>スウ</t>
    </rPh>
    <rPh sb="8" eb="9">
      <t>ニン</t>
    </rPh>
    <phoneticPr fontId="16"/>
  </si>
  <si>
    <t>集　　計
労働者数
（人）</t>
    <rPh sb="0" eb="1">
      <t>シュウ</t>
    </rPh>
    <rPh sb="3" eb="4">
      <t>ケイ</t>
    </rPh>
    <rPh sb="5" eb="8">
      <t>ロウドウシャ</t>
    </rPh>
    <rPh sb="8" eb="9">
      <t>スウ</t>
    </rPh>
    <rPh sb="14" eb="15">
      <t>ニン</t>
    </rPh>
    <phoneticPr fontId="16"/>
  </si>
  <si>
    <t>管理職数
（人）</t>
    <rPh sb="0" eb="2">
      <t>カンリ</t>
    </rPh>
    <rPh sb="2" eb="3">
      <t>ショク</t>
    </rPh>
    <rPh sb="3" eb="4">
      <t>スウ</t>
    </rPh>
    <phoneticPr fontId="16"/>
  </si>
  <si>
    <r>
      <t>女性管理職
がいる事業
所数</t>
    </r>
    <r>
      <rPr>
        <sz val="10"/>
        <color indexed="9"/>
        <rFont val="ＭＳ 明朝"/>
        <family val="1"/>
        <charset val="128"/>
      </rPr>
      <t>＊＊＊</t>
    </r>
    <rPh sb="0" eb="2">
      <t>ジョセイ</t>
    </rPh>
    <rPh sb="2" eb="4">
      <t>カンリ</t>
    </rPh>
    <rPh sb="4" eb="5">
      <t>ショク</t>
    </rPh>
    <rPh sb="9" eb="11">
      <t>ジギョウ</t>
    </rPh>
    <rPh sb="12" eb="13">
      <t>ショ</t>
    </rPh>
    <rPh sb="13" eb="14">
      <t>スウ</t>
    </rPh>
    <phoneticPr fontId="16"/>
  </si>
  <si>
    <r>
      <t>役員がいる
事業所数</t>
    </r>
    <r>
      <rPr>
        <sz val="10"/>
        <color theme="0"/>
        <rFont val="ＭＳ 明朝"/>
        <family val="1"/>
        <charset val="128"/>
      </rPr>
      <t>＊</t>
    </r>
    <r>
      <rPr>
        <sz val="10"/>
        <rFont val="ＭＳ 明朝"/>
        <family val="1"/>
        <charset val="128"/>
      </rPr>
      <t xml:space="preserve">
</t>
    </r>
    <rPh sb="0" eb="1">
      <t>ヤク</t>
    </rPh>
    <rPh sb="1" eb="2">
      <t>イン</t>
    </rPh>
    <rPh sb="6" eb="9">
      <t>ジギョウショ</t>
    </rPh>
    <rPh sb="9" eb="10">
      <t>スウ</t>
    </rPh>
    <phoneticPr fontId="16"/>
  </si>
  <si>
    <r>
      <t>部長相当職
がいる事業
所数</t>
    </r>
    <r>
      <rPr>
        <sz val="10"/>
        <color theme="0"/>
        <rFont val="ＭＳ 明朝"/>
        <family val="1"/>
        <charset val="128"/>
      </rPr>
      <t>＊＊＊</t>
    </r>
    <rPh sb="0" eb="1">
      <t>ブ</t>
    </rPh>
    <rPh sb="1" eb="2">
      <t>チョウ</t>
    </rPh>
    <rPh sb="2" eb="4">
      <t>ソウトウ</t>
    </rPh>
    <rPh sb="4" eb="5">
      <t>ショク</t>
    </rPh>
    <rPh sb="9" eb="11">
      <t>ジギョウ</t>
    </rPh>
    <rPh sb="12" eb="13">
      <t>ショ</t>
    </rPh>
    <rPh sb="13" eb="14">
      <t>スウ</t>
    </rPh>
    <phoneticPr fontId="16"/>
  </si>
  <si>
    <r>
      <t>課長相当職
がいる事業
所数</t>
    </r>
    <r>
      <rPr>
        <sz val="10"/>
        <color theme="0"/>
        <rFont val="ＭＳ 明朝"/>
        <family val="1"/>
        <charset val="128"/>
      </rPr>
      <t>＊＊＊</t>
    </r>
    <rPh sb="0" eb="1">
      <t>カ</t>
    </rPh>
    <rPh sb="1" eb="2">
      <t>チョウ</t>
    </rPh>
    <rPh sb="2" eb="4">
      <t>ソウトウ</t>
    </rPh>
    <rPh sb="4" eb="5">
      <t>ショク</t>
    </rPh>
    <rPh sb="9" eb="11">
      <t>ジギョウ</t>
    </rPh>
    <rPh sb="12" eb="13">
      <t>ショ</t>
    </rPh>
    <rPh sb="13" eb="14">
      <t>スウ</t>
    </rPh>
    <phoneticPr fontId="16"/>
  </si>
  <si>
    <r>
      <t>係長相当職
がいる事業
所数</t>
    </r>
    <r>
      <rPr>
        <sz val="10"/>
        <color theme="0"/>
        <rFont val="ＭＳ 明朝"/>
        <family val="1"/>
        <charset val="128"/>
      </rPr>
      <t>＊＊＊</t>
    </r>
    <rPh sb="0" eb="1">
      <t>カカリ</t>
    </rPh>
    <rPh sb="1" eb="2">
      <t>チョウ</t>
    </rPh>
    <rPh sb="2" eb="4">
      <t>ソウトウ</t>
    </rPh>
    <rPh sb="4" eb="5">
      <t>ショク</t>
    </rPh>
    <rPh sb="9" eb="11">
      <t>ジギョウ</t>
    </rPh>
    <rPh sb="12" eb="13">
      <t>ショ</t>
    </rPh>
    <rPh sb="13" eb="14">
      <t>スウ</t>
    </rPh>
    <phoneticPr fontId="16"/>
  </si>
  <si>
    <r>
      <t>女性管理職
がいないま
たは管理職
がいない事
業所数</t>
    </r>
    <r>
      <rPr>
        <sz val="10"/>
        <color theme="0"/>
        <rFont val="ＭＳ 明朝"/>
        <family val="1"/>
        <charset val="128"/>
      </rPr>
      <t>＊＊</t>
    </r>
    <rPh sb="0" eb="2">
      <t>ジョセイ</t>
    </rPh>
    <rPh sb="2" eb="4">
      <t>カンリ</t>
    </rPh>
    <rPh sb="4" eb="5">
      <t>ショク</t>
    </rPh>
    <rPh sb="14" eb="17">
      <t>カンリショク</t>
    </rPh>
    <rPh sb="22" eb="23">
      <t>コト</t>
    </rPh>
    <rPh sb="24" eb="25">
      <t>ギョウ</t>
    </rPh>
    <rPh sb="25" eb="26">
      <t>ショ</t>
    </rPh>
    <rPh sb="26" eb="27">
      <t>スウ</t>
    </rPh>
    <phoneticPr fontId="16"/>
  </si>
  <si>
    <r>
      <t>管理職がいる事業所数</t>
    </r>
    <r>
      <rPr>
        <sz val="10"/>
        <color theme="0"/>
        <rFont val="ＭＳ 明朝"/>
        <family val="1"/>
        <charset val="128"/>
      </rPr>
      <t>＊＊</t>
    </r>
    <r>
      <rPr>
        <sz val="10"/>
        <rFont val="ＭＳ 明朝"/>
        <family val="1"/>
        <charset val="128"/>
      </rPr>
      <t xml:space="preserve">
</t>
    </r>
    <rPh sb="0" eb="2">
      <t>カンリ</t>
    </rPh>
    <rPh sb="2" eb="3">
      <t>ショク</t>
    </rPh>
    <rPh sb="6" eb="9">
      <t>ジギョウショ</t>
    </rPh>
    <rPh sb="9" eb="10">
      <t>スウ</t>
    </rPh>
    <phoneticPr fontId="5"/>
  </si>
  <si>
    <r>
      <t>うち女性
管理職がいる事業所数</t>
    </r>
    <r>
      <rPr>
        <sz val="10"/>
        <color theme="0"/>
        <rFont val="ＭＳ 明朝"/>
        <family val="1"/>
        <charset val="128"/>
      </rPr>
      <t>＊＊</t>
    </r>
    <rPh sb="2" eb="4">
      <t>ジョセイ</t>
    </rPh>
    <rPh sb="5" eb="7">
      <t>カンリ</t>
    </rPh>
    <rPh sb="7" eb="8">
      <t>ショク</t>
    </rPh>
    <rPh sb="14" eb="15">
      <t>スウ</t>
    </rPh>
    <phoneticPr fontId="5"/>
  </si>
  <si>
    <t>（単位　上段：労働者数　下段：割合）</t>
    <rPh sb="4" eb="6">
      <t>ジョウダン</t>
    </rPh>
    <rPh sb="7" eb="10">
      <t>ロウドウシャ</t>
    </rPh>
    <rPh sb="12" eb="14">
      <t>ゲダン</t>
    </rPh>
    <rPh sb="15" eb="17">
      <t>ワリアイ</t>
    </rPh>
    <phoneticPr fontId="11"/>
  </si>
  <si>
    <t>（単位　上段：事業所数／労働者数　下段：割合）</t>
    <rPh sb="4" eb="6">
      <t>ジョウダン</t>
    </rPh>
    <rPh sb="7" eb="10">
      <t>ジギョウショ</t>
    </rPh>
    <rPh sb="17" eb="19">
      <t>ゲダン</t>
    </rPh>
    <rPh sb="20" eb="22">
      <t>ワリアイ</t>
    </rPh>
    <phoneticPr fontId="11"/>
  </si>
  <si>
    <t>計
（人）</t>
    <rPh sb="0" eb="1">
      <t>ケイ</t>
    </rPh>
    <rPh sb="4" eb="5">
      <t>ニン</t>
    </rPh>
    <phoneticPr fontId="5"/>
  </si>
  <si>
    <t>男　性
（人）</t>
    <rPh sb="0" eb="1">
      <t>オトコ</t>
    </rPh>
    <rPh sb="2" eb="3">
      <t>セイ</t>
    </rPh>
    <phoneticPr fontId="5"/>
  </si>
  <si>
    <t>女　性
（人）</t>
    <rPh sb="0" eb="1">
      <t>オンナ</t>
    </rPh>
    <rPh sb="2" eb="3">
      <t>セイ</t>
    </rPh>
    <phoneticPr fontId="5"/>
  </si>
  <si>
    <t xml:space="preserve">その他
</t>
    <rPh sb="2" eb="3">
      <t>タ</t>
    </rPh>
    <phoneticPr fontId="16"/>
  </si>
  <si>
    <t>（単位　上段：人数　下段：割合）</t>
    <rPh sb="4" eb="6">
      <t>ジョウダン</t>
    </rPh>
    <rPh sb="7" eb="8">
      <t>ニン</t>
    </rPh>
    <rPh sb="10" eb="12">
      <t>ゲダン</t>
    </rPh>
    <rPh sb="13" eb="15">
      <t>ワリアイ</t>
    </rPh>
    <phoneticPr fontId="11"/>
  </si>
  <si>
    <r>
      <t>採用が
あった
事業所
数</t>
    </r>
    <r>
      <rPr>
        <sz val="10"/>
        <color theme="0"/>
        <rFont val="ＭＳ 明朝"/>
        <family val="1"/>
        <charset val="128"/>
      </rPr>
      <t>＊＊</t>
    </r>
    <rPh sb="0" eb="2">
      <t>サイヨウ</t>
    </rPh>
    <rPh sb="8" eb="11">
      <t>ジギョウショ</t>
    </rPh>
    <rPh sb="12" eb="13">
      <t>スウ</t>
    </rPh>
    <phoneticPr fontId="28"/>
  </si>
  <si>
    <r>
      <t>採用が
なかっ
た事業
所数</t>
    </r>
    <r>
      <rPr>
        <sz val="11"/>
        <color theme="0"/>
        <rFont val="ＭＳ 明朝"/>
        <family val="1"/>
        <charset val="128"/>
      </rPr>
      <t>＊</t>
    </r>
    <rPh sb="0" eb="2">
      <t>サイヨウ</t>
    </rPh>
    <rPh sb="9" eb="11">
      <t>ジギョウ</t>
    </rPh>
    <rPh sb="12" eb="13">
      <t>ショ</t>
    </rPh>
    <rPh sb="13" eb="14">
      <t>スウ</t>
    </rPh>
    <phoneticPr fontId="28"/>
  </si>
  <si>
    <t>採用人数
（人）</t>
    <rPh sb="0" eb="2">
      <t>サイヨウ</t>
    </rPh>
    <rPh sb="2" eb="4">
      <t>ニンズウ</t>
    </rPh>
    <phoneticPr fontId="28"/>
  </si>
  <si>
    <t>うち
離職人数
（人）</t>
    <rPh sb="3" eb="5">
      <t>リショク</t>
    </rPh>
    <rPh sb="5" eb="7">
      <t>ニンズウ</t>
    </rPh>
    <phoneticPr fontId="28"/>
  </si>
  <si>
    <t>事業所の全常用労働者数（正規職員合計）</t>
    <rPh sb="0" eb="3">
      <t>ジギョウショ</t>
    </rPh>
    <rPh sb="4" eb="5">
      <t>ゼン</t>
    </rPh>
    <rPh sb="5" eb="7">
      <t>ジョウヨウ</t>
    </rPh>
    <rPh sb="7" eb="10">
      <t>ロウドウシャ</t>
    </rPh>
    <rPh sb="10" eb="11">
      <t>スウ</t>
    </rPh>
    <rPh sb="12" eb="14">
      <t>セイキ</t>
    </rPh>
    <rPh sb="14" eb="16">
      <t>ショクイン</t>
    </rPh>
    <rPh sb="16" eb="18">
      <t>ゴウケイ</t>
    </rPh>
    <phoneticPr fontId="11"/>
  </si>
  <si>
    <t>事業所の全常用労働者数（正規職員男性）</t>
    <rPh sb="0" eb="3">
      <t>ジギョウショ</t>
    </rPh>
    <rPh sb="4" eb="5">
      <t>ゼン</t>
    </rPh>
    <rPh sb="5" eb="7">
      <t>ジョウヨウ</t>
    </rPh>
    <rPh sb="7" eb="10">
      <t>ロウドウシャ</t>
    </rPh>
    <rPh sb="10" eb="11">
      <t>スウ</t>
    </rPh>
    <rPh sb="16" eb="18">
      <t>ダンセイ</t>
    </rPh>
    <phoneticPr fontId="11"/>
  </si>
  <si>
    <t>事業所の全常用労働者数（正規職員女性）</t>
    <rPh sb="0" eb="3">
      <t>ジギョウショ</t>
    </rPh>
    <rPh sb="4" eb="5">
      <t>ゼン</t>
    </rPh>
    <rPh sb="5" eb="7">
      <t>ジョウヨウ</t>
    </rPh>
    <rPh sb="7" eb="10">
      <t>ロウドウシャ</t>
    </rPh>
    <rPh sb="10" eb="11">
      <t>スウ</t>
    </rPh>
    <rPh sb="16" eb="18">
      <t>ジョセイ</t>
    </rPh>
    <phoneticPr fontId="11"/>
  </si>
  <si>
    <t>事業所の全常用労働者数（非正規職員合計）</t>
    <rPh sb="0" eb="3">
      <t>ジギョウショ</t>
    </rPh>
    <rPh sb="4" eb="5">
      <t>ゼン</t>
    </rPh>
    <rPh sb="5" eb="7">
      <t>ジョウヨウ</t>
    </rPh>
    <rPh sb="7" eb="10">
      <t>ロウドウシャ</t>
    </rPh>
    <rPh sb="10" eb="11">
      <t>スウ</t>
    </rPh>
    <rPh sb="12" eb="13">
      <t>ヒ</t>
    </rPh>
    <rPh sb="17" eb="19">
      <t>ゴウケイ</t>
    </rPh>
    <phoneticPr fontId="11"/>
  </si>
  <si>
    <t>事業所の全常用労働者数（非正規職員男性）</t>
    <rPh sb="0" eb="3">
      <t>ジギョウショ</t>
    </rPh>
    <rPh sb="4" eb="5">
      <t>ゼン</t>
    </rPh>
    <rPh sb="5" eb="7">
      <t>ジョウヨウ</t>
    </rPh>
    <rPh sb="7" eb="10">
      <t>ロウドウシャ</t>
    </rPh>
    <rPh sb="10" eb="11">
      <t>スウ</t>
    </rPh>
    <rPh sb="17" eb="19">
      <t>ダンセイ</t>
    </rPh>
    <phoneticPr fontId="11"/>
  </si>
  <si>
    <t>事業所の全常用労働者数（非正規職員女性）</t>
    <rPh sb="0" eb="3">
      <t>ジギョウショ</t>
    </rPh>
    <rPh sb="4" eb="5">
      <t>ゼン</t>
    </rPh>
    <rPh sb="5" eb="7">
      <t>ジョウヨウ</t>
    </rPh>
    <rPh sb="7" eb="10">
      <t>ロウドウシャ</t>
    </rPh>
    <rPh sb="10" eb="11">
      <t>スウ</t>
    </rPh>
    <rPh sb="17" eb="19">
      <t>ジョセイ</t>
    </rPh>
    <phoneticPr fontId="11"/>
  </si>
  <si>
    <t>全常用労働者数（非正規職員）</t>
    <rPh sb="0" eb="1">
      <t>ゼン</t>
    </rPh>
    <rPh sb="1" eb="3">
      <t>ジョウヨウ</t>
    </rPh>
    <rPh sb="3" eb="6">
      <t>ロウドウシャ</t>
    </rPh>
    <rPh sb="6" eb="7">
      <t>スウ</t>
    </rPh>
    <phoneticPr fontId="11"/>
  </si>
  <si>
    <t>全常用労働者数（正規職員）</t>
    <rPh sb="0" eb="1">
      <t>ゼン</t>
    </rPh>
    <rPh sb="1" eb="3">
      <t>ジョウヨウ</t>
    </rPh>
    <rPh sb="3" eb="6">
      <t>ロウドウシャ</t>
    </rPh>
    <rPh sb="6" eb="7">
      <t>スウ</t>
    </rPh>
    <phoneticPr fontId="11"/>
  </si>
  <si>
    <r>
      <t>子どもが２歳～
３歳未満</t>
    </r>
    <r>
      <rPr>
        <sz val="11"/>
        <color indexed="9"/>
        <rFont val="ＭＳ 明朝"/>
        <family val="1"/>
        <charset val="128"/>
      </rPr>
      <t>＊＊＊</t>
    </r>
    <rPh sb="0" eb="1">
      <t>コ</t>
    </rPh>
    <rPh sb="5" eb="6">
      <t>サイ</t>
    </rPh>
    <rPh sb="9" eb="10">
      <t>サイ</t>
    </rPh>
    <rPh sb="10" eb="12">
      <t>ミマン</t>
    </rPh>
    <phoneticPr fontId="16"/>
  </si>
  <si>
    <r>
      <t>子どもが満３歳
以上</t>
    </r>
    <r>
      <rPr>
        <sz val="11"/>
        <color theme="0"/>
        <rFont val="ＭＳ 明朝"/>
        <family val="1"/>
        <charset val="128"/>
      </rPr>
      <t>＊＊＊＊＊</t>
    </r>
    <rPh sb="0" eb="1">
      <t>コ</t>
    </rPh>
    <rPh sb="4" eb="5">
      <t>マン</t>
    </rPh>
    <rPh sb="6" eb="7">
      <t>サイ</t>
    </rPh>
    <rPh sb="8" eb="10">
      <t>イジョウ</t>
    </rPh>
    <phoneticPr fontId="16"/>
  </si>
  <si>
    <r>
      <t>子どもが２歳
未満</t>
    </r>
    <r>
      <rPr>
        <sz val="11"/>
        <color theme="0"/>
        <rFont val="ＭＳ 明朝"/>
        <family val="1"/>
        <charset val="128"/>
      </rPr>
      <t>＊＊＊＊</t>
    </r>
    <rPh sb="0" eb="1">
      <t>コ</t>
    </rPh>
    <rPh sb="5" eb="6">
      <t>サイ</t>
    </rPh>
    <rPh sb="7" eb="9">
      <t>ミマン</t>
    </rPh>
    <phoneticPr fontId="16"/>
  </si>
  <si>
    <t xml:space="preserve">なし
</t>
    <phoneticPr fontId="16"/>
  </si>
  <si>
    <t>育児休業を取得した期間</t>
    <rPh sb="0" eb="2">
      <t>イクジ</t>
    </rPh>
    <rPh sb="2" eb="4">
      <t>キュウギョウ</t>
    </rPh>
    <rPh sb="5" eb="7">
      <t>シュトク</t>
    </rPh>
    <rPh sb="9" eb="11">
      <t>キカン</t>
    </rPh>
    <phoneticPr fontId="5"/>
  </si>
  <si>
    <t>６日以上、
１か月未満</t>
    <rPh sb="1" eb="2">
      <t>ニチ</t>
    </rPh>
    <rPh sb="2" eb="4">
      <t>イジョウ</t>
    </rPh>
    <rPh sb="8" eb="9">
      <t>ゲツ</t>
    </rPh>
    <rPh sb="9" eb="11">
      <t>ミマン</t>
    </rPh>
    <phoneticPr fontId="5"/>
  </si>
  <si>
    <t xml:space="preserve">３か月以上
</t>
    <rPh sb="2" eb="3">
      <t>ゲツ</t>
    </rPh>
    <rPh sb="3" eb="5">
      <t>イジョウ</t>
    </rPh>
    <phoneticPr fontId="5"/>
  </si>
  <si>
    <t xml:space="preserve">５日以下
</t>
    <rPh sb="1" eb="2">
      <t>ニチ</t>
    </rPh>
    <rPh sb="2" eb="4">
      <t>イカ</t>
    </rPh>
    <phoneticPr fontId="5"/>
  </si>
  <si>
    <r>
      <t>１か月以上、
３か月未満</t>
    </r>
    <r>
      <rPr>
        <sz val="11"/>
        <color theme="0"/>
        <rFont val="ＭＳ 明朝"/>
        <family val="1"/>
        <charset val="128"/>
      </rPr>
      <t>＊</t>
    </r>
    <rPh sb="2" eb="3">
      <t>ゲツ</t>
    </rPh>
    <rPh sb="3" eb="5">
      <t>イジョウ</t>
    </rPh>
    <rPh sb="9" eb="10">
      <t>ゲツ</t>
    </rPh>
    <rPh sb="10" eb="12">
      <t>ミマン</t>
    </rPh>
    <phoneticPr fontId="5"/>
  </si>
  <si>
    <t>制度ありの場合</t>
    <rPh sb="0" eb="2">
      <t>セイド</t>
    </rPh>
    <rPh sb="5" eb="7">
      <t>バアイ</t>
    </rPh>
    <phoneticPr fontId="5"/>
  </si>
  <si>
    <t>制度
あり</t>
    <rPh sb="0" eb="2">
      <t>セイド</t>
    </rPh>
    <phoneticPr fontId="16"/>
  </si>
  <si>
    <t>１日
～
５日</t>
    <rPh sb="1" eb="2">
      <t>ニチ</t>
    </rPh>
    <rPh sb="6" eb="7">
      <t>ニチ</t>
    </rPh>
    <phoneticPr fontId="16"/>
  </si>
  <si>
    <t>６日
～
１０日</t>
    <rPh sb="1" eb="2">
      <t>ニチ</t>
    </rPh>
    <rPh sb="7" eb="8">
      <t>ニチ</t>
    </rPh>
    <phoneticPr fontId="16"/>
  </si>
  <si>
    <t>１１日
～
１５日</t>
    <rPh sb="2" eb="3">
      <t>ニチ</t>
    </rPh>
    <rPh sb="8" eb="9">
      <t>ニチ</t>
    </rPh>
    <phoneticPr fontId="16"/>
  </si>
  <si>
    <t>１６日
～
２０日</t>
    <rPh sb="2" eb="3">
      <t>ニチ</t>
    </rPh>
    <rPh sb="8" eb="9">
      <t>ニチ</t>
    </rPh>
    <phoneticPr fontId="16"/>
  </si>
  <si>
    <t xml:space="preserve">２１日
以上
</t>
    <rPh sb="2" eb="3">
      <t>ニチ</t>
    </rPh>
    <rPh sb="4" eb="6">
      <t>イジョウ</t>
    </rPh>
    <phoneticPr fontId="16"/>
  </si>
  <si>
    <t xml:space="preserve"> ①子どもの学校行事への参加のための休暇</t>
    <phoneticPr fontId="5"/>
  </si>
  <si>
    <t>　②ボランティア休暇</t>
    <rPh sb="8" eb="10">
      <t>キュウカ</t>
    </rPh>
    <phoneticPr fontId="5"/>
  </si>
  <si>
    <t>　③自己啓発休暇</t>
    <rPh sb="2" eb="4">
      <t>ジコ</t>
    </rPh>
    <rPh sb="4" eb="6">
      <t>ケイハツ</t>
    </rPh>
    <rPh sb="6" eb="8">
      <t>キュウカ</t>
    </rPh>
    <phoneticPr fontId="5"/>
  </si>
  <si>
    <t>　④リフレッシュ休暇</t>
    <rPh sb="8" eb="10">
      <t>キュウカ</t>
    </rPh>
    <phoneticPr fontId="5"/>
  </si>
  <si>
    <t>　⑤不妊治療休暇</t>
    <rPh sb="2" eb="4">
      <t>フニン</t>
    </rPh>
    <rPh sb="4" eb="6">
      <t>チリョウ</t>
    </rPh>
    <rPh sb="6" eb="8">
      <t>キュウカ</t>
    </rPh>
    <phoneticPr fontId="5"/>
  </si>
  <si>
    <t>　⑥その他</t>
    <rPh sb="4" eb="5">
      <t>タ</t>
    </rPh>
    <phoneticPr fontId="5"/>
  </si>
  <si>
    <t xml:space="preserve">９３日間
</t>
    <rPh sb="2" eb="4">
      <t>ニチカン</t>
    </rPh>
    <phoneticPr fontId="16"/>
  </si>
  <si>
    <r>
      <t>９４日～６ヶ月
未満</t>
    </r>
    <r>
      <rPr>
        <sz val="11"/>
        <color indexed="9"/>
        <rFont val="ＭＳ 明朝"/>
        <family val="1"/>
        <charset val="128"/>
      </rPr>
      <t>＊＊＊＊＊</t>
    </r>
    <rPh sb="2" eb="3">
      <t>ニチ</t>
    </rPh>
    <rPh sb="6" eb="7">
      <t>ゲツ</t>
    </rPh>
    <rPh sb="8" eb="10">
      <t>ミマン</t>
    </rPh>
    <phoneticPr fontId="16"/>
  </si>
  <si>
    <r>
      <t>特に措置はしてい
ない</t>
    </r>
    <r>
      <rPr>
        <sz val="11"/>
        <color theme="0"/>
        <rFont val="ＭＳ 明朝"/>
        <family val="1"/>
        <charset val="128"/>
      </rPr>
      <t>＊＊＊＊＊＊</t>
    </r>
    <r>
      <rPr>
        <sz val="11"/>
        <rFont val="ＭＳ 明朝"/>
        <family val="1"/>
        <charset val="128"/>
      </rPr>
      <t xml:space="preserve">
</t>
    </r>
    <rPh sb="0" eb="1">
      <t>トク</t>
    </rPh>
    <rPh sb="2" eb="4">
      <t>ソチ</t>
    </rPh>
    <phoneticPr fontId="5"/>
  </si>
  <si>
    <t>　</t>
    <phoneticPr fontId="5"/>
  </si>
  <si>
    <r>
      <t>育児・介護休業法
で定める育児休業
を取得した男性従
業員の数</t>
    </r>
    <r>
      <rPr>
        <sz val="11"/>
        <color theme="0"/>
        <rFont val="ＭＳ 明朝"/>
        <family val="1"/>
        <charset val="128"/>
      </rPr>
      <t>＊＊＊＊</t>
    </r>
    <rPh sb="0" eb="2">
      <t>イクジ</t>
    </rPh>
    <rPh sb="3" eb="5">
      <t>カイゴ</t>
    </rPh>
    <rPh sb="5" eb="7">
      <t>キュウギョウ</t>
    </rPh>
    <rPh sb="7" eb="8">
      <t>ホウ</t>
    </rPh>
    <rPh sb="10" eb="11">
      <t>サダ</t>
    </rPh>
    <rPh sb="13" eb="15">
      <t>イクジ</t>
    </rPh>
    <rPh sb="15" eb="17">
      <t>キュウギョウ</t>
    </rPh>
    <rPh sb="19" eb="21">
      <t>シュトク</t>
    </rPh>
    <rPh sb="23" eb="25">
      <t>ダンセイ</t>
    </rPh>
    <rPh sb="25" eb="26">
      <t>ジュウ</t>
    </rPh>
    <rPh sb="27" eb="28">
      <t>ギョウ</t>
    </rPh>
    <rPh sb="28" eb="29">
      <t>イン</t>
    </rPh>
    <rPh sb="30" eb="31">
      <t>カズ</t>
    </rPh>
    <phoneticPr fontId="5"/>
  </si>
  <si>
    <t>100日
以上</t>
    <rPh sb="3" eb="4">
      <t>ニチ</t>
    </rPh>
    <rPh sb="5" eb="7">
      <t>イジョウ</t>
    </rPh>
    <phoneticPr fontId="5"/>
  </si>
  <si>
    <t>70日～
100日未満</t>
    <rPh sb="2" eb="3">
      <t>ニチ</t>
    </rPh>
    <rPh sb="8" eb="9">
      <t>ニチ</t>
    </rPh>
    <rPh sb="9" eb="11">
      <t>ミマン</t>
    </rPh>
    <phoneticPr fontId="5"/>
  </si>
  <si>
    <t>69日
以下</t>
    <rPh sb="2" eb="3">
      <t>ニチ</t>
    </rPh>
    <rPh sb="4" eb="6">
      <t>イカ</t>
    </rPh>
    <phoneticPr fontId="5"/>
  </si>
  <si>
    <t>平均
取得
日数</t>
    <rPh sb="0" eb="2">
      <t>ヘイキン</t>
    </rPh>
    <rPh sb="3" eb="5">
      <t>シュトク</t>
    </rPh>
    <rPh sb="6" eb="8">
      <t>ニッスウ</t>
    </rPh>
    <phoneticPr fontId="5"/>
  </si>
  <si>
    <t>－</t>
  </si>
  <si>
    <t>令和５年山形県労働条件等実態調査</t>
    <rPh sb="0" eb="2">
      <t>レイワ</t>
    </rPh>
    <rPh sb="3" eb="4">
      <t>ネン</t>
    </rPh>
    <rPh sb="4" eb="7">
      <t>ヤマガタケン</t>
    </rPh>
    <rPh sb="7" eb="9">
      <t>ロウドウ</t>
    </rPh>
    <rPh sb="9" eb="11">
      <t>ジョウケン</t>
    </rPh>
    <rPh sb="11" eb="12">
      <t>トウ</t>
    </rPh>
    <rPh sb="12" eb="14">
      <t>ジッタイ</t>
    </rPh>
    <rPh sb="14" eb="16">
      <t>チョウサ</t>
    </rPh>
    <phoneticPr fontId="5"/>
  </si>
  <si>
    <t xml:space="preserve">無回答
</t>
    <phoneticPr fontId="5"/>
  </si>
  <si>
    <r>
      <t>従業員の職業能力開発訓
練は重要であると考えて
おり、従業員に必要に応
じて積極的に受けさせて
いる</t>
    </r>
    <r>
      <rPr>
        <sz val="10"/>
        <color theme="0"/>
        <rFont val="ＭＳ 明朝"/>
        <family val="1"/>
        <charset val="128"/>
      </rPr>
      <t>＊＊＊＊＊＊＊＊＊</t>
    </r>
    <phoneticPr fontId="5"/>
  </si>
  <si>
    <r>
      <t>従業員の職業能力開発訓
練の必要性は感じている
が、あまり受けさせてい
ない</t>
    </r>
    <r>
      <rPr>
        <sz val="10"/>
        <color theme="0"/>
        <rFont val="ＭＳ 明朝"/>
        <family val="1"/>
        <charset val="128"/>
      </rPr>
      <t xml:space="preserve">＊＊＊＊＊＊＊＊＊
</t>
    </r>
    <phoneticPr fontId="5"/>
  </si>
  <si>
    <r>
      <t>従業員の職業能力開発訓
練に必要性は特に感じて
いない</t>
    </r>
    <r>
      <rPr>
        <sz val="10"/>
        <color theme="0"/>
        <rFont val="ＭＳ 明朝"/>
        <family val="1"/>
        <charset val="128"/>
      </rPr>
      <t>＊＊＊＊＊＊＊＊</t>
    </r>
    <r>
      <rPr>
        <sz val="10"/>
        <rFont val="ＭＳ 明朝"/>
        <family val="1"/>
        <charset val="128"/>
      </rPr>
      <t xml:space="preserve">
</t>
    </r>
    <phoneticPr fontId="5"/>
  </si>
  <si>
    <t>業務管理ツ
ールやＲＰ
Ａなど業務
効率化のた
めのデジタ
ル技術研修</t>
  </si>
  <si>
    <t xml:space="preserve">無回答
</t>
    <phoneticPr fontId="5"/>
  </si>
  <si>
    <r>
      <t>職業人とし
ての常識や
接客マナー
の向上に関
する研修</t>
    </r>
    <r>
      <rPr>
        <sz val="9"/>
        <color theme="0"/>
        <rFont val="ＭＳ 明朝"/>
        <family val="1"/>
        <charset val="128"/>
      </rPr>
      <t>＊</t>
    </r>
    <r>
      <rPr>
        <sz val="9"/>
        <rFont val="ＭＳ 明朝"/>
        <family val="1"/>
        <charset val="128"/>
      </rPr>
      <t xml:space="preserve">
</t>
    </r>
    <phoneticPr fontId="5"/>
  </si>
  <si>
    <r>
      <t>事業分野に
関する基礎
的な知識・
技能を付与
するような
研修</t>
    </r>
    <r>
      <rPr>
        <sz val="9"/>
        <color theme="0"/>
        <rFont val="ＭＳ 明朝"/>
        <family val="1"/>
        <charset val="128"/>
      </rPr>
      <t>＊＊＊</t>
    </r>
    <phoneticPr fontId="5"/>
  </si>
  <si>
    <r>
      <t>現業務のレ
ベルアップ
、管理・監
督能力の向
上のための
研修</t>
    </r>
    <r>
      <rPr>
        <sz val="9"/>
        <color theme="0"/>
        <rFont val="ＭＳ 明朝"/>
        <family val="1"/>
        <charset val="128"/>
      </rPr>
      <t>＊＊＊</t>
    </r>
    <phoneticPr fontId="5"/>
  </si>
  <si>
    <r>
      <t>職種の拡大
・転換を図
るような能
力向上のた
めの研修</t>
    </r>
    <r>
      <rPr>
        <sz val="9"/>
        <color theme="0"/>
        <rFont val="ＭＳ 明朝"/>
        <family val="1"/>
        <charset val="128"/>
      </rPr>
      <t>＊</t>
    </r>
    <r>
      <rPr>
        <sz val="9"/>
        <rFont val="ＭＳ 明朝"/>
        <family val="1"/>
        <charset val="128"/>
      </rPr>
      <t xml:space="preserve">
</t>
    </r>
    <phoneticPr fontId="5"/>
  </si>
  <si>
    <r>
      <t>資格取得、
資格維持を
目的とする
研修</t>
    </r>
    <r>
      <rPr>
        <sz val="9"/>
        <color theme="0"/>
        <rFont val="ＭＳ 明朝"/>
        <family val="1"/>
        <charset val="128"/>
      </rPr>
      <t>＊＊＊</t>
    </r>
    <r>
      <rPr>
        <sz val="9"/>
        <rFont val="ＭＳ 明朝"/>
        <family val="1"/>
        <charset val="128"/>
      </rPr>
      <t xml:space="preserve">
</t>
    </r>
    <phoneticPr fontId="5"/>
  </si>
  <si>
    <r>
      <t>従業員の士
気向上を図
る研修</t>
    </r>
    <r>
      <rPr>
        <sz val="9"/>
        <color theme="0"/>
        <rFont val="ＭＳ 明朝"/>
        <family val="1"/>
        <charset val="128"/>
      </rPr>
      <t>＊＊</t>
    </r>
    <r>
      <rPr>
        <sz val="9"/>
        <rFont val="ＭＳ 明朝"/>
        <family val="1"/>
        <charset val="128"/>
      </rPr>
      <t xml:space="preserve">
</t>
    </r>
    <phoneticPr fontId="5"/>
  </si>
  <si>
    <r>
      <t>特に考えて
いない</t>
    </r>
    <r>
      <rPr>
        <sz val="9"/>
        <color theme="0"/>
        <rFont val="ＭＳ 明朝"/>
        <family val="1"/>
        <charset val="128"/>
      </rPr>
      <t xml:space="preserve">＊＊
</t>
    </r>
    <r>
      <rPr>
        <sz val="9"/>
        <rFont val="ＭＳ 明朝"/>
        <family val="1"/>
        <charset val="128"/>
      </rPr>
      <t xml:space="preserve">
</t>
    </r>
    <phoneticPr fontId="5"/>
  </si>
  <si>
    <t xml:space="preserve">これまで受講させた
ことはないが、今後
は受講を検討したい
</t>
    <phoneticPr fontId="5"/>
  </si>
  <si>
    <t>同一労働同
一賃金への
対応（正社
員と非正規
社員間の不
合理な待遇
差の是正）</t>
  </si>
  <si>
    <t xml:space="preserve">子育て・介
護等と仕事
の両立支援
</t>
  </si>
  <si>
    <t xml:space="preserve">特に取り組
んでいない
</t>
  </si>
  <si>
    <r>
      <t>ノー残業デ
ーの実施や
労働時間の
状況把握な
ど、所定外
労働時間の
縮減</t>
    </r>
    <r>
      <rPr>
        <sz val="9"/>
        <color theme="0"/>
        <rFont val="ＭＳ 明朝"/>
        <family val="1"/>
        <charset val="128"/>
      </rPr>
      <t>＊＊＊</t>
    </r>
    <phoneticPr fontId="5"/>
  </si>
  <si>
    <r>
      <t>有給休暇の
取得促進</t>
    </r>
    <r>
      <rPr>
        <sz val="9"/>
        <color theme="0"/>
        <rFont val="ＭＳ 明朝"/>
        <family val="1"/>
        <charset val="128"/>
      </rPr>
      <t>＊</t>
    </r>
    <r>
      <rPr>
        <sz val="9"/>
        <rFont val="ＭＳ 明朝"/>
        <family val="1"/>
        <charset val="128"/>
      </rPr>
      <t xml:space="preserve">
</t>
    </r>
    <phoneticPr fontId="5"/>
  </si>
  <si>
    <r>
      <t>勤務間イン
ターバル制
度の導入</t>
    </r>
    <r>
      <rPr>
        <sz val="9"/>
        <color theme="0"/>
        <rFont val="ＭＳ 明朝"/>
        <family val="1"/>
        <charset val="128"/>
      </rPr>
      <t>＊</t>
    </r>
    <r>
      <rPr>
        <sz val="9"/>
        <rFont val="ＭＳ 明朝"/>
        <family val="1"/>
        <charset val="128"/>
      </rPr>
      <t xml:space="preserve">
</t>
    </r>
    <phoneticPr fontId="5"/>
  </si>
  <si>
    <r>
      <t>病気の治療
と仕事の両
立支援</t>
    </r>
    <r>
      <rPr>
        <sz val="9"/>
        <color theme="0"/>
        <rFont val="ＭＳ 明朝"/>
        <family val="1"/>
        <charset val="128"/>
      </rPr>
      <t>＊＊</t>
    </r>
    <r>
      <rPr>
        <sz val="9"/>
        <rFont val="ＭＳ 明朝"/>
        <family val="1"/>
        <charset val="128"/>
      </rPr>
      <t xml:space="preserve">
</t>
    </r>
    <phoneticPr fontId="5"/>
  </si>
  <si>
    <r>
      <t>テレワーク
の推進</t>
    </r>
    <r>
      <rPr>
        <sz val="9"/>
        <color theme="0"/>
        <rFont val="ＭＳ 明朝"/>
        <family val="1"/>
        <charset val="128"/>
      </rPr>
      <t>＊＊</t>
    </r>
    <r>
      <rPr>
        <sz val="9"/>
        <rFont val="ＭＳ 明朝"/>
        <family val="1"/>
        <charset val="128"/>
      </rPr>
      <t xml:space="preserve">
</t>
    </r>
    <phoneticPr fontId="5"/>
  </si>
  <si>
    <r>
      <t>副業・兼業
の推進</t>
    </r>
    <r>
      <rPr>
        <sz val="9"/>
        <color theme="0"/>
        <rFont val="ＭＳ 明朝"/>
        <family val="1"/>
        <charset val="128"/>
      </rPr>
      <t>＊＊</t>
    </r>
    <r>
      <rPr>
        <sz val="9"/>
        <rFont val="ＭＳ 明朝"/>
        <family val="1"/>
        <charset val="128"/>
      </rPr>
      <t xml:space="preserve">
</t>
    </r>
    <phoneticPr fontId="5"/>
  </si>
  <si>
    <r>
      <t>フレックス
タイム制度
の推進</t>
    </r>
    <r>
      <rPr>
        <sz val="9"/>
        <color theme="0"/>
        <rFont val="ＭＳ 明朝"/>
        <family val="1"/>
        <charset val="128"/>
      </rPr>
      <t>＊＊</t>
    </r>
    <r>
      <rPr>
        <sz val="9"/>
        <rFont val="ＭＳ 明朝"/>
        <family val="1"/>
        <charset val="128"/>
      </rPr>
      <t xml:space="preserve">
</t>
    </r>
    <phoneticPr fontId="5"/>
  </si>
  <si>
    <r>
      <t>多様な正社
員制度（短
時間正社員
制度）の導
入</t>
    </r>
    <r>
      <rPr>
        <sz val="9"/>
        <color theme="0"/>
        <rFont val="ＭＳ 明朝"/>
        <family val="1"/>
        <charset val="128"/>
      </rPr>
      <t>＊＊＊＊</t>
    </r>
    <r>
      <rPr>
        <sz val="9"/>
        <rFont val="ＭＳ 明朝"/>
        <family val="1"/>
        <charset val="128"/>
      </rPr>
      <t xml:space="preserve">
</t>
    </r>
    <phoneticPr fontId="5"/>
  </si>
  <si>
    <r>
      <t>半日・時間
単位等柔軟
な年次有給
休暇取得制
度の導入</t>
    </r>
    <r>
      <rPr>
        <sz val="9"/>
        <color theme="0"/>
        <rFont val="ＭＳ 明朝"/>
        <family val="1"/>
        <charset val="128"/>
      </rPr>
      <t>＊</t>
    </r>
    <r>
      <rPr>
        <sz val="9"/>
        <rFont val="ＭＳ 明朝"/>
        <family val="1"/>
        <charset val="128"/>
      </rPr>
      <t xml:space="preserve">
</t>
    </r>
    <phoneticPr fontId="5"/>
  </si>
  <si>
    <r>
      <t>資格取得等
キャリアア
ップ支援制
度の導入</t>
    </r>
    <r>
      <rPr>
        <sz val="9"/>
        <color theme="0"/>
        <rFont val="ＭＳ 明朝"/>
        <family val="1"/>
        <charset val="128"/>
      </rPr>
      <t>＊</t>
    </r>
    <r>
      <rPr>
        <sz val="9"/>
        <rFont val="ＭＳ 明朝"/>
        <family val="1"/>
        <charset val="128"/>
      </rPr>
      <t xml:space="preserve">
</t>
    </r>
    <phoneticPr fontId="5"/>
  </si>
  <si>
    <r>
      <t>従業員の仕
事と生活の
両立を支援
する旨の公
表と従業員
へ周知</t>
    </r>
    <r>
      <rPr>
        <sz val="9"/>
        <color theme="0"/>
        <rFont val="ＭＳ 明朝"/>
        <family val="1"/>
        <charset val="128"/>
      </rPr>
      <t>＊＊</t>
    </r>
    <r>
      <rPr>
        <sz val="9"/>
        <rFont val="ＭＳ 明朝"/>
        <family val="1"/>
        <charset val="128"/>
      </rPr>
      <t xml:space="preserve">
</t>
    </r>
    <phoneticPr fontId="5"/>
  </si>
  <si>
    <r>
      <t>女性の活躍
を推進する
旨の公表と
従業員へ周
知</t>
    </r>
    <r>
      <rPr>
        <sz val="9"/>
        <color theme="0"/>
        <rFont val="ＭＳ 明朝"/>
        <family val="1"/>
        <charset val="128"/>
      </rPr>
      <t>＊＊＊＊</t>
    </r>
    <r>
      <rPr>
        <sz val="9"/>
        <rFont val="ＭＳ 明朝"/>
        <family val="1"/>
        <charset val="128"/>
      </rPr>
      <t xml:space="preserve">
</t>
    </r>
    <phoneticPr fontId="5"/>
  </si>
  <si>
    <r>
      <t>その他の取
組み</t>
    </r>
    <r>
      <rPr>
        <sz val="9"/>
        <color theme="0"/>
        <rFont val="ＭＳ 明朝"/>
        <family val="1"/>
        <charset val="128"/>
      </rPr>
      <t>＊＊＊</t>
    </r>
    <r>
      <rPr>
        <sz val="9"/>
        <rFont val="ＭＳ 明朝"/>
        <family val="1"/>
        <charset val="128"/>
      </rPr>
      <t xml:space="preserve">
</t>
    </r>
    <phoneticPr fontId="5"/>
  </si>
  <si>
    <t>付表１１　育児休業取得中の代替要員制度の有無別事業所数割合</t>
    <rPh sb="0" eb="2">
      <t>フヒョウ</t>
    </rPh>
    <rPh sb="5" eb="7">
      <t>イクジ</t>
    </rPh>
    <rPh sb="7" eb="9">
      <t>キュウギョウ</t>
    </rPh>
    <rPh sb="9" eb="11">
      <t>シュトク</t>
    </rPh>
    <rPh sb="11" eb="12">
      <t>チュウ</t>
    </rPh>
    <rPh sb="13" eb="15">
      <t>ダイガ</t>
    </rPh>
    <rPh sb="15" eb="17">
      <t>ヨウイン</t>
    </rPh>
    <rPh sb="17" eb="19">
      <t>セイド</t>
    </rPh>
    <rPh sb="20" eb="22">
      <t>ウム</t>
    </rPh>
    <rPh sb="22" eb="23">
      <t>ベツ</t>
    </rPh>
    <rPh sb="23" eb="26">
      <t>ジギョウショ</t>
    </rPh>
    <phoneticPr fontId="5"/>
  </si>
  <si>
    <t>付表１２　男性従業員に対する育児目的休暇制度の実施形態別事業所数割合</t>
    <rPh sb="0" eb="2">
      <t>フヒョウ</t>
    </rPh>
    <rPh sb="5" eb="7">
      <t>ダンセイ</t>
    </rPh>
    <rPh sb="7" eb="10">
      <t>ジュウギョウイン</t>
    </rPh>
    <rPh sb="11" eb="12">
      <t>タイ</t>
    </rPh>
    <rPh sb="14" eb="16">
      <t>イクジ</t>
    </rPh>
    <rPh sb="16" eb="18">
      <t>モクテキ</t>
    </rPh>
    <rPh sb="18" eb="20">
      <t>キュウカ</t>
    </rPh>
    <rPh sb="20" eb="22">
      <t>セイド</t>
    </rPh>
    <rPh sb="23" eb="25">
      <t>ジッシ</t>
    </rPh>
    <rPh sb="25" eb="27">
      <t>ケイタイ</t>
    </rPh>
    <rPh sb="27" eb="28">
      <t>ベツ</t>
    </rPh>
    <rPh sb="28" eb="31">
      <t>ジギョウショ</t>
    </rPh>
    <rPh sb="31" eb="32">
      <t>スウ</t>
    </rPh>
    <rPh sb="32" eb="34">
      <t>ワリアイ</t>
    </rPh>
    <phoneticPr fontId="5"/>
  </si>
  <si>
    <t>付表１３－１　男性の育児休業等の取得者数（出産者数、育児休業開始者及び育児休業取得率）</t>
    <rPh sb="0" eb="2">
      <t>フヒョウ</t>
    </rPh>
    <rPh sb="7" eb="9">
      <t>ダンセイ</t>
    </rPh>
    <rPh sb="10" eb="12">
      <t>イクジ</t>
    </rPh>
    <rPh sb="12" eb="14">
      <t>キュウギョウ</t>
    </rPh>
    <rPh sb="14" eb="15">
      <t>トウ</t>
    </rPh>
    <rPh sb="16" eb="18">
      <t>シュトク</t>
    </rPh>
    <rPh sb="18" eb="19">
      <t>シャ</t>
    </rPh>
    <rPh sb="19" eb="20">
      <t>スウ</t>
    </rPh>
    <rPh sb="21" eb="25">
      <t>シュッサンシャスウ</t>
    </rPh>
    <rPh sb="26" eb="28">
      <t>イクジ</t>
    </rPh>
    <rPh sb="28" eb="30">
      <t>キュウギョウ</t>
    </rPh>
    <rPh sb="30" eb="33">
      <t>カイシシャ</t>
    </rPh>
    <rPh sb="33" eb="34">
      <t>オヨ</t>
    </rPh>
    <rPh sb="35" eb="37">
      <t>イクジ</t>
    </rPh>
    <rPh sb="37" eb="42">
      <t>キュウギョウシュトクリツ</t>
    </rPh>
    <phoneticPr fontId="5"/>
  </si>
  <si>
    <t>付表１３－２　男性従業員の育児休業取得期間別事業所数割合</t>
    <rPh sb="0" eb="2">
      <t>フヒョウ</t>
    </rPh>
    <rPh sb="7" eb="9">
      <t>ダンセイ</t>
    </rPh>
    <rPh sb="9" eb="12">
      <t>ジュウギョウイン</t>
    </rPh>
    <rPh sb="13" eb="15">
      <t>イクジ</t>
    </rPh>
    <rPh sb="15" eb="17">
      <t>キュウギョウ</t>
    </rPh>
    <rPh sb="17" eb="19">
      <t>シュトク</t>
    </rPh>
    <rPh sb="19" eb="21">
      <t>キカン</t>
    </rPh>
    <rPh sb="21" eb="22">
      <t>ベツ</t>
    </rPh>
    <rPh sb="22" eb="25">
      <t>ジギョウショ</t>
    </rPh>
    <rPh sb="25" eb="26">
      <t>スウ</t>
    </rPh>
    <rPh sb="26" eb="28">
      <t>ワリアイ</t>
    </rPh>
    <phoneticPr fontId="5"/>
  </si>
  <si>
    <t>付表１３－３　育児休業の取得状況（出産者数、育児休業開始者及び育児休業取得率）</t>
    <rPh sb="0" eb="2">
      <t>フヒョウ</t>
    </rPh>
    <rPh sb="7" eb="9">
      <t>イクジ</t>
    </rPh>
    <rPh sb="9" eb="11">
      <t>キュウギョウ</t>
    </rPh>
    <rPh sb="12" eb="14">
      <t>シュトク</t>
    </rPh>
    <rPh sb="14" eb="16">
      <t>ジョウキョウ</t>
    </rPh>
    <rPh sb="17" eb="21">
      <t>シュッサンシャスウ</t>
    </rPh>
    <rPh sb="22" eb="24">
      <t>イクジ</t>
    </rPh>
    <rPh sb="24" eb="26">
      <t>キュウギョウ</t>
    </rPh>
    <rPh sb="26" eb="28">
      <t>カイシ</t>
    </rPh>
    <rPh sb="28" eb="29">
      <t>シャ</t>
    </rPh>
    <rPh sb="29" eb="30">
      <t>オヨ</t>
    </rPh>
    <rPh sb="31" eb="33">
      <t>イクジ</t>
    </rPh>
    <rPh sb="33" eb="35">
      <t>キュウギョウ</t>
    </rPh>
    <rPh sb="35" eb="37">
      <t>シュトク</t>
    </rPh>
    <rPh sb="37" eb="38">
      <t>リツ</t>
    </rPh>
    <phoneticPr fontId="5"/>
  </si>
  <si>
    <t>付表１４　配偶者出産休暇制度の有無別事業所数割合</t>
    <rPh sb="0" eb="2">
      <t>フヒョウ</t>
    </rPh>
    <phoneticPr fontId="5"/>
  </si>
  <si>
    <t>付表１７－１　子の看護休暇制度の付与形態、有給付与日数</t>
    <rPh sb="0" eb="2">
      <t>フヒョウ</t>
    </rPh>
    <phoneticPr fontId="5"/>
  </si>
  <si>
    <t>付表１７－２　子の看護休暇制度の状況別付与日数</t>
    <rPh sb="0" eb="2">
      <t>フヒョウ</t>
    </rPh>
    <phoneticPr fontId="5"/>
  </si>
  <si>
    <t>付表２０－１　子どもを持つ労働者に対する支援制度の規定状況別事業所数割合</t>
    <rPh sb="0" eb="2">
      <t>フヒョウ</t>
    </rPh>
    <phoneticPr fontId="5"/>
  </si>
  <si>
    <t>付表２０－２　子どもを持つ労働者に対する支援制度の規定状況別事業所数割合</t>
    <rPh sb="0" eb="2">
      <t>フヒョウ</t>
    </rPh>
    <phoneticPr fontId="5"/>
  </si>
  <si>
    <t>付表２０－３　子どもを持つ労働者に対する支援制度の規定状況別事業所数割合</t>
    <rPh sb="0" eb="2">
      <t>フヒョウ</t>
    </rPh>
    <phoneticPr fontId="5"/>
  </si>
  <si>
    <t>付表２０－４　子どもを持つ労働者に対する支援制度の規定状況別事業所数割合</t>
    <rPh sb="0" eb="2">
      <t>フヒョウ</t>
    </rPh>
    <phoneticPr fontId="5"/>
  </si>
  <si>
    <t>付表２０－５　子どもを持つ労働者に対する支援制度の利用実績別事業所数割合</t>
    <rPh sb="0" eb="2">
      <t>フヒョウ</t>
    </rPh>
    <phoneticPr fontId="5"/>
  </si>
  <si>
    <t>付表２０－６　子どもを持つ労働者に対する支援制度の利用実績別事業所数割合</t>
    <rPh sb="0" eb="2">
      <t>フヒョウ</t>
    </rPh>
    <phoneticPr fontId="5"/>
  </si>
  <si>
    <t>付表２０－７　子どもを持つ労働者に対する支援制度の利用実績別事業所数割合</t>
    <rPh sb="0" eb="2">
      <t>フヒョウ</t>
    </rPh>
    <phoneticPr fontId="5"/>
  </si>
  <si>
    <t>付表２１　介護休業制度の規定状況別事業所数割合</t>
    <rPh sb="0" eb="2">
      <t>フヒョウ</t>
    </rPh>
    <phoneticPr fontId="5"/>
  </si>
  <si>
    <t>付表２２　介護休業の取得可能期間別事業所数割合</t>
    <rPh sb="0" eb="2">
      <t>フヒョウ</t>
    </rPh>
    <phoneticPr fontId="5"/>
  </si>
  <si>
    <t>付表２３　介護休業の取得状況</t>
    <rPh sb="0" eb="2">
      <t>フヒョウ</t>
    </rPh>
    <phoneticPr fontId="5"/>
  </si>
  <si>
    <t>付表２４－１　育児休業取得時の事業所内での対応別事業所数割合</t>
    <rPh sb="0" eb="2">
      <t>フヒョウ</t>
    </rPh>
    <rPh sb="7" eb="9">
      <t>イクジ</t>
    </rPh>
    <rPh sb="9" eb="11">
      <t>キュウギョウ</t>
    </rPh>
    <rPh sb="11" eb="13">
      <t>シュトク</t>
    </rPh>
    <rPh sb="13" eb="14">
      <t>トキ</t>
    </rPh>
    <rPh sb="15" eb="18">
      <t>ジギョウショ</t>
    </rPh>
    <rPh sb="18" eb="19">
      <t>ナイ</t>
    </rPh>
    <rPh sb="21" eb="23">
      <t>タイオウ</t>
    </rPh>
    <phoneticPr fontId="5"/>
  </si>
  <si>
    <t>付表２４－２　介護休業取得時の事業所内での対応別事業所数割合</t>
    <rPh sb="0" eb="2">
      <t>フヒョウ</t>
    </rPh>
    <rPh sb="7" eb="9">
      <t>カイゴ</t>
    </rPh>
    <rPh sb="9" eb="11">
      <t>キュウギョウ</t>
    </rPh>
    <rPh sb="11" eb="13">
      <t>シュトク</t>
    </rPh>
    <rPh sb="13" eb="14">
      <t>トキ</t>
    </rPh>
    <rPh sb="15" eb="18">
      <t>ジギョウショ</t>
    </rPh>
    <rPh sb="18" eb="19">
      <t>ナイ</t>
    </rPh>
    <rPh sb="21" eb="23">
      <t>タイオウ</t>
    </rPh>
    <phoneticPr fontId="5"/>
  </si>
  <si>
    <t>付表２５－１　育児休業取得者の職場復帰を円滑にするための措置別事業所数割合</t>
    <rPh sb="0" eb="2">
      <t>フヒョウ</t>
    </rPh>
    <rPh sb="7" eb="9">
      <t>イクジ</t>
    </rPh>
    <rPh sb="9" eb="11">
      <t>キュウギョウ</t>
    </rPh>
    <rPh sb="11" eb="13">
      <t>シュトク</t>
    </rPh>
    <rPh sb="13" eb="14">
      <t>シャ</t>
    </rPh>
    <rPh sb="15" eb="17">
      <t>ショクバ</t>
    </rPh>
    <rPh sb="17" eb="19">
      <t>フッキ</t>
    </rPh>
    <rPh sb="20" eb="22">
      <t>エンカツ</t>
    </rPh>
    <rPh sb="28" eb="30">
      <t>ソチ</t>
    </rPh>
    <rPh sb="30" eb="31">
      <t>ベツ</t>
    </rPh>
    <phoneticPr fontId="5"/>
  </si>
  <si>
    <t>付表２５－２　介護休業取得者の職場復帰を円滑にするための措置別事業所数割合</t>
    <rPh sb="0" eb="2">
      <t>フヒョウ</t>
    </rPh>
    <rPh sb="7" eb="9">
      <t>カイゴ</t>
    </rPh>
    <rPh sb="9" eb="11">
      <t>キュウギョウ</t>
    </rPh>
    <rPh sb="11" eb="13">
      <t>シュトク</t>
    </rPh>
    <rPh sb="13" eb="14">
      <t>シャ</t>
    </rPh>
    <rPh sb="15" eb="17">
      <t>ショクバ</t>
    </rPh>
    <rPh sb="17" eb="19">
      <t>フッキ</t>
    </rPh>
    <rPh sb="20" eb="22">
      <t>エンカツ</t>
    </rPh>
    <rPh sb="28" eb="30">
      <t>ソチ</t>
    </rPh>
    <rPh sb="30" eb="31">
      <t>ベツ</t>
    </rPh>
    <phoneticPr fontId="5"/>
  </si>
  <si>
    <t>付表２６－１　育児休業取得者の復帰後の配置別事業所数割合</t>
    <rPh sb="0" eb="2">
      <t>フヒョウ</t>
    </rPh>
    <rPh sb="7" eb="9">
      <t>イクジ</t>
    </rPh>
    <rPh sb="9" eb="11">
      <t>キュウギョウ</t>
    </rPh>
    <rPh sb="11" eb="13">
      <t>シュトク</t>
    </rPh>
    <rPh sb="13" eb="14">
      <t>シャ</t>
    </rPh>
    <rPh sb="15" eb="17">
      <t>フッキ</t>
    </rPh>
    <rPh sb="17" eb="18">
      <t>ゴ</t>
    </rPh>
    <rPh sb="19" eb="21">
      <t>ハイチ</t>
    </rPh>
    <rPh sb="21" eb="22">
      <t>ベツ</t>
    </rPh>
    <phoneticPr fontId="5"/>
  </si>
  <si>
    <t>付表２６－２　介護休業取得者の復帰後の配置別事業所数割合</t>
    <rPh sb="0" eb="2">
      <t>フヒョウ</t>
    </rPh>
    <rPh sb="7" eb="9">
      <t>カイゴ</t>
    </rPh>
    <rPh sb="9" eb="11">
      <t>キュウギョウ</t>
    </rPh>
    <rPh sb="11" eb="13">
      <t>シュトク</t>
    </rPh>
    <rPh sb="13" eb="14">
      <t>シャ</t>
    </rPh>
    <rPh sb="15" eb="17">
      <t>フッキ</t>
    </rPh>
    <rPh sb="17" eb="18">
      <t>ゴ</t>
    </rPh>
    <rPh sb="19" eb="21">
      <t>ハイチ</t>
    </rPh>
    <rPh sb="21" eb="22">
      <t>ベツ</t>
    </rPh>
    <phoneticPr fontId="5"/>
  </si>
  <si>
    <t>付表２７－１　女性管理職がいる事業所数割合</t>
    <rPh sb="0" eb="2">
      <t>フヒョウ</t>
    </rPh>
    <phoneticPr fontId="5"/>
  </si>
  <si>
    <t>付表２７－３　女性管理職者がいる事業所数割合</t>
    <rPh sb="0" eb="2">
      <t>フヒョウ</t>
    </rPh>
    <rPh sb="7" eb="9">
      <t>ジョセイ</t>
    </rPh>
    <rPh sb="9" eb="11">
      <t>カンリ</t>
    </rPh>
    <rPh sb="11" eb="12">
      <t>ショク</t>
    </rPh>
    <rPh sb="12" eb="13">
      <t>シャ</t>
    </rPh>
    <phoneticPr fontId="5"/>
  </si>
  <si>
    <t>概要</t>
  </si>
  <si>
    <t>※（問８出産予定者数及びその内訳）を回答した事業所数は275事業所</t>
    <phoneticPr fontId="5"/>
  </si>
  <si>
    <t>-</t>
  </si>
  <si>
    <t>※問１２より（付表１３）</t>
    <rPh sb="1" eb="2">
      <t>トイ</t>
    </rPh>
    <rPh sb="7" eb="9">
      <t>フヒョウ</t>
    </rPh>
    <phoneticPr fontId="5"/>
  </si>
  <si>
    <t>T21_3日の平均</t>
  </si>
  <si>
    <t>「うち女性管理職がいる事業所数」のみ集計　他は付表２７－１より引用</t>
    <rPh sb="3" eb="5">
      <t>ジョセイ</t>
    </rPh>
    <rPh sb="5" eb="7">
      <t>カンリ</t>
    </rPh>
    <rPh sb="7" eb="8">
      <t>ショク</t>
    </rPh>
    <rPh sb="11" eb="13">
      <t>ジギョウ</t>
    </rPh>
    <rPh sb="13" eb="14">
      <t>ショ</t>
    </rPh>
    <rPh sb="14" eb="15">
      <t>スウ</t>
    </rPh>
    <rPh sb="18" eb="20">
      <t>シュウケイ</t>
    </rPh>
    <rPh sb="21" eb="22">
      <t>ホカ</t>
    </rPh>
    <rPh sb="23" eb="25">
      <t>フヒョウ</t>
    </rPh>
    <rPh sb="31" eb="33">
      <t>インヨウ</t>
    </rPh>
    <phoneticPr fontId="5"/>
  </si>
  <si>
    <t>役員がいる事業所数～係長相当職がいる事業所数は、「付表２７－３」より引用</t>
    <rPh sb="0" eb="2">
      <t>ヤクイン</t>
    </rPh>
    <rPh sb="5" eb="8">
      <t>ジギョウショ</t>
    </rPh>
    <rPh sb="8" eb="9">
      <t>スウ</t>
    </rPh>
    <rPh sb="10" eb="12">
      <t>カカリチョウ</t>
    </rPh>
    <rPh sb="12" eb="14">
      <t>ソウトウ</t>
    </rPh>
    <rPh sb="14" eb="15">
      <t>ショク</t>
    </rPh>
    <rPh sb="18" eb="21">
      <t>ジギョウショ</t>
    </rPh>
    <rPh sb="21" eb="22">
      <t>スウ</t>
    </rPh>
    <rPh sb="25" eb="27">
      <t>フヒョウ</t>
    </rPh>
    <rPh sb="34" eb="36">
      <t>インヨウ</t>
    </rPh>
    <phoneticPr fontId="5"/>
  </si>
  <si>
    <t>付表２８　正社員への転換措置の規定状況別事業所数割合</t>
    <rPh sb="0" eb="2">
      <t>フヒョウ</t>
    </rPh>
    <phoneticPr fontId="5"/>
  </si>
  <si>
    <t xml:space="preserve">実施していない
</t>
    <rPh sb="0" eb="2">
      <t>ジッシ</t>
    </rPh>
    <phoneticPr fontId="11"/>
  </si>
  <si>
    <r>
      <t>就業規則、労働
協約に規定して
いる</t>
    </r>
    <r>
      <rPr>
        <sz val="11"/>
        <color theme="0"/>
        <rFont val="ＭＳ 明朝"/>
        <family val="1"/>
        <charset val="128"/>
      </rPr>
      <t>＊＊＊＊＊</t>
    </r>
    <rPh sb="0" eb="2">
      <t>シュウギョウ</t>
    </rPh>
    <rPh sb="2" eb="4">
      <t>キソク</t>
    </rPh>
    <rPh sb="5" eb="7">
      <t>ロウドウ</t>
    </rPh>
    <rPh sb="8" eb="10">
      <t>キョウヤク</t>
    </rPh>
    <rPh sb="11" eb="13">
      <t>キテイ</t>
    </rPh>
    <phoneticPr fontId="11"/>
  </si>
  <si>
    <t>採用があった事業所数、採用がなかった事業所数は集計
他は付表３０－２と３０－３より引用</t>
    <rPh sb="0" eb="2">
      <t>サイヨウ</t>
    </rPh>
    <rPh sb="6" eb="9">
      <t>ジギョウショ</t>
    </rPh>
    <rPh sb="9" eb="10">
      <t>スウ</t>
    </rPh>
    <rPh sb="11" eb="13">
      <t>サイヨウ</t>
    </rPh>
    <rPh sb="18" eb="21">
      <t>ジギョウショ</t>
    </rPh>
    <rPh sb="21" eb="22">
      <t>スウ</t>
    </rPh>
    <rPh sb="23" eb="25">
      <t>シュウケイ</t>
    </rPh>
    <rPh sb="26" eb="27">
      <t>ホカ</t>
    </rPh>
    <rPh sb="28" eb="30">
      <t>フヒョウ</t>
    </rPh>
    <rPh sb="41" eb="43">
      <t>インヨウ</t>
    </rPh>
    <phoneticPr fontId="5"/>
  </si>
  <si>
    <t>※設問に、「採用していない場合は空欄とするか、０と記入して下さい。」としているため、「無回答」はなしと判断（Ｒ４より）</t>
    <rPh sb="1" eb="3">
      <t>セツモン</t>
    </rPh>
    <rPh sb="6" eb="8">
      <t>サイヨウ</t>
    </rPh>
    <rPh sb="13" eb="15">
      <t>バアイ</t>
    </rPh>
    <rPh sb="16" eb="18">
      <t>クウラン</t>
    </rPh>
    <rPh sb="25" eb="27">
      <t>キニュウ</t>
    </rPh>
    <rPh sb="29" eb="30">
      <t>クダ</t>
    </rPh>
    <rPh sb="43" eb="46">
      <t>ムカイトウ</t>
    </rPh>
    <rPh sb="51" eb="53">
      <t>ハンダン</t>
    </rPh>
    <phoneticPr fontId="5"/>
  </si>
  <si>
    <t>付表２９　正社員転換の実績別労働者数割合</t>
    <rPh sb="0" eb="2">
      <t>フヒョウ</t>
    </rPh>
    <rPh sb="5" eb="8">
      <t>セイシャイン</t>
    </rPh>
    <rPh sb="8" eb="10">
      <t>テンカン</t>
    </rPh>
    <rPh sb="11" eb="13">
      <t>ジッセキ</t>
    </rPh>
    <rPh sb="13" eb="14">
      <t>ベツ</t>
    </rPh>
    <rPh sb="14" eb="17">
      <t>ロウドウシャ</t>
    </rPh>
    <phoneticPr fontId="5"/>
  </si>
  <si>
    <t>付表３２　職業能力開発訓練の必要性別事業所数割合</t>
    <rPh sb="0" eb="2">
      <t>フヒョウ</t>
    </rPh>
    <rPh sb="5" eb="7">
      <t>ショクギョウ</t>
    </rPh>
    <rPh sb="7" eb="9">
      <t>ノウリョク</t>
    </rPh>
    <rPh sb="9" eb="11">
      <t>カイハツ</t>
    </rPh>
    <rPh sb="11" eb="13">
      <t>クンレン</t>
    </rPh>
    <rPh sb="14" eb="16">
      <t>ヒツヨウ</t>
    </rPh>
    <rPh sb="16" eb="17">
      <t>セイ</t>
    </rPh>
    <rPh sb="17" eb="18">
      <t>ベツ</t>
    </rPh>
    <rPh sb="18" eb="21">
      <t>ジギョウショ</t>
    </rPh>
    <phoneticPr fontId="5"/>
  </si>
  <si>
    <t>付表３３　今後重視する職業能力開発訓練（研修）別事業所数割合</t>
    <rPh sb="0" eb="2">
      <t>フヒョウ</t>
    </rPh>
    <rPh sb="5" eb="7">
      <t>コンゴ</t>
    </rPh>
    <rPh sb="7" eb="9">
      <t>ジュウシ</t>
    </rPh>
    <rPh sb="11" eb="13">
      <t>ショクギョウ</t>
    </rPh>
    <rPh sb="13" eb="15">
      <t>ノウリョク</t>
    </rPh>
    <rPh sb="15" eb="17">
      <t>カイハツ</t>
    </rPh>
    <rPh sb="17" eb="19">
      <t>クンレン</t>
    </rPh>
    <rPh sb="20" eb="22">
      <t>ケンシュウ</t>
    </rPh>
    <rPh sb="23" eb="24">
      <t>ベツ</t>
    </rPh>
    <phoneticPr fontId="5"/>
  </si>
  <si>
    <t>付表３７　テレワークの導入状況別事業所数割合</t>
    <rPh sb="0" eb="2">
      <t>フヒョウ</t>
    </rPh>
    <rPh sb="11" eb="13">
      <t>ドウニュウ</t>
    </rPh>
    <rPh sb="13" eb="15">
      <t>ジョウキョウ</t>
    </rPh>
    <phoneticPr fontId="5"/>
  </si>
  <si>
    <t>付表９　令和４年度中の出産予定女性従業員の有無別事業所数割合</t>
    <rPh sb="0" eb="2">
      <t>フヒョウ</t>
    </rPh>
    <rPh sb="4" eb="6">
      <t>レイワ</t>
    </rPh>
    <rPh sb="7" eb="8">
      <t>ネン</t>
    </rPh>
    <phoneticPr fontId="5"/>
  </si>
  <si>
    <t>付表１０　令和４年度中の出産予定者の状況</t>
    <rPh sb="0" eb="2">
      <t>フヒョウ</t>
    </rPh>
    <rPh sb="5" eb="7">
      <t>レイワ</t>
    </rPh>
    <phoneticPr fontId="5"/>
  </si>
  <si>
    <t xml:space="preserve">育児休業期間中のみ
代替要員を確保する
</t>
    <phoneticPr fontId="5"/>
  </si>
  <si>
    <t xml:space="preserve">小学校就学前の子１人につき
</t>
    <rPh sb="0" eb="3">
      <t>ショウガッコウ</t>
    </rPh>
    <rPh sb="3" eb="5">
      <t>シュウガク</t>
    </rPh>
    <rPh sb="5" eb="6">
      <t>マエ</t>
    </rPh>
    <rPh sb="7" eb="8">
      <t>コ</t>
    </rPh>
    <rPh sb="9" eb="10">
      <t>ニン</t>
    </rPh>
    <phoneticPr fontId="16"/>
  </si>
  <si>
    <r>
      <t>小学校就学前の子２人以上
の場合</t>
    </r>
    <r>
      <rPr>
        <sz val="11"/>
        <color theme="0"/>
        <rFont val="ＭＳ 明朝"/>
        <family val="1"/>
        <charset val="128"/>
      </rPr>
      <t>＊＊＊＊＊＊＊＊＊＊</t>
    </r>
    <rPh sb="0" eb="3">
      <t>ショウガッコウ</t>
    </rPh>
    <rPh sb="3" eb="5">
      <t>シュウガク</t>
    </rPh>
    <rPh sb="5" eb="6">
      <t>マエ</t>
    </rPh>
    <rPh sb="7" eb="8">
      <t>コ</t>
    </rPh>
    <rPh sb="9" eb="10">
      <t>ニン</t>
    </rPh>
    <rPh sb="10" eb="12">
      <t>イジョウ</t>
    </rPh>
    <rPh sb="14" eb="16">
      <t>バアイ</t>
    </rPh>
    <phoneticPr fontId="16"/>
  </si>
  <si>
    <t>小学校就学前の子１人につき</t>
    <rPh sb="0" eb="3">
      <t>ショウガッコウ</t>
    </rPh>
    <rPh sb="3" eb="5">
      <t>シュウガク</t>
    </rPh>
    <rPh sb="5" eb="6">
      <t>マエ</t>
    </rPh>
    <rPh sb="7" eb="8">
      <t>コ</t>
    </rPh>
    <rPh sb="9" eb="10">
      <t>ニン</t>
    </rPh>
    <phoneticPr fontId="16"/>
  </si>
  <si>
    <t>小学校就学前の子２人以上の場合</t>
    <rPh sb="0" eb="3">
      <t>ショウガッコウ</t>
    </rPh>
    <rPh sb="3" eb="5">
      <t>シュウガク</t>
    </rPh>
    <rPh sb="5" eb="6">
      <t>マエ</t>
    </rPh>
    <rPh sb="7" eb="8">
      <t>コ</t>
    </rPh>
    <rPh sb="9" eb="10">
      <t>ニン</t>
    </rPh>
    <rPh sb="10" eb="12">
      <t>イジョウ</t>
    </rPh>
    <rPh sb="13" eb="15">
      <t>バアイ</t>
    </rPh>
    <phoneticPr fontId="16"/>
  </si>
  <si>
    <t>集計
事業
所数</t>
    <rPh sb="0" eb="1">
      <t>シュウ</t>
    </rPh>
    <rPh sb="1" eb="2">
      <t>ケイ</t>
    </rPh>
    <rPh sb="3" eb="5">
      <t>ジギョウ</t>
    </rPh>
    <rPh sb="6" eb="7">
      <t>ショ</t>
    </rPh>
    <rPh sb="7" eb="8">
      <t>スウ</t>
    </rPh>
    <phoneticPr fontId="5"/>
  </si>
  <si>
    <r>
      <t>正社員へ
の転換が
行われなかった事
業所数</t>
    </r>
    <r>
      <rPr>
        <sz val="10"/>
        <color theme="0"/>
        <rFont val="ＭＳ 明朝"/>
        <family val="1"/>
        <charset val="128"/>
      </rPr>
      <t>＊</t>
    </r>
    <rPh sb="21" eb="22">
      <t>スウ</t>
    </rPh>
    <phoneticPr fontId="5"/>
  </si>
  <si>
    <r>
      <t>正社員へ
の転換が
行われた
事業所数</t>
    </r>
    <r>
      <rPr>
        <sz val="10"/>
        <color theme="0"/>
        <rFont val="ＭＳ 明朝"/>
        <family val="1"/>
        <charset val="128"/>
      </rPr>
      <t>＊</t>
    </r>
    <rPh sb="18" eb="19">
      <t>スウ</t>
    </rPh>
    <phoneticPr fontId="5"/>
  </si>
  <si>
    <t xml:space="preserve">トップの宣言
、会社の方針
に定めている
</t>
    <rPh sb="4" eb="6">
      <t>センゲン</t>
    </rPh>
    <rPh sb="8" eb="10">
      <t>カイシャ</t>
    </rPh>
    <rPh sb="11" eb="13">
      <t>ホウシン</t>
    </rPh>
    <rPh sb="15" eb="16">
      <t>サダ</t>
    </rPh>
    <phoneticPr fontId="16"/>
  </si>
  <si>
    <r>
      <t>就業規則などの社内規定に盛り込んでいる</t>
    </r>
    <r>
      <rPr>
        <sz val="10"/>
        <color theme="0"/>
        <rFont val="ＭＳ 明朝"/>
        <family val="1"/>
        <charset val="128"/>
      </rPr>
      <t>＊＊＊＊＊
＊</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16"/>
  </si>
  <si>
    <r>
      <t>実施してい
ない</t>
    </r>
    <r>
      <rPr>
        <sz val="12"/>
        <color indexed="9"/>
        <rFont val="ＭＳ 明朝"/>
        <family val="1"/>
        <charset val="128"/>
      </rPr>
      <t>＊＊＊</t>
    </r>
    <r>
      <rPr>
        <sz val="12"/>
        <rFont val="ＭＳ 明朝"/>
        <family val="1"/>
        <charset val="128"/>
      </rPr>
      <t xml:space="preserve">
</t>
    </r>
    <r>
      <rPr>
        <sz val="10"/>
        <rFont val="ＭＳ 明朝"/>
        <family val="1"/>
        <charset val="128"/>
      </rPr>
      <t xml:space="preserve">
</t>
    </r>
    <rPh sb="0" eb="2">
      <t>ジッシ</t>
    </rPh>
    <phoneticPr fontId="16"/>
  </si>
  <si>
    <r>
      <t>ＩｏＴ、Ａ
Ｉなど付加
価値向上の
ためのデジ
タルスキル
研修</t>
    </r>
    <r>
      <rPr>
        <sz val="9"/>
        <color theme="0"/>
        <rFont val="ＭＳ 明朝"/>
        <family val="1"/>
        <charset val="128"/>
      </rPr>
      <t>＊＊＊</t>
    </r>
    <phoneticPr fontId="5"/>
  </si>
  <si>
    <t xml:space="preserve">従業員の増
員により、
時間外労働
は減少した
</t>
    <rPh sb="4" eb="5">
      <t>ゾウ</t>
    </rPh>
    <rPh sb="6" eb="7">
      <t>イン</t>
    </rPh>
    <phoneticPr fontId="5"/>
  </si>
  <si>
    <t xml:space="preserve">－
</t>
  </si>
  <si>
    <t/>
  </si>
  <si>
    <r>
      <t>これまで受講させた
ことがあり、今後も
受講させる予定であ
る</t>
    </r>
    <r>
      <rPr>
        <sz val="9"/>
        <color theme="0"/>
        <rFont val="ＭＳ 明朝"/>
        <family val="1"/>
        <charset val="128"/>
      </rPr>
      <t>＊＊＊＊＊＊＊＊</t>
    </r>
    <phoneticPr fontId="5"/>
  </si>
  <si>
    <r>
      <t>以前に受講させたこ
とがあったが、今後
は受講させる予定は
ない</t>
    </r>
    <r>
      <rPr>
        <sz val="9"/>
        <color theme="0"/>
        <rFont val="ＭＳ 明朝"/>
        <family val="1"/>
        <charset val="128"/>
      </rPr>
      <t>＊＊＊＊＊＊＊</t>
    </r>
    <phoneticPr fontId="5"/>
  </si>
  <si>
    <r>
      <t>セミナー等が実施さ
れていること自体を
知らなかった</t>
    </r>
    <r>
      <rPr>
        <sz val="9"/>
        <color theme="0"/>
        <rFont val="ＭＳ 明朝"/>
        <family val="1"/>
        <charset val="128"/>
      </rPr>
      <t xml:space="preserve">＊＊＊
</t>
    </r>
    <phoneticPr fontId="5"/>
  </si>
  <si>
    <t>付表３０－３　職場のマタニティハラスメント防止対策別事業所数割合</t>
    <rPh sb="0" eb="2">
      <t>フヒョウ</t>
    </rPh>
    <rPh sb="21" eb="23">
      <t>ボウシ</t>
    </rPh>
    <phoneticPr fontId="5"/>
  </si>
  <si>
    <t>付表３０－１　職場のパワーハラスメント防止対策別事業所数割合</t>
    <rPh sb="0" eb="2">
      <t>フヒョウ</t>
    </rPh>
    <phoneticPr fontId="5"/>
  </si>
  <si>
    <t>付表３０－２　職場のセクシャルハラスメント防止対策別事業所数割合</t>
    <rPh sb="0" eb="2">
      <t>フヒョウ</t>
    </rPh>
    <phoneticPr fontId="5"/>
  </si>
  <si>
    <t>付表３１－１　過去１年間の正社員新規採用人数とそのうち離職した人数【全体】</t>
    <rPh sb="0" eb="2">
      <t>フヒョウ</t>
    </rPh>
    <rPh sb="7" eb="9">
      <t>カコ</t>
    </rPh>
    <rPh sb="10" eb="12">
      <t>ネンカン</t>
    </rPh>
    <rPh sb="13" eb="16">
      <t>セイシャイン</t>
    </rPh>
    <rPh sb="16" eb="18">
      <t>シンキ</t>
    </rPh>
    <rPh sb="18" eb="20">
      <t>サイヨウ</t>
    </rPh>
    <rPh sb="20" eb="22">
      <t>ニンズウ</t>
    </rPh>
    <rPh sb="27" eb="29">
      <t>リショク</t>
    </rPh>
    <rPh sb="31" eb="33">
      <t>ニンズウ</t>
    </rPh>
    <rPh sb="34" eb="36">
      <t>ゼンタイ</t>
    </rPh>
    <phoneticPr fontId="5"/>
  </si>
  <si>
    <t>付表３１－２　過去１年間の正社員新規採用人数とそのうち離職した人数【男】</t>
    <rPh sb="0" eb="2">
      <t>フヒョウ</t>
    </rPh>
    <rPh sb="7" eb="9">
      <t>カコ</t>
    </rPh>
    <rPh sb="10" eb="12">
      <t>ネンカン</t>
    </rPh>
    <rPh sb="13" eb="16">
      <t>セイシャイン</t>
    </rPh>
    <rPh sb="16" eb="18">
      <t>シンキ</t>
    </rPh>
    <rPh sb="18" eb="20">
      <t>サイヨウ</t>
    </rPh>
    <rPh sb="20" eb="22">
      <t>ニンズウ</t>
    </rPh>
    <rPh sb="27" eb="29">
      <t>リショク</t>
    </rPh>
    <rPh sb="31" eb="33">
      <t>ニンズウ</t>
    </rPh>
    <rPh sb="34" eb="35">
      <t>オトコ</t>
    </rPh>
    <phoneticPr fontId="5"/>
  </si>
  <si>
    <t>付表３１－３　過去１年間の正社員新規採用人数とそのうち離職した人数【女】</t>
    <rPh sb="0" eb="2">
      <t>フヒョウ</t>
    </rPh>
    <rPh sb="7" eb="9">
      <t>カコ</t>
    </rPh>
    <rPh sb="10" eb="12">
      <t>ネンカン</t>
    </rPh>
    <rPh sb="13" eb="16">
      <t>セイシャイン</t>
    </rPh>
    <rPh sb="16" eb="18">
      <t>シンキ</t>
    </rPh>
    <rPh sb="18" eb="20">
      <t>サイヨウ</t>
    </rPh>
    <rPh sb="20" eb="22">
      <t>ニンズウ</t>
    </rPh>
    <rPh sb="27" eb="29">
      <t>リショク</t>
    </rPh>
    <rPh sb="31" eb="33">
      <t>ニンズウ</t>
    </rPh>
    <rPh sb="34" eb="35">
      <t>オンナ</t>
    </rPh>
    <phoneticPr fontId="5"/>
  </si>
  <si>
    <t>付表２－１０　常用労働者数割合【 正規職員　合計・男女 】</t>
    <rPh sb="0" eb="2">
      <t>フヒョウ</t>
    </rPh>
    <phoneticPr fontId="5"/>
  </si>
  <si>
    <t>付表２－１１　常用労働者数割合【 非正規職員　合計・男女 】</t>
    <rPh sb="0" eb="2">
      <t>フヒョウ</t>
    </rPh>
    <phoneticPr fontId="5"/>
  </si>
  <si>
    <t>付表２－１２　全常用労働者数割合【 合計・男女 】</t>
    <rPh sb="0" eb="2">
      <t>フヒョウ</t>
    </rPh>
    <rPh sb="7" eb="8">
      <t>ゼン</t>
    </rPh>
    <phoneticPr fontId="5"/>
  </si>
  <si>
    <t>付表３－２　１事業所・労働者１人あたりの平均週所定労働時間</t>
    <rPh sb="0" eb="2">
      <t>フヒョウ</t>
    </rPh>
    <phoneticPr fontId="5"/>
  </si>
  <si>
    <t>付表５　労働者１人あたりの年次有給休暇の付与日数及び取得状況</t>
    <rPh sb="0" eb="2">
      <t>フヒョウ</t>
    </rPh>
    <phoneticPr fontId="5"/>
  </si>
  <si>
    <t>付表１５　配偶者出産休暇の付与形態、取得可能日数及び取得率</t>
    <rPh sb="0" eb="2">
      <t>フヒョウ</t>
    </rPh>
    <rPh sb="24" eb="25">
      <t>オヨ</t>
    </rPh>
    <rPh sb="26" eb="29">
      <t>シュトクリツ</t>
    </rPh>
    <phoneticPr fontId="5"/>
  </si>
  <si>
    <t>付表１６　子の看護休暇制度の就業規則への規定状況別事業所数割合</t>
    <rPh sb="0" eb="2">
      <t>フヒョウ</t>
    </rPh>
    <phoneticPr fontId="5"/>
  </si>
  <si>
    <t>付表１８　子の看護休暇制度の利用状況</t>
    <rPh sb="0" eb="2">
      <t>フヒョウ</t>
    </rPh>
    <rPh sb="14" eb="18">
      <t>リヨウジョウキョウ</t>
    </rPh>
    <phoneticPr fontId="5"/>
  </si>
  <si>
    <t>付表１９－１　多様な休暇制度の取得形態、付与日数</t>
    <rPh sb="0" eb="2">
      <t>フヒョウ</t>
    </rPh>
    <rPh sb="15" eb="17">
      <t>シュトク</t>
    </rPh>
    <rPh sb="17" eb="19">
      <t>ケイタイ</t>
    </rPh>
    <rPh sb="20" eb="22">
      <t>フヨ</t>
    </rPh>
    <rPh sb="22" eb="24">
      <t>ニッスウ</t>
    </rPh>
    <phoneticPr fontId="5"/>
  </si>
  <si>
    <t>付表１９－２　多様な休暇制度の取得形態、付与日数</t>
    <rPh sb="0" eb="2">
      <t>フヒョウ</t>
    </rPh>
    <rPh sb="15" eb="17">
      <t>シュトク</t>
    </rPh>
    <rPh sb="17" eb="19">
      <t>ケイタイ</t>
    </rPh>
    <rPh sb="20" eb="22">
      <t>フヨ</t>
    </rPh>
    <rPh sb="22" eb="24">
      <t>ニッスウ</t>
    </rPh>
    <phoneticPr fontId="5"/>
  </si>
  <si>
    <t>付表１９－３　多様な休暇制度の取得形態、付与日数</t>
    <rPh sb="0" eb="2">
      <t>フヒョウ</t>
    </rPh>
    <rPh sb="15" eb="17">
      <t>シュトク</t>
    </rPh>
    <rPh sb="17" eb="19">
      <t>ケイタイ</t>
    </rPh>
    <rPh sb="20" eb="22">
      <t>フヨ</t>
    </rPh>
    <rPh sb="22" eb="24">
      <t>ニッスウ</t>
    </rPh>
    <phoneticPr fontId="5"/>
  </si>
  <si>
    <t>付表１９－４　多様な休暇制度の取得形態、付与日数</t>
    <rPh sb="0" eb="2">
      <t>フヒョウ</t>
    </rPh>
    <rPh sb="15" eb="17">
      <t>シュトク</t>
    </rPh>
    <rPh sb="17" eb="19">
      <t>ケイタイ</t>
    </rPh>
    <rPh sb="20" eb="22">
      <t>フヨ</t>
    </rPh>
    <rPh sb="22" eb="24">
      <t>ニッスウ</t>
    </rPh>
    <phoneticPr fontId="5"/>
  </si>
  <si>
    <t>付表１９－５　多様な休暇制度の取得形態、付与日数</t>
    <rPh sb="0" eb="2">
      <t>フヒョウ</t>
    </rPh>
    <rPh sb="15" eb="17">
      <t>シュトク</t>
    </rPh>
    <rPh sb="17" eb="19">
      <t>ケイタイ</t>
    </rPh>
    <rPh sb="20" eb="22">
      <t>フヨ</t>
    </rPh>
    <rPh sb="22" eb="24">
      <t>ニッスウ</t>
    </rPh>
    <phoneticPr fontId="5"/>
  </si>
  <si>
    <t>付表１９－６　多様な休暇制度の取得形態、付与日数</t>
    <rPh sb="0" eb="2">
      <t>フヒョウ</t>
    </rPh>
    <rPh sb="15" eb="17">
      <t>シュトク</t>
    </rPh>
    <rPh sb="17" eb="19">
      <t>ケイタイ</t>
    </rPh>
    <rPh sb="20" eb="22">
      <t>フヨ</t>
    </rPh>
    <rPh sb="22" eb="24">
      <t>ニッスウ</t>
    </rPh>
    <phoneticPr fontId="5"/>
  </si>
  <si>
    <t>付表２７－２　全管理職者数に占める女性管理職者数割合（役職別）</t>
    <rPh sb="0" eb="2">
      <t>フヒョウ</t>
    </rPh>
    <rPh sb="27" eb="30">
      <t>ヤクショクベツ</t>
    </rPh>
    <phoneticPr fontId="5"/>
  </si>
  <si>
    <t>付表２７－３　全労働者数に占める女性管理職者数割合（役職別）</t>
    <rPh sb="26" eb="29">
      <t>ヤクショクベツ</t>
    </rPh>
    <phoneticPr fontId="5"/>
  </si>
  <si>
    <t>付表２７－４　全管理職者数と女性管理職者数の平均人数（役職別）</t>
    <rPh sb="27" eb="30">
      <t>ヤクショクベツ</t>
    </rPh>
    <phoneticPr fontId="5"/>
  </si>
  <si>
    <t>付表２７－５　女性管理職がいる事業所数割合（役職別）</t>
    <rPh sb="0" eb="2">
      <t>フヒョウ</t>
    </rPh>
    <rPh sb="22" eb="25">
      <t>ヤクショクベツ</t>
    </rPh>
    <phoneticPr fontId="5"/>
  </si>
  <si>
    <t xml:space="preserve">
就業規則、労働協約以外の方法で実施している
</t>
    <rPh sb="1" eb="5">
      <t>シュウギョウキソク</t>
    </rPh>
    <rPh sb="6" eb="10">
      <t>ロウドウキョウヤク</t>
    </rPh>
    <rPh sb="10" eb="12">
      <t>イガイ</t>
    </rPh>
    <rPh sb="13" eb="15">
      <t>ホウホウ</t>
    </rPh>
    <rPh sb="16" eb="18">
      <t>ジッシ</t>
    </rPh>
    <phoneticPr fontId="11"/>
  </si>
  <si>
    <t xml:space="preserve">従業員の意識変化により、時間外労働は減少した
</t>
    <rPh sb="4" eb="8">
      <t>イシキヘンカ</t>
    </rPh>
    <phoneticPr fontId="5"/>
  </si>
  <si>
    <t>新たな作業機器、システムの導入等による業務生産性の向上により、時間外労働は減少した</t>
    <rPh sb="25" eb="27">
      <t>コウジョウ</t>
    </rPh>
    <phoneticPr fontId="5"/>
  </si>
  <si>
    <t>管理職や一般社員を対象にしたハラスメントについての講演や研修会の実施</t>
    <rPh sb="0" eb="2">
      <t>カンリ</t>
    </rPh>
    <rPh sb="2" eb="3">
      <t>ショク</t>
    </rPh>
    <rPh sb="4" eb="6">
      <t>イッパン</t>
    </rPh>
    <rPh sb="6" eb="8">
      <t>シャイン</t>
    </rPh>
    <rPh sb="9" eb="11">
      <t>タイショウ</t>
    </rPh>
    <rPh sb="25" eb="27">
      <t>コウエン</t>
    </rPh>
    <rPh sb="28" eb="31">
      <t>ケンシュウカイ</t>
    </rPh>
    <rPh sb="32" eb="34">
      <t>ジッシ</t>
    </rPh>
    <phoneticPr fontId="16"/>
  </si>
  <si>
    <r>
      <t>相談・苦情窓口の設置</t>
    </r>
    <r>
      <rPr>
        <sz val="12"/>
        <color indexed="9"/>
        <rFont val="ＭＳ 明朝"/>
        <family val="1"/>
        <charset val="128"/>
      </rPr>
      <t xml:space="preserve">
</t>
    </r>
    <rPh sb="0" eb="2">
      <t>ソウダン</t>
    </rPh>
    <rPh sb="3" eb="5">
      <t>クジョウ</t>
    </rPh>
    <rPh sb="5" eb="7">
      <t>マドグチ</t>
    </rPh>
    <rPh sb="8" eb="10">
      <t>セッチ</t>
    </rPh>
    <phoneticPr fontId="16"/>
  </si>
  <si>
    <t>付表３５－１　働き方改革への取組み内容別事業所数割合</t>
    <rPh sb="0" eb="2">
      <t>フヒョウ</t>
    </rPh>
    <phoneticPr fontId="5"/>
  </si>
  <si>
    <t>付表３５－２　働き方改革への取組み内容別事業所数割合</t>
    <rPh sb="0" eb="2">
      <t>フヒョウ</t>
    </rPh>
    <phoneticPr fontId="5"/>
  </si>
  <si>
    <t>付表３４　国や県が実施するセミナーへの受講状況別事業所数割合</t>
    <rPh sb="0" eb="2">
      <t>フヒョウ</t>
    </rPh>
    <rPh sb="5" eb="6">
      <t>クニ</t>
    </rPh>
    <rPh sb="7" eb="8">
      <t>ケン</t>
    </rPh>
    <rPh sb="9" eb="11">
      <t>ジッシ</t>
    </rPh>
    <rPh sb="19" eb="21">
      <t>ジュコウ</t>
    </rPh>
    <rPh sb="21" eb="23">
      <t>ジョウキョウ</t>
    </rPh>
    <rPh sb="23" eb="24">
      <t>ベツ</t>
    </rPh>
    <rPh sb="24" eb="27">
      <t>ジギョウショ</t>
    </rPh>
    <phoneticPr fontId="5"/>
  </si>
  <si>
    <t>付表３６　時間外労働の上限規制による影響別事業所数割合</t>
    <rPh sb="0" eb="2">
      <t>フヒョウ</t>
    </rPh>
    <rPh sb="5" eb="8">
      <t>ジカンガイ</t>
    </rPh>
    <rPh sb="8" eb="10">
      <t>ロウドウ</t>
    </rPh>
    <rPh sb="11" eb="13">
      <t>ジョウゲン</t>
    </rPh>
    <rPh sb="13" eb="15">
      <t>キセイ</t>
    </rPh>
    <rPh sb="18" eb="20">
      <t>エイキョウ</t>
    </rPh>
    <rPh sb="20" eb="21">
      <t>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</si>
</sst>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Red]\-#,##0.0"/>
    <numFmt numFmtId="179" formatCode="0.0%"/>
    <numFmt numFmtId="180" formatCode="\(0.0%\)"/>
    <numFmt numFmtId="181" formatCode="0.0000_ "/>
  </numFmts>
  <fonts count="29" x14ac:knownFonts="1">
    <font>
      <sz val="11"/>
      <name val="ＭＳ Ｐゴシック"/>
      <family val="3"/>
      <charset val="128"/>
    </font>
    <font>
      <sz val="11"/>
      <color theme="1"/>
      <name val="ＭＳ 明朝"/>
      <family val="2"/>
      <charset val="128"/>
    </font>
    <font>
      <sz val="11"/>
      <color theme="1"/>
      <name val="ＭＳ 明朝"/>
      <family val="2"/>
      <charset val="128"/>
    </font>
    <font>
      <sz val="11"/>
      <color theme="1"/>
      <name val="ＭＳ 明朝"/>
      <family val="2"/>
      <charset val="128"/>
    </font>
    <font>
      <sz val="11"/>
      <name val="ＭＳ Ｐゴシック"/>
      <family val="3"/>
      <charset val="128"/>
    </font>
    <font>
      <sz val="6"/>
      <name val="ＭＳ Ｐゴシック"/>
      <family val="3"/>
      <charset val="128"/>
    </font>
    <font>
      <sz val="20"/>
      <name val="ＭＳ Ｐゴシック"/>
      <family val="3"/>
      <charset val="128"/>
    </font>
    <font>
      <sz val="9"/>
      <name val="ＭＳ 明朝"/>
      <family val="1"/>
      <charset val="128"/>
    </font>
    <font>
      <sz val="10"/>
      <name val="ＭＳ 明朝"/>
      <family val="1"/>
      <charset val="128"/>
    </font>
    <font>
      <sz val="12"/>
      <name val="ＭＳ Ｐ明朝"/>
      <family val="1"/>
      <charset val="128"/>
    </font>
    <font>
      <sz val="12"/>
      <name val="ＭＳ 明朝"/>
      <family val="1"/>
      <charset val="128"/>
    </font>
    <font>
      <u/>
      <sz val="10"/>
      <color indexed="12"/>
      <name val="ＭＳ Ｐゴシック"/>
      <family val="3"/>
      <charset val="128"/>
    </font>
    <font>
      <sz val="12"/>
      <name val="ＭＳ ゴシック"/>
      <family val="3"/>
      <charset val="128"/>
    </font>
    <font>
      <sz val="11"/>
      <name val="ＭＳ 明朝"/>
      <family val="1"/>
      <charset val="128"/>
    </font>
    <font>
      <sz val="11"/>
      <color indexed="9"/>
      <name val="ＭＳ 明朝"/>
      <family val="1"/>
      <charset val="128"/>
    </font>
    <font>
      <sz val="12"/>
      <color indexed="9"/>
      <name val="ＭＳ 明朝"/>
      <family val="1"/>
      <charset val="128"/>
    </font>
    <font>
      <sz val="10"/>
      <name val="Century"/>
      <family val="1"/>
    </font>
    <font>
      <sz val="11"/>
      <name val="ＭＳ Ｐ明朝"/>
      <family val="1"/>
      <charset val="128"/>
    </font>
    <font>
      <sz val="10"/>
      <color indexed="9"/>
      <name val="ＭＳ 明朝"/>
      <family val="1"/>
      <charset val="128"/>
    </font>
    <font>
      <sz val="10"/>
      <color theme="0"/>
      <name val="ＭＳ 明朝"/>
      <family val="1"/>
      <charset val="128"/>
    </font>
    <font>
      <sz val="11"/>
      <color theme="0"/>
      <name val="ＭＳ 明朝"/>
      <family val="1"/>
      <charset val="128"/>
    </font>
    <font>
      <b/>
      <sz val="10"/>
      <name val="ＭＳ ゴシック"/>
      <family val="3"/>
      <charset val="128"/>
    </font>
    <font>
      <sz val="9"/>
      <color theme="0"/>
      <name val="ＭＳ 明朝"/>
      <family val="1"/>
      <charset val="128"/>
    </font>
    <font>
      <sz val="11"/>
      <color indexed="8"/>
      <name val="ＭＳ Ｐゴシック"/>
      <family val="3"/>
      <charset val="128"/>
    </font>
    <font>
      <sz val="10"/>
      <name val="ＭＳ Ｐゴシック"/>
      <family val="3"/>
      <charset val="128"/>
    </font>
    <font>
      <sz val="11"/>
      <color theme="0"/>
      <name val="ＭＳ Ｐゴシック"/>
      <family val="3"/>
      <charset val="128"/>
    </font>
    <font>
      <sz val="9"/>
      <name val="ＭＳ Ｐゴシック"/>
      <family val="3"/>
      <charset val="128"/>
    </font>
    <font>
      <sz val="8"/>
      <name val="ＭＳ 明朝"/>
      <family val="1"/>
      <charset val="128"/>
    </font>
    <font>
      <sz val="6"/>
      <name val="ＭＳ 明朝"/>
      <family val="2"/>
      <charset val="128"/>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44">
    <border>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4">
    <xf numFmtId="0" fontId="0" fillId="0" borderId="0"/>
    <xf numFmtId="38" fontId="4" fillId="0" borderId="0" applyFont="0" applyFill="0" applyBorder="0" applyAlignment="0" applyProtection="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9" fontId="4" fillId="0" borderId="0" applyFont="0" applyFill="0" applyBorder="0" applyAlignment="0" applyProtection="0">
      <alignment vertical="center"/>
    </xf>
    <xf numFmtId="0" fontId="3" fillId="0" borderId="0">
      <alignment vertical="center"/>
    </xf>
    <xf numFmtId="0" fontId="23" fillId="0" borderId="0"/>
    <xf numFmtId="0" fontId="2" fillId="0" borderId="0">
      <alignment vertical="center"/>
    </xf>
    <xf numFmtId="0" fontId="23" fillId="0" borderId="0"/>
  </cellStyleXfs>
  <cellXfs count="334">
    <xf numFmtId="0" fontId="0" fillId="0" borderId="0" xfId="0"/>
    <xf numFmtId="0" fontId="6" fillId="0" borderId="0" xfId="0" applyFont="1"/>
    <xf numFmtId="0" fontId="0" fillId="0" borderId="0" xfId="0" applyAlignment="1">
      <alignment horizont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176" fontId="9" fillId="0" borderId="0" xfId="0" applyNumberFormat="1" applyFont="1" applyAlignment="1">
      <alignment vertical="center"/>
    </xf>
    <xf numFmtId="176" fontId="9" fillId="0" borderId="1" xfId="0" applyNumberFormat="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0" fontId="7" fillId="0" borderId="4" xfId="0" applyFont="1" applyBorder="1" applyAlignment="1">
      <alignment vertical="center"/>
    </xf>
    <xf numFmtId="0" fontId="8" fillId="0" borderId="5" xfId="0" applyFont="1" applyBorder="1" applyAlignment="1">
      <alignment horizontal="distributed" vertical="center" wrapText="1"/>
    </xf>
    <xf numFmtId="0" fontId="7" fillId="0" borderId="5" xfId="0" applyFont="1" applyBorder="1" applyAlignment="1">
      <alignment vertical="center"/>
    </xf>
    <xf numFmtId="0" fontId="8" fillId="0" borderId="5" xfId="0" applyFont="1" applyBorder="1" applyAlignment="1">
      <alignment horizontal="distributed" vertical="center"/>
    </xf>
    <xf numFmtId="0" fontId="9" fillId="0" borderId="2" xfId="0" applyFont="1" applyBorder="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2" fillId="0" borderId="0" xfId="0" applyFont="1" applyAlignment="1">
      <alignment vertical="center"/>
    </xf>
    <xf numFmtId="0" fontId="9" fillId="0" borderId="5" xfId="0" applyFont="1" applyBorder="1" applyAlignment="1">
      <alignment vertical="center"/>
    </xf>
    <xf numFmtId="176" fontId="9" fillId="0" borderId="19" xfId="0" applyNumberFormat="1" applyFont="1" applyBorder="1" applyAlignment="1">
      <alignment vertical="center"/>
    </xf>
    <xf numFmtId="0" fontId="9" fillId="0" borderId="20" xfId="0" applyFont="1" applyBorder="1" applyAlignment="1">
      <alignment vertical="center"/>
    </xf>
    <xf numFmtId="176" fontId="9" fillId="0" borderId="21" xfId="0" applyNumberFormat="1" applyFont="1" applyBorder="1" applyAlignment="1">
      <alignment vertical="center"/>
    </xf>
    <xf numFmtId="38" fontId="9" fillId="0" borderId="20" xfId="0" applyNumberFormat="1" applyFont="1" applyBorder="1" applyAlignment="1">
      <alignment vertical="center"/>
    </xf>
    <xf numFmtId="0" fontId="9" fillId="0" borderId="4" xfId="0" applyFont="1" applyBorder="1" applyAlignment="1">
      <alignment vertical="center"/>
    </xf>
    <xf numFmtId="1" fontId="9" fillId="0" borderId="5" xfId="0" applyNumberFormat="1" applyFont="1" applyBorder="1" applyAlignment="1">
      <alignment vertical="center"/>
    </xf>
    <xf numFmtId="38" fontId="9" fillId="0" borderId="2" xfId="1" applyFont="1" applyFill="1" applyBorder="1" applyAlignment="1">
      <alignment vertical="center"/>
    </xf>
    <xf numFmtId="38" fontId="9" fillId="0" borderId="3" xfId="1" applyFont="1" applyFill="1" applyBorder="1" applyAlignment="1">
      <alignment vertical="center"/>
    </xf>
    <xf numFmtId="38" fontId="9" fillId="0" borderId="2" xfId="1" applyFont="1" applyBorder="1" applyAlignment="1">
      <alignment horizontal="right" vertical="center"/>
    </xf>
    <xf numFmtId="0" fontId="9" fillId="0" borderId="2" xfId="0" applyFont="1" applyBorder="1" applyAlignment="1">
      <alignment horizontal="right" vertical="center"/>
    </xf>
    <xf numFmtId="177" fontId="9" fillId="0" borderId="2" xfId="0" applyNumberFormat="1" applyFont="1" applyBorder="1" applyAlignment="1">
      <alignment vertical="center"/>
    </xf>
    <xf numFmtId="179" fontId="17" fillId="0" borderId="6" xfId="0" applyNumberFormat="1" applyFont="1" applyBorder="1" applyAlignment="1">
      <alignment vertical="center"/>
    </xf>
    <xf numFmtId="179" fontId="17" fillId="0" borderId="6" xfId="1" applyNumberFormat="1"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38" fontId="17" fillId="0" borderId="8" xfId="1"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17" fillId="0" borderId="7" xfId="1" applyNumberFormat="1" applyFont="1" applyBorder="1" applyAlignment="1">
      <alignment vertical="center"/>
    </xf>
    <xf numFmtId="179" fontId="7" fillId="0" borderId="11" xfId="0" applyNumberFormat="1" applyFont="1" applyBorder="1" applyAlignment="1">
      <alignment vertical="center"/>
    </xf>
    <xf numFmtId="0" fontId="13" fillId="0" borderId="0" xfId="0" applyFont="1" applyAlignment="1">
      <alignment horizontal="right" vertical="top"/>
    </xf>
    <xf numFmtId="179" fontId="0" fillId="0" borderId="0" xfId="0" applyNumberFormat="1" applyAlignment="1">
      <alignment vertical="center"/>
    </xf>
    <xf numFmtId="179" fontId="17" fillId="0" borderId="6" xfId="0" applyNumberFormat="1" applyFont="1" applyBorder="1" applyAlignment="1">
      <alignment horizontal="right" vertical="center"/>
    </xf>
    <xf numFmtId="180" fontId="17" fillId="0" borderId="6" xfId="0" applyNumberFormat="1" applyFont="1" applyBorder="1" applyAlignment="1">
      <alignment vertical="center"/>
    </xf>
    <xf numFmtId="179" fontId="17" fillId="0" borderId="7" xfId="1" applyNumberFormat="1" applyFont="1" applyBorder="1" applyAlignment="1">
      <alignment horizontal="right" vertical="center"/>
    </xf>
    <xf numFmtId="179" fontId="17" fillId="0" borderId="7" xfId="0" applyNumberFormat="1" applyFont="1" applyBorder="1" applyAlignment="1">
      <alignment vertical="center"/>
    </xf>
    <xf numFmtId="0" fontId="8" fillId="0" borderId="4" xfId="0" applyFont="1" applyBorder="1" applyAlignment="1">
      <alignment vertical="center" wrapText="1"/>
    </xf>
    <xf numFmtId="0" fontId="8" fillId="0" borderId="5" xfId="0" applyFont="1" applyBorder="1" applyAlignment="1">
      <alignment vertical="center" wrapText="1"/>
    </xf>
    <xf numFmtId="38" fontId="0" fillId="0" borderId="0" xfId="0" applyNumberFormat="1" applyAlignment="1">
      <alignment vertical="center"/>
    </xf>
    <xf numFmtId="0" fontId="0" fillId="0" borderId="0" xfId="0" applyAlignment="1">
      <alignment horizontal="center" vertical="center"/>
    </xf>
    <xf numFmtId="0" fontId="13" fillId="0" borderId="5" xfId="0" applyFont="1" applyBorder="1" applyAlignment="1">
      <alignment vertical="center" wrapText="1"/>
    </xf>
    <xf numFmtId="0" fontId="0" fillId="0" borderId="12" xfId="0" applyBorder="1" applyAlignment="1">
      <alignment vertical="center"/>
    </xf>
    <xf numFmtId="0" fontId="13" fillId="0" borderId="4" xfId="0" applyFont="1" applyBorder="1" applyAlignment="1">
      <alignment vertical="center" wrapText="1"/>
    </xf>
    <xf numFmtId="0" fontId="8" fillId="0" borderId="3" xfId="0" applyFont="1" applyBorder="1" applyAlignment="1">
      <alignment horizontal="center" vertical="center" wrapText="1"/>
    </xf>
    <xf numFmtId="0" fontId="8" fillId="0" borderId="17" xfId="0" applyFont="1" applyBorder="1" applyAlignment="1">
      <alignment vertical="center" shrinkToFit="1"/>
    </xf>
    <xf numFmtId="0" fontId="17" fillId="0" borderId="0" xfId="0" applyFont="1" applyAlignment="1">
      <alignment horizontal="right" vertical="center"/>
    </xf>
    <xf numFmtId="0" fontId="10" fillId="0" borderId="0" xfId="0" applyFont="1" applyAlignment="1">
      <alignment vertical="top"/>
    </xf>
    <xf numFmtId="0" fontId="8" fillId="0" borderId="4" xfId="0" applyFont="1" applyBorder="1" applyAlignment="1">
      <alignment horizontal="center" vertical="center" wrapText="1"/>
    </xf>
    <xf numFmtId="177" fontId="9" fillId="0" borderId="3" xfId="0" applyNumberFormat="1" applyFont="1" applyBorder="1" applyAlignment="1">
      <alignment horizontal="right" vertical="center"/>
    </xf>
    <xf numFmtId="177" fontId="9" fillId="0" borderId="2" xfId="0" applyNumberFormat="1" applyFont="1" applyBorder="1" applyAlignment="1">
      <alignment horizontal="right" vertical="center"/>
    </xf>
    <xf numFmtId="38" fontId="9" fillId="0" borderId="3" xfId="1" applyFont="1" applyBorder="1" applyAlignment="1">
      <alignment horizontal="right" vertical="center"/>
    </xf>
    <xf numFmtId="179" fontId="17" fillId="0" borderId="29" xfId="0" applyNumberFormat="1" applyFont="1" applyBorder="1" applyAlignment="1">
      <alignment vertical="center"/>
    </xf>
    <xf numFmtId="0" fontId="23" fillId="2" borderId="0" xfId="3" applyFill="1" applyAlignment="1">
      <alignment horizontal="center"/>
    </xf>
    <xf numFmtId="0" fontId="23" fillId="0" borderId="0" xfId="3" applyAlignment="1">
      <alignment horizontal="right" wrapText="1"/>
    </xf>
    <xf numFmtId="0" fontId="23" fillId="2" borderId="0" xfId="4" applyFill="1" applyAlignment="1">
      <alignment horizontal="center"/>
    </xf>
    <xf numFmtId="0" fontId="23" fillId="0" borderId="0" xfId="4" applyAlignment="1">
      <alignment horizontal="right" wrapText="1"/>
    </xf>
    <xf numFmtId="0" fontId="23" fillId="0" borderId="0" xfId="5" applyAlignment="1">
      <alignment horizontal="right" wrapText="1"/>
    </xf>
    <xf numFmtId="0" fontId="23" fillId="2" borderId="0" xfId="5" applyFill="1" applyAlignment="1">
      <alignment horizontal="center"/>
    </xf>
    <xf numFmtId="0" fontId="23" fillId="0" borderId="0" xfId="5"/>
    <xf numFmtId="177" fontId="9" fillId="0" borderId="3" xfId="0" applyNumberFormat="1" applyFont="1" applyBorder="1" applyAlignment="1">
      <alignment vertical="center"/>
    </xf>
    <xf numFmtId="0" fontId="23" fillId="0" borderId="0" xfId="6" applyAlignment="1">
      <alignment horizontal="center"/>
    </xf>
    <xf numFmtId="0" fontId="23" fillId="0" borderId="0" xfId="6" applyAlignment="1">
      <alignment horizontal="right" wrapText="1"/>
    </xf>
    <xf numFmtId="0" fontId="23" fillId="0" borderId="0" xfId="7" applyAlignment="1">
      <alignment horizontal="right" wrapText="1"/>
    </xf>
    <xf numFmtId="0" fontId="23" fillId="0" borderId="0" xfId="8" applyAlignment="1">
      <alignment horizontal="right" wrapText="1"/>
    </xf>
    <xf numFmtId="0" fontId="23" fillId="0" borderId="0" xfId="8" applyAlignment="1">
      <alignment horizontal="center"/>
    </xf>
    <xf numFmtId="0" fontId="23" fillId="0" borderId="0" xfId="8"/>
    <xf numFmtId="0" fontId="23" fillId="0" borderId="0" xfId="7" applyAlignment="1">
      <alignment horizontal="center"/>
    </xf>
    <xf numFmtId="38" fontId="17" fillId="0" borderId="14" xfId="1" applyFont="1" applyFill="1" applyBorder="1" applyAlignment="1">
      <alignment vertical="center"/>
    </xf>
    <xf numFmtId="179" fontId="17" fillId="0" borderId="16" xfId="1" applyNumberFormat="1" applyFont="1" applyFill="1" applyBorder="1" applyAlignment="1">
      <alignment vertical="center"/>
    </xf>
    <xf numFmtId="0" fontId="24" fillId="0" borderId="0" xfId="0" quotePrefix="1" applyFont="1" applyAlignment="1">
      <alignment horizontal="right" vertical="center"/>
    </xf>
    <xf numFmtId="0" fontId="25" fillId="0" borderId="0" xfId="0" applyFont="1" applyAlignment="1">
      <alignment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vertical="center" wrapText="1"/>
    </xf>
    <xf numFmtId="0" fontId="0" fillId="0" borderId="5" xfId="0" applyBorder="1" applyAlignment="1">
      <alignment vertical="center"/>
    </xf>
    <xf numFmtId="38" fontId="17" fillId="0" borderId="33" xfId="1" applyFont="1" applyFill="1" applyBorder="1" applyAlignment="1">
      <alignment vertical="center"/>
    </xf>
    <xf numFmtId="38" fontId="17" fillId="0" borderId="30" xfId="1" applyFont="1" applyFill="1" applyBorder="1" applyAlignment="1">
      <alignment vertical="center"/>
    </xf>
    <xf numFmtId="38" fontId="17" fillId="0" borderId="8" xfId="1" applyFont="1" applyFill="1" applyBorder="1" applyAlignment="1">
      <alignment vertical="center"/>
    </xf>
    <xf numFmtId="179" fontId="17" fillId="0" borderId="10" xfId="0" applyNumberFormat="1" applyFont="1" applyBorder="1" applyAlignment="1">
      <alignment vertical="center"/>
    </xf>
    <xf numFmtId="179" fontId="17" fillId="0" borderId="7" xfId="1" applyNumberFormat="1" applyFont="1" applyFill="1" applyBorder="1" applyAlignment="1">
      <alignment vertical="center"/>
    </xf>
    <xf numFmtId="38" fontId="9" fillId="0" borderId="3" xfId="1" applyFont="1" applyFill="1" applyBorder="1" applyAlignment="1">
      <alignment horizontal="right" vertical="center"/>
    </xf>
    <xf numFmtId="177" fontId="9" fillId="0" borderId="2" xfId="1" applyNumberFormat="1" applyFont="1" applyFill="1" applyBorder="1" applyAlignment="1">
      <alignment horizontal="right" vertical="center"/>
    </xf>
    <xf numFmtId="0" fontId="8" fillId="0" borderId="18"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wrapText="1"/>
    </xf>
    <xf numFmtId="1" fontId="0" fillId="0" borderId="0" xfId="0" applyNumberFormat="1" applyAlignment="1">
      <alignment vertical="center"/>
    </xf>
    <xf numFmtId="0" fontId="26" fillId="0" borderId="0" xfId="0" applyFont="1" applyAlignment="1">
      <alignment horizontal="righ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1" fontId="9" fillId="0" borderId="2" xfId="1" applyNumberFormat="1" applyFont="1" applyFill="1" applyBorder="1" applyAlignment="1">
      <alignment horizontal="right" vertical="center"/>
    </xf>
    <xf numFmtId="0" fontId="23" fillId="0" borderId="37" xfId="7" applyBorder="1" applyAlignment="1">
      <alignment horizontal="right" wrapText="1"/>
    </xf>
    <xf numFmtId="0" fontId="23" fillId="0" borderId="37" xfId="7" applyBorder="1" applyAlignment="1">
      <alignment horizontal="center"/>
    </xf>
    <xf numFmtId="0" fontId="23" fillId="0" borderId="35" xfId="7" applyBorder="1" applyAlignment="1">
      <alignment horizontal="center"/>
    </xf>
    <xf numFmtId="0" fontId="0" fillId="0" borderId="18" xfId="0" applyBorder="1" applyAlignment="1">
      <alignment vertical="center"/>
    </xf>
    <xf numFmtId="176" fontId="0" fillId="0" borderId="0" xfId="0" applyNumberFormat="1" applyAlignment="1">
      <alignment vertical="center"/>
    </xf>
    <xf numFmtId="0" fontId="0" fillId="0" borderId="3" xfId="0" applyBorder="1" applyAlignment="1">
      <alignment vertical="center"/>
    </xf>
    <xf numFmtId="0" fontId="7" fillId="0" borderId="0" xfId="0" applyFont="1" applyAlignment="1">
      <alignment horizontal="right" vertical="center"/>
    </xf>
    <xf numFmtId="0" fontId="7" fillId="0" borderId="0" xfId="0" applyFont="1" applyAlignment="1">
      <alignment horizontal="right"/>
    </xf>
    <xf numFmtId="38" fontId="0" fillId="0" borderId="3" xfId="0" applyNumberFormat="1" applyBorder="1" applyAlignment="1">
      <alignment vertical="center"/>
    </xf>
    <xf numFmtId="0" fontId="8" fillId="0" borderId="0" xfId="0" applyFont="1" applyAlignment="1">
      <alignment horizontal="right" vertical="center"/>
    </xf>
    <xf numFmtId="38" fontId="9" fillId="0" borderId="2" xfId="0" applyNumberFormat="1" applyFont="1" applyBorder="1" applyAlignment="1">
      <alignment vertical="center"/>
    </xf>
    <xf numFmtId="0" fontId="0" fillId="0" borderId="0" xfId="0" applyAlignment="1">
      <alignment horizontal="left" vertical="center"/>
    </xf>
    <xf numFmtId="0" fontId="23" fillId="2" borderId="0" xfId="3" applyFill="1" applyAlignment="1">
      <alignment horizontal="left"/>
    </xf>
    <xf numFmtId="0" fontId="23" fillId="0" borderId="0" xfId="3" applyAlignment="1">
      <alignment horizontal="left" wrapText="1"/>
    </xf>
    <xf numFmtId="38" fontId="0" fillId="0" borderId="0" xfId="0" applyNumberFormat="1" applyAlignment="1">
      <alignment horizontal="left" vertical="center"/>
    </xf>
    <xf numFmtId="0" fontId="23" fillId="0" borderId="0" xfId="5" applyAlignment="1">
      <alignment wrapText="1"/>
    </xf>
    <xf numFmtId="177" fontId="0" fillId="0" borderId="0" xfId="9" applyNumberFormat="1" applyFont="1" applyAlignment="1">
      <alignment vertical="center"/>
    </xf>
    <xf numFmtId="179" fontId="0" fillId="0" borderId="37" xfId="0" applyNumberFormat="1" applyBorder="1" applyAlignment="1">
      <alignment vertical="center"/>
    </xf>
    <xf numFmtId="181" fontId="9" fillId="0" borderId="0" xfId="0" applyNumberFormat="1" applyFont="1" applyAlignment="1">
      <alignment vertical="center"/>
    </xf>
    <xf numFmtId="177" fontId="8" fillId="0" borderId="0" xfId="0" applyNumberFormat="1" applyFont="1" applyAlignment="1">
      <alignment horizontal="left" vertical="center"/>
    </xf>
    <xf numFmtId="177" fontId="23" fillId="0" borderId="0" xfId="7" applyNumberFormat="1" applyAlignment="1">
      <alignment horizontal="left" wrapText="1"/>
    </xf>
    <xf numFmtId="177" fontId="23" fillId="0" borderId="0" xfId="7" applyNumberFormat="1" applyAlignment="1">
      <alignment horizontal="left"/>
    </xf>
    <xf numFmtId="177" fontId="0" fillId="0" borderId="0" xfId="0" applyNumberFormat="1" applyAlignment="1">
      <alignment horizontal="left" vertical="center"/>
    </xf>
    <xf numFmtId="0" fontId="23" fillId="0" borderId="0" xfId="11" applyAlignment="1">
      <alignment wrapText="1"/>
    </xf>
    <xf numFmtId="0" fontId="23" fillId="0" borderId="0" xfId="11" applyAlignment="1">
      <alignment horizontal="right" wrapText="1"/>
    </xf>
    <xf numFmtId="0" fontId="23" fillId="2" borderId="0" xfId="11" applyFill="1" applyAlignment="1">
      <alignment horizontal="center"/>
    </xf>
    <xf numFmtId="0" fontId="2" fillId="0" borderId="0" xfId="12">
      <alignment vertical="center"/>
    </xf>
    <xf numFmtId="0" fontId="13" fillId="0" borderId="3" xfId="12" applyFont="1" applyBorder="1" applyAlignment="1">
      <alignment horizontal="center" vertical="center" wrapText="1"/>
    </xf>
    <xf numFmtId="0" fontId="10" fillId="0" borderId="0" xfId="0" applyFont="1" applyAlignment="1">
      <alignment vertical="center"/>
    </xf>
    <xf numFmtId="178" fontId="9" fillId="0" borderId="1" xfId="1" applyNumberFormat="1" applyFont="1" applyBorder="1" applyAlignment="1">
      <alignment vertical="center"/>
    </xf>
    <xf numFmtId="176" fontId="9" fillId="0" borderId="1" xfId="0" applyNumberFormat="1" applyFont="1" applyBorder="1" applyAlignment="1">
      <alignment horizontal="right" vertical="center"/>
    </xf>
    <xf numFmtId="178" fontId="9" fillId="0" borderId="1" xfId="1" applyNumberFormat="1" applyFont="1" applyBorder="1" applyAlignment="1">
      <alignment horizontal="right" vertical="center"/>
    </xf>
    <xf numFmtId="179" fontId="17" fillId="0" borderId="6" xfId="1" applyNumberFormat="1" applyFont="1" applyFill="1" applyBorder="1" applyAlignment="1">
      <alignment vertical="center"/>
    </xf>
    <xf numFmtId="179" fontId="17" fillId="0" borderId="10" xfId="1" applyNumberFormat="1" applyFont="1" applyFill="1" applyBorder="1" applyAlignment="1">
      <alignment vertical="center"/>
    </xf>
    <xf numFmtId="38" fontId="9" fillId="0" borderId="8" xfId="1" applyFont="1" applyBorder="1" applyAlignment="1">
      <alignment vertical="center"/>
    </xf>
    <xf numFmtId="0" fontId="0" fillId="0" borderId="7" xfId="0" applyBorder="1"/>
    <xf numFmtId="38" fontId="9" fillId="0" borderId="7" xfId="1" applyFont="1" applyBorder="1" applyAlignment="1">
      <alignment vertical="center"/>
    </xf>
    <xf numFmtId="38" fontId="9" fillId="0" borderId="7" xfId="1" applyFont="1" applyFill="1" applyBorder="1" applyAlignment="1">
      <alignment vertical="center"/>
    </xf>
    <xf numFmtId="38" fontId="9" fillId="0" borderId="6" xfId="1" applyFont="1" applyBorder="1" applyAlignment="1">
      <alignment vertical="center"/>
    </xf>
    <xf numFmtId="0" fontId="23" fillId="2" borderId="42" xfId="13" applyFill="1" applyBorder="1" applyAlignment="1">
      <alignment horizontal="center"/>
    </xf>
    <xf numFmtId="0" fontId="23" fillId="0" borderId="43" xfId="13" applyBorder="1" applyAlignment="1">
      <alignment horizontal="right" wrapText="1"/>
    </xf>
    <xf numFmtId="178" fontId="17" fillId="0" borderId="8" xfId="1" applyNumberFormat="1" applyFont="1" applyBorder="1" applyAlignment="1">
      <alignment vertical="center"/>
    </xf>
    <xf numFmtId="0" fontId="0" fillId="0" borderId="6" xfId="0" applyBorder="1" applyAlignment="1">
      <alignment vertical="center"/>
    </xf>
    <xf numFmtId="178" fontId="17" fillId="0" borderId="6" xfId="1" applyNumberFormat="1" applyFont="1" applyBorder="1" applyAlignment="1">
      <alignment vertical="center"/>
    </xf>
    <xf numFmtId="1" fontId="9" fillId="0" borderId="5" xfId="0" applyNumberFormat="1" applyFont="1" applyBorder="1" applyAlignment="1">
      <alignment horizontal="right" vertical="center"/>
    </xf>
    <xf numFmtId="0" fontId="0" fillId="3" borderId="0" xfId="0" applyFill="1"/>
    <xf numFmtId="178" fontId="17" fillId="0" borderId="8" xfId="1" applyNumberFormat="1" applyFont="1" applyFill="1" applyBorder="1" applyAlignment="1">
      <alignment vertical="center"/>
    </xf>
    <xf numFmtId="178" fontId="17" fillId="0" borderId="6" xfId="1" applyNumberFormat="1" applyFont="1" applyFill="1" applyBorder="1" applyAlignment="1">
      <alignment vertical="center"/>
    </xf>
    <xf numFmtId="38" fontId="17" fillId="0" borderId="6" xfId="1" applyFont="1" applyBorder="1" applyAlignment="1">
      <alignment vertical="center"/>
    </xf>
    <xf numFmtId="0" fontId="1" fillId="0" borderId="0" xfId="12" applyFont="1" applyAlignment="1">
      <alignment vertical="center" wrapText="1"/>
    </xf>
    <xf numFmtId="38" fontId="17" fillId="0" borderId="17" xfId="1" applyFont="1" applyBorder="1" applyAlignment="1">
      <alignment vertical="center"/>
    </xf>
    <xf numFmtId="179" fontId="17" fillId="0" borderId="11" xfId="0" applyNumberFormat="1" applyFont="1"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23" fillId="0" borderId="0" xfId="13"/>
    <xf numFmtId="0" fontId="23" fillId="3" borderId="43" xfId="13" applyFill="1" applyBorder="1" applyAlignment="1">
      <alignment horizontal="right" wrapText="1"/>
    </xf>
    <xf numFmtId="0" fontId="7" fillId="0" borderId="14" xfId="0" applyFont="1" applyBorder="1" applyAlignment="1">
      <alignment vertical="center"/>
    </xf>
    <xf numFmtId="38" fontId="17" fillId="0" borderId="14" xfId="1" applyFont="1" applyBorder="1" applyAlignment="1">
      <alignment vertical="center"/>
    </xf>
    <xf numFmtId="179" fontId="17" fillId="0" borderId="16" xfId="1" applyNumberFormat="1" applyFont="1" applyBorder="1" applyAlignment="1">
      <alignment vertical="center"/>
    </xf>
    <xf numFmtId="179" fontId="17" fillId="0" borderId="10" xfId="1" applyNumberFormat="1" applyFont="1" applyBorder="1" applyAlignment="1">
      <alignment vertical="center"/>
    </xf>
    <xf numFmtId="0" fontId="23" fillId="0" borderId="38" xfId="7" applyBorder="1" applyAlignment="1">
      <alignment horizontal="right" wrapText="1"/>
    </xf>
    <xf numFmtId="0" fontId="6" fillId="0" borderId="0" xfId="0" applyFont="1" applyAlignment="1">
      <alignment horizontal="center"/>
    </xf>
    <xf numFmtId="0" fontId="8" fillId="0" borderId="3" xfId="0" applyFont="1" applyBorder="1" applyAlignment="1">
      <alignment horizontal="center" vertical="center"/>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7" fillId="0" borderId="8" xfId="0" applyFont="1" applyBorder="1" applyAlignment="1">
      <alignment horizontal="center" vertical="distributed" textRotation="255" justifyLastLine="1"/>
    </xf>
    <xf numFmtId="0" fontId="7" fillId="0" borderId="7" xfId="0" applyFont="1" applyBorder="1" applyAlignment="1">
      <alignment horizontal="center" vertical="distributed" textRotation="255" justifyLastLine="1"/>
    </xf>
    <xf numFmtId="0" fontId="7" fillId="0" borderId="6" xfId="0" applyFont="1" applyBorder="1" applyAlignment="1">
      <alignment horizontal="center" vertical="distributed" textRotation="255" justifyLastLine="1"/>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6" xfId="0" applyFont="1" applyBorder="1" applyAlignment="1">
      <alignment horizontal="center" vertical="center" textRotation="255"/>
    </xf>
    <xf numFmtId="0" fontId="10" fillId="0" borderId="2"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3" fillId="0" borderId="3" xfId="0" applyFont="1" applyBorder="1" applyAlignment="1">
      <alignment horizontal="center" vertical="center" wrapText="1"/>
    </xf>
    <xf numFmtId="176" fontId="9" fillId="0" borderId="13" xfId="0" applyNumberFormat="1" applyFont="1" applyBorder="1" applyAlignment="1">
      <alignment horizontal="center" vertical="center"/>
    </xf>
    <xf numFmtId="176" fontId="9" fillId="0" borderId="9"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8" fillId="0" borderId="18" xfId="0" applyFont="1" applyBorder="1" applyAlignment="1">
      <alignment horizontal="distributed" vertical="center"/>
    </xf>
    <xf numFmtId="0" fontId="8" fillId="0" borderId="12" xfId="0" applyFont="1" applyBorder="1" applyAlignment="1">
      <alignment horizontal="distributed" vertical="center"/>
    </xf>
    <xf numFmtId="0" fontId="8" fillId="0" borderId="18" xfId="0" applyFont="1" applyBorder="1" applyAlignment="1">
      <alignment horizontal="distributed"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0" fillId="0" borderId="14" xfId="0" applyFont="1" applyBorder="1" applyAlignment="1">
      <alignment horizontal="distributed" vertical="center" justifyLastLine="1"/>
    </xf>
    <xf numFmtId="0" fontId="10" fillId="0" borderId="18"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11" xfId="0" applyFont="1" applyBorder="1" applyAlignment="1">
      <alignment horizontal="distributed" vertical="center" justifyLastLine="1"/>
    </xf>
    <xf numFmtId="178" fontId="17" fillId="0" borderId="8" xfId="1" applyNumberFormat="1" applyFont="1" applyBorder="1" applyAlignment="1">
      <alignment horizontal="center" vertical="center"/>
    </xf>
    <xf numFmtId="178" fontId="17" fillId="0" borderId="6" xfId="1" applyNumberFormat="1" applyFont="1" applyBorder="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38" fontId="17" fillId="0" borderId="8" xfId="1" applyFont="1" applyFill="1" applyBorder="1" applyAlignment="1">
      <alignment horizontal="right" vertical="center"/>
    </xf>
    <xf numFmtId="38" fontId="17" fillId="0" borderId="6" xfId="1" applyFont="1" applyFill="1" applyBorder="1" applyAlignment="1">
      <alignment horizontal="right" vertical="center"/>
    </xf>
    <xf numFmtId="178" fontId="17" fillId="0" borderId="8" xfId="1" applyNumberFormat="1" applyFont="1" applyFill="1" applyBorder="1" applyAlignment="1">
      <alignment horizontal="right" vertical="center"/>
    </xf>
    <xf numFmtId="178" fontId="17" fillId="0" borderId="6" xfId="1" applyNumberFormat="1" applyFont="1" applyFill="1" applyBorder="1" applyAlignment="1">
      <alignment horizontal="right" vertical="center"/>
    </xf>
    <xf numFmtId="178" fontId="17" fillId="0" borderId="8" xfId="1" applyNumberFormat="1" applyFont="1" applyFill="1" applyBorder="1" applyAlignment="1">
      <alignment horizontal="center" vertical="center"/>
    </xf>
    <xf numFmtId="178" fontId="17" fillId="0" borderId="6" xfId="1" applyNumberFormat="1" applyFont="1" applyFill="1" applyBorder="1" applyAlignment="1">
      <alignment horizontal="center" vertical="center"/>
    </xf>
    <xf numFmtId="0" fontId="8"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78" fontId="17" fillId="0" borderId="8"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27"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center" vertical="center" wrapText="1"/>
    </xf>
    <xf numFmtId="0" fontId="8" fillId="0" borderId="5" xfId="0" applyFont="1" applyBorder="1" applyAlignment="1">
      <alignment horizontal="distributed" vertical="center"/>
    </xf>
    <xf numFmtId="0" fontId="8" fillId="0" borderId="15"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9" xfId="0" applyFont="1" applyBorder="1" applyAlignment="1">
      <alignment horizontal="center"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3" fillId="0" borderId="8" xfId="12" applyFont="1" applyBorder="1" applyAlignment="1">
      <alignment horizontal="center" vertical="center" wrapText="1"/>
    </xf>
    <xf numFmtId="0" fontId="13" fillId="0" borderId="7" xfId="12" applyFont="1" applyBorder="1" applyAlignment="1">
      <alignment horizontal="center" vertical="center"/>
    </xf>
    <xf numFmtId="0" fontId="13" fillId="0" borderId="6" xfId="12" applyFont="1" applyBorder="1" applyAlignment="1">
      <alignment horizontal="center" vertical="center"/>
    </xf>
    <xf numFmtId="0" fontId="13" fillId="0" borderId="2" xfId="12" applyFont="1" applyBorder="1" applyAlignment="1">
      <alignment horizontal="center" vertical="center"/>
    </xf>
    <xf numFmtId="0" fontId="13" fillId="0" borderId="5" xfId="12" applyFont="1" applyBorder="1" applyAlignment="1">
      <alignment horizontal="center" vertical="center"/>
    </xf>
    <xf numFmtId="0" fontId="13" fillId="0" borderId="4" xfId="12" applyFont="1" applyBorder="1" applyAlignment="1">
      <alignment horizontal="center" vertical="center"/>
    </xf>
    <xf numFmtId="0" fontId="13" fillId="0" borderId="14" xfId="12" applyFont="1" applyBorder="1" applyAlignment="1">
      <alignment horizontal="center" vertical="center"/>
    </xf>
    <xf numFmtId="0" fontId="13" fillId="0" borderId="17" xfId="12" applyFont="1" applyBorder="1" applyAlignment="1">
      <alignment horizontal="center" vertical="center"/>
    </xf>
    <xf numFmtId="0" fontId="13" fillId="0" borderId="10" xfId="12" applyFont="1" applyBorder="1" applyAlignment="1">
      <alignment horizontal="center" vertical="center"/>
    </xf>
    <xf numFmtId="0" fontId="13" fillId="0" borderId="11" xfId="12" applyFont="1" applyBorder="1" applyAlignment="1">
      <alignment horizontal="center" vertical="center"/>
    </xf>
    <xf numFmtId="0" fontId="7" fillId="0" borderId="7" xfId="0" applyFont="1" applyBorder="1" applyAlignment="1">
      <alignment horizontal="center" vertical="center" wrapText="1"/>
    </xf>
    <xf numFmtId="0" fontId="8" fillId="0" borderId="18"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 xfId="2"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4"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0" xfId="2"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0" xfId="0" applyAlignment="1">
      <alignment horizontal="left"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7" fillId="0" borderId="15" xfId="0" applyFont="1" applyBorder="1" applyAlignment="1">
      <alignment horizontal="center"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cellXfs>
  <cellStyles count="14">
    <cellStyle name="パーセント" xfId="9" builtinId="5"/>
    <cellStyle name="桁区切り 2" xfId="1"/>
    <cellStyle name="標準" xfId="0" builtinId="0"/>
    <cellStyle name="標準 2" xfId="2"/>
    <cellStyle name="標準 3" xfId="10"/>
    <cellStyle name="標準 3 2" xfId="12"/>
    <cellStyle name="標準_Sheet1" xfId="13"/>
    <cellStyle name="標準_付表22" xfId="11"/>
    <cellStyle name="標準_付表2-4" xfId="3"/>
    <cellStyle name="標準_付表3-2" xfId="4"/>
    <cellStyle name="標準_付表4-2" xfId="5"/>
    <cellStyle name="標準_付表5" xfId="6"/>
    <cellStyle name="標準_付表7-1" xfId="7"/>
    <cellStyle name="標準_付表7-2" xfId="8"/>
  </cellStyles>
  <dxfs count="0"/>
  <tableStyles count="0" defaultTableStyle="TableStyleMedium2" defaultPivotStyle="PivotStyleLight16"/>
  <colors>
    <mruColors>
      <color rgb="FFFFBEAF"/>
      <color rgb="FFFF66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a:extLst>
            <a:ext uri="{FF2B5EF4-FFF2-40B4-BE49-F238E27FC236}">
              <a16:creationId xmlns:a16="http://schemas.microsoft.com/office/drawing/2014/main" id="{00000000-0008-0000-2C00-000002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a:extLst>
            <a:ext uri="{FF2B5EF4-FFF2-40B4-BE49-F238E27FC236}">
              <a16:creationId xmlns:a16="http://schemas.microsoft.com/office/drawing/2014/main" id="{00000000-0008-0000-2C00-000003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a:extLst>
            <a:ext uri="{FF2B5EF4-FFF2-40B4-BE49-F238E27FC236}">
              <a16:creationId xmlns:a16="http://schemas.microsoft.com/office/drawing/2014/main" id="{00000000-0008-0000-2C00-000004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5" name="Text Box 18">
          <a:extLst>
            <a:ext uri="{FF2B5EF4-FFF2-40B4-BE49-F238E27FC236}">
              <a16:creationId xmlns:a16="http://schemas.microsoft.com/office/drawing/2014/main" id="{00000000-0008-0000-2C00-000005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6" name="Text Box 19">
          <a:extLst>
            <a:ext uri="{FF2B5EF4-FFF2-40B4-BE49-F238E27FC236}">
              <a16:creationId xmlns:a16="http://schemas.microsoft.com/office/drawing/2014/main" id="{00000000-0008-0000-2C00-000006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7" name="Text Box 20">
          <a:extLst>
            <a:ext uri="{FF2B5EF4-FFF2-40B4-BE49-F238E27FC236}">
              <a16:creationId xmlns:a16="http://schemas.microsoft.com/office/drawing/2014/main" id="{00000000-0008-0000-2C00-000007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8" name="Text Box 18">
          <a:extLst>
            <a:ext uri="{FF2B5EF4-FFF2-40B4-BE49-F238E27FC236}">
              <a16:creationId xmlns:a16="http://schemas.microsoft.com/office/drawing/2014/main" id="{00000000-0008-0000-2C00-000008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9" name="Text Box 19">
          <a:extLst>
            <a:ext uri="{FF2B5EF4-FFF2-40B4-BE49-F238E27FC236}">
              <a16:creationId xmlns:a16="http://schemas.microsoft.com/office/drawing/2014/main" id="{00000000-0008-0000-2C00-000009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10" name="Text Box 20">
          <a:extLst>
            <a:ext uri="{FF2B5EF4-FFF2-40B4-BE49-F238E27FC236}">
              <a16:creationId xmlns:a16="http://schemas.microsoft.com/office/drawing/2014/main" id="{00000000-0008-0000-2C00-00000A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1" name="Text Box 18">
          <a:extLst>
            <a:ext uri="{FF2B5EF4-FFF2-40B4-BE49-F238E27FC236}">
              <a16:creationId xmlns:a16="http://schemas.microsoft.com/office/drawing/2014/main" id="{00000000-0008-0000-2C00-00000B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2" name="Text Box 19">
          <a:extLst>
            <a:ext uri="{FF2B5EF4-FFF2-40B4-BE49-F238E27FC236}">
              <a16:creationId xmlns:a16="http://schemas.microsoft.com/office/drawing/2014/main" id="{00000000-0008-0000-2C00-00000C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3" name="Text Box 20">
          <a:extLst>
            <a:ext uri="{FF2B5EF4-FFF2-40B4-BE49-F238E27FC236}">
              <a16:creationId xmlns:a16="http://schemas.microsoft.com/office/drawing/2014/main" id="{00000000-0008-0000-2C00-00000D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4" name="Text Box 18">
          <a:extLst>
            <a:ext uri="{FF2B5EF4-FFF2-40B4-BE49-F238E27FC236}">
              <a16:creationId xmlns:a16="http://schemas.microsoft.com/office/drawing/2014/main" id="{00000000-0008-0000-2C00-00000E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5" name="Text Box 19">
          <a:extLst>
            <a:ext uri="{FF2B5EF4-FFF2-40B4-BE49-F238E27FC236}">
              <a16:creationId xmlns:a16="http://schemas.microsoft.com/office/drawing/2014/main" id="{00000000-0008-0000-2C00-00000F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6" name="Text Box 20">
          <a:extLst>
            <a:ext uri="{FF2B5EF4-FFF2-40B4-BE49-F238E27FC236}">
              <a16:creationId xmlns:a16="http://schemas.microsoft.com/office/drawing/2014/main" id="{00000000-0008-0000-2C00-000010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7" name="Text Box 18">
          <a:extLst>
            <a:ext uri="{FF2B5EF4-FFF2-40B4-BE49-F238E27FC236}">
              <a16:creationId xmlns:a16="http://schemas.microsoft.com/office/drawing/2014/main" id="{00000000-0008-0000-2C00-000011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8" name="Text Box 19">
          <a:extLst>
            <a:ext uri="{FF2B5EF4-FFF2-40B4-BE49-F238E27FC236}">
              <a16:creationId xmlns:a16="http://schemas.microsoft.com/office/drawing/2014/main" id="{00000000-0008-0000-2C00-000012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9" name="Text Box 20">
          <a:extLst>
            <a:ext uri="{FF2B5EF4-FFF2-40B4-BE49-F238E27FC236}">
              <a16:creationId xmlns:a16="http://schemas.microsoft.com/office/drawing/2014/main" id="{00000000-0008-0000-2C00-000013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0" name="Text Box 18">
          <a:extLst>
            <a:ext uri="{FF2B5EF4-FFF2-40B4-BE49-F238E27FC236}">
              <a16:creationId xmlns:a16="http://schemas.microsoft.com/office/drawing/2014/main" id="{00000000-0008-0000-2C00-000014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1" name="Text Box 19">
          <a:extLst>
            <a:ext uri="{FF2B5EF4-FFF2-40B4-BE49-F238E27FC236}">
              <a16:creationId xmlns:a16="http://schemas.microsoft.com/office/drawing/2014/main" id="{00000000-0008-0000-2C00-000015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2" name="Text Box 20">
          <a:extLst>
            <a:ext uri="{FF2B5EF4-FFF2-40B4-BE49-F238E27FC236}">
              <a16:creationId xmlns:a16="http://schemas.microsoft.com/office/drawing/2014/main" id="{00000000-0008-0000-2C00-000016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3" name="Text Box 18">
          <a:extLst>
            <a:ext uri="{FF2B5EF4-FFF2-40B4-BE49-F238E27FC236}">
              <a16:creationId xmlns:a16="http://schemas.microsoft.com/office/drawing/2014/main" id="{00000000-0008-0000-2C00-000017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4" name="Text Box 19">
          <a:extLst>
            <a:ext uri="{FF2B5EF4-FFF2-40B4-BE49-F238E27FC236}">
              <a16:creationId xmlns:a16="http://schemas.microsoft.com/office/drawing/2014/main" id="{00000000-0008-0000-2C00-000018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5" name="Text Box 20">
          <a:extLst>
            <a:ext uri="{FF2B5EF4-FFF2-40B4-BE49-F238E27FC236}">
              <a16:creationId xmlns:a16="http://schemas.microsoft.com/office/drawing/2014/main" id="{00000000-0008-0000-2C00-000019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6" name="Text Box 18">
          <a:extLst>
            <a:ext uri="{FF2B5EF4-FFF2-40B4-BE49-F238E27FC236}">
              <a16:creationId xmlns:a16="http://schemas.microsoft.com/office/drawing/2014/main" id="{00000000-0008-0000-2C00-00001A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7" name="Text Box 19">
          <a:extLst>
            <a:ext uri="{FF2B5EF4-FFF2-40B4-BE49-F238E27FC236}">
              <a16:creationId xmlns:a16="http://schemas.microsoft.com/office/drawing/2014/main" id="{00000000-0008-0000-2C00-00001B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8" name="Text Box 20">
          <a:extLst>
            <a:ext uri="{FF2B5EF4-FFF2-40B4-BE49-F238E27FC236}">
              <a16:creationId xmlns:a16="http://schemas.microsoft.com/office/drawing/2014/main" id="{00000000-0008-0000-2C00-00001C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29" name="Text Box 18">
          <a:extLst>
            <a:ext uri="{FF2B5EF4-FFF2-40B4-BE49-F238E27FC236}">
              <a16:creationId xmlns:a16="http://schemas.microsoft.com/office/drawing/2014/main" id="{00000000-0008-0000-2C00-00001D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0" name="Text Box 19">
          <a:extLst>
            <a:ext uri="{FF2B5EF4-FFF2-40B4-BE49-F238E27FC236}">
              <a16:creationId xmlns:a16="http://schemas.microsoft.com/office/drawing/2014/main" id="{00000000-0008-0000-2C00-00001E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1" name="Text Box 20">
          <a:extLst>
            <a:ext uri="{FF2B5EF4-FFF2-40B4-BE49-F238E27FC236}">
              <a16:creationId xmlns:a16="http://schemas.microsoft.com/office/drawing/2014/main" id="{00000000-0008-0000-2C00-00001F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2" name="Text Box 18">
          <a:extLst>
            <a:ext uri="{FF2B5EF4-FFF2-40B4-BE49-F238E27FC236}">
              <a16:creationId xmlns:a16="http://schemas.microsoft.com/office/drawing/2014/main" id="{00000000-0008-0000-2C00-000020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3" name="Text Box 19">
          <a:extLst>
            <a:ext uri="{FF2B5EF4-FFF2-40B4-BE49-F238E27FC236}">
              <a16:creationId xmlns:a16="http://schemas.microsoft.com/office/drawing/2014/main" id="{00000000-0008-0000-2C00-000021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4" name="Text Box 20">
          <a:extLst>
            <a:ext uri="{FF2B5EF4-FFF2-40B4-BE49-F238E27FC236}">
              <a16:creationId xmlns:a16="http://schemas.microsoft.com/office/drawing/2014/main" id="{00000000-0008-0000-2C00-000022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a:extLst>
            <a:ext uri="{FF2B5EF4-FFF2-40B4-BE49-F238E27FC236}">
              <a16:creationId xmlns:a16="http://schemas.microsoft.com/office/drawing/2014/main" id="{00000000-0008-0000-2E00-000002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a:extLst>
            <a:ext uri="{FF2B5EF4-FFF2-40B4-BE49-F238E27FC236}">
              <a16:creationId xmlns:a16="http://schemas.microsoft.com/office/drawing/2014/main" id="{00000000-0008-0000-2E00-000003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a:extLst>
            <a:ext uri="{FF2B5EF4-FFF2-40B4-BE49-F238E27FC236}">
              <a16:creationId xmlns:a16="http://schemas.microsoft.com/office/drawing/2014/main" id="{00000000-0008-0000-2E00-000004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3</xdr:row>
      <xdr:rowOff>6350</xdr:rowOff>
    </xdr:from>
    <xdr:to>
      <xdr:col>5</xdr:col>
      <xdr:colOff>9525</xdr:colOff>
      <xdr:row>3</xdr:row>
      <xdr:rowOff>6350</xdr:rowOff>
    </xdr:to>
    <xdr:sp macro="" textlink="">
      <xdr:nvSpPr>
        <xdr:cNvPr id="5" name="Text Box 19">
          <a:extLst>
            <a:ext uri="{FF2B5EF4-FFF2-40B4-BE49-F238E27FC236}">
              <a16:creationId xmlns:a16="http://schemas.microsoft.com/office/drawing/2014/main" id="{00000000-0008-0000-2F00-000005000000}"/>
            </a:ext>
          </a:extLst>
        </xdr:cNvPr>
        <xdr:cNvSpPr txBox="1">
          <a:spLocks noChangeArrowheads="1"/>
        </xdr:cNvSpPr>
      </xdr:nvSpPr>
      <xdr:spPr bwMode="auto">
        <a:xfrm>
          <a:off x="2771775" y="52070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1"/>
  <sheetViews>
    <sheetView zoomScaleNormal="100" workbookViewId="0">
      <selection activeCell="AA7" sqref="AA7:AA53"/>
    </sheetView>
  </sheetViews>
  <sheetFormatPr defaultRowHeight="13.2" x14ac:dyDescent="0.2"/>
  <cols>
    <col min="1" max="5" width="9.6640625" customWidth="1"/>
  </cols>
  <sheetData>
    <row r="1" spans="1:9" ht="21.75" customHeight="1" x14ac:dyDescent="0.2">
      <c r="A1" s="2"/>
      <c r="B1" s="2"/>
      <c r="C1" s="2"/>
      <c r="D1" s="2"/>
    </row>
    <row r="2" spans="1:9" ht="21.75" customHeight="1" x14ac:dyDescent="0.2"/>
    <row r="3" spans="1:9" ht="21.75" customHeight="1" x14ac:dyDescent="0.2"/>
    <row r="4" spans="1:9" ht="21.75" customHeight="1" x14ac:dyDescent="0.2"/>
    <row r="5" spans="1:9" ht="21.75" customHeight="1" x14ac:dyDescent="0.2"/>
    <row r="6" spans="1:9" ht="21.75" customHeight="1" x14ac:dyDescent="0.2"/>
    <row r="7" spans="1:9" ht="21.75" customHeight="1" x14ac:dyDescent="0.2"/>
    <row r="8" spans="1:9" ht="21.75" customHeight="1" x14ac:dyDescent="0.2"/>
    <row r="9" spans="1:9" ht="23.4" x14ac:dyDescent="0.3">
      <c r="A9" s="164" t="s">
        <v>558</v>
      </c>
      <c r="B9" s="164"/>
      <c r="C9" s="164"/>
      <c r="D9" s="164"/>
      <c r="E9" s="164"/>
      <c r="F9" s="164"/>
      <c r="G9" s="164"/>
      <c r="H9" s="164"/>
      <c r="I9" s="164"/>
    </row>
    <row r="10" spans="1:9" ht="67.5" customHeight="1" x14ac:dyDescent="0.3">
      <c r="A10" s="1"/>
    </row>
    <row r="11" spans="1:9" ht="23.4" x14ac:dyDescent="0.3">
      <c r="A11" s="164" t="s">
        <v>0</v>
      </c>
      <c r="B11" s="164"/>
      <c r="C11" s="164"/>
      <c r="D11" s="164"/>
      <c r="E11" s="164"/>
      <c r="F11" s="164"/>
      <c r="G11" s="164"/>
      <c r="H11" s="164"/>
      <c r="I11" s="164"/>
    </row>
  </sheetData>
  <mergeCells count="2">
    <mergeCell ref="A9:I9"/>
    <mergeCell ref="A11:I11"/>
  </mergeCells>
  <phoneticPr fontId="5"/>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D4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463</v>
      </c>
    </row>
    <row r="3" spans="1:16" ht="18" customHeight="1" x14ac:dyDescent="0.2">
      <c r="A3" s="173" t="s">
        <v>64</v>
      </c>
      <c r="B3" s="174"/>
      <c r="C3" s="174"/>
      <c r="D3" s="174"/>
      <c r="E3" s="175"/>
      <c r="F3" s="182" t="s">
        <v>130</v>
      </c>
      <c r="G3" s="195" t="s">
        <v>68</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633</v>
      </c>
      <c r="H7" s="8">
        <v>67.055084745762713</v>
      </c>
      <c r="I7" s="15">
        <v>184</v>
      </c>
      <c r="J7" s="8">
        <v>19.491525423728813</v>
      </c>
      <c r="K7" s="15">
        <v>111</v>
      </c>
      <c r="L7" s="8">
        <v>11.758474576271187</v>
      </c>
      <c r="M7" s="15">
        <v>12</v>
      </c>
      <c r="N7" s="8">
        <v>1.2711864406779663</v>
      </c>
      <c r="O7" s="15">
        <v>4</v>
      </c>
      <c r="P7" s="8">
        <v>0.42372881355932202</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108</v>
      </c>
      <c r="H9" s="8">
        <v>74.482758620689665</v>
      </c>
      <c r="I9" s="15">
        <v>37</v>
      </c>
      <c r="J9" s="8">
        <v>25.517241379310345</v>
      </c>
      <c r="K9" s="15">
        <v>0</v>
      </c>
      <c r="L9" s="8">
        <v>0</v>
      </c>
      <c r="M9" s="15">
        <v>0</v>
      </c>
      <c r="N9" s="8">
        <v>0</v>
      </c>
      <c r="O9" s="15">
        <v>0</v>
      </c>
      <c r="P9" s="8">
        <v>0</v>
      </c>
    </row>
    <row r="10" spans="1:16" ht="23.1" customHeight="1" x14ac:dyDescent="0.2">
      <c r="A10" s="190"/>
      <c r="B10" s="192" t="s">
        <v>46</v>
      </c>
      <c r="C10" s="193"/>
      <c r="D10" s="193"/>
      <c r="E10" s="194"/>
      <c r="F10" s="10">
        <v>232</v>
      </c>
      <c r="G10" s="9">
        <v>106</v>
      </c>
      <c r="H10" s="8">
        <v>45.689655172413794</v>
      </c>
      <c r="I10" s="15">
        <v>77</v>
      </c>
      <c r="J10" s="8">
        <v>33.189655172413794</v>
      </c>
      <c r="K10" s="15">
        <v>49</v>
      </c>
      <c r="L10" s="8">
        <v>21.120689655172413</v>
      </c>
      <c r="M10" s="15">
        <v>0</v>
      </c>
      <c r="N10" s="8">
        <v>0</v>
      </c>
      <c r="O10" s="15">
        <v>0</v>
      </c>
      <c r="P10" s="8">
        <v>0</v>
      </c>
    </row>
    <row r="11" spans="1:16" ht="23.1" customHeight="1" x14ac:dyDescent="0.2">
      <c r="A11" s="190"/>
      <c r="B11" s="192" t="s">
        <v>45</v>
      </c>
      <c r="C11" s="193"/>
      <c r="D11" s="193"/>
      <c r="E11" s="194"/>
      <c r="F11" s="10">
        <v>68</v>
      </c>
      <c r="G11" s="9">
        <v>27</v>
      </c>
      <c r="H11" s="8">
        <v>39.705882352941174</v>
      </c>
      <c r="I11" s="15">
        <v>11</v>
      </c>
      <c r="J11" s="8">
        <v>16.176470588235293</v>
      </c>
      <c r="K11" s="15">
        <v>26</v>
      </c>
      <c r="L11" s="8">
        <v>38.235294117647058</v>
      </c>
      <c r="M11" s="15">
        <v>4</v>
      </c>
      <c r="N11" s="8">
        <v>5.8823529411764701</v>
      </c>
      <c r="O11" s="15">
        <v>0</v>
      </c>
      <c r="P11" s="8">
        <v>0</v>
      </c>
    </row>
    <row r="12" spans="1:16" ht="23.1" customHeight="1" x14ac:dyDescent="0.2">
      <c r="A12" s="191"/>
      <c r="B12" s="192" t="s">
        <v>44</v>
      </c>
      <c r="C12" s="193"/>
      <c r="D12" s="193"/>
      <c r="E12" s="194"/>
      <c r="F12" s="10">
        <v>223</v>
      </c>
      <c r="G12" s="9">
        <v>116</v>
      </c>
      <c r="H12" s="8">
        <v>52.017937219730939</v>
      </c>
      <c r="I12" s="15">
        <v>59</v>
      </c>
      <c r="J12" s="8">
        <v>26.457399103139011</v>
      </c>
      <c r="K12" s="15">
        <v>36</v>
      </c>
      <c r="L12" s="8">
        <v>16.143497757847534</v>
      </c>
      <c r="M12" s="15">
        <v>8</v>
      </c>
      <c r="N12" s="8">
        <v>3.5874439461883409</v>
      </c>
      <c r="O12" s="15">
        <v>4</v>
      </c>
      <c r="P12" s="8">
        <v>1.7937219730941705</v>
      </c>
    </row>
    <row r="13" spans="1:16" ht="23.1" customHeight="1" x14ac:dyDescent="0.2">
      <c r="A13" s="186" t="s">
        <v>43</v>
      </c>
      <c r="B13" s="186" t="s">
        <v>42</v>
      </c>
      <c r="C13" s="13"/>
      <c r="D13" s="14" t="s">
        <v>16</v>
      </c>
      <c r="E13" s="11"/>
      <c r="F13" s="10">
        <v>225</v>
      </c>
      <c r="G13" s="9">
        <v>78</v>
      </c>
      <c r="H13" s="8">
        <v>34.666666666666671</v>
      </c>
      <c r="I13" s="9">
        <v>60</v>
      </c>
      <c r="J13" s="8">
        <v>26.666666666666668</v>
      </c>
      <c r="K13" s="9">
        <v>73</v>
      </c>
      <c r="L13" s="8">
        <v>32.444444444444443</v>
      </c>
      <c r="M13" s="9">
        <v>10</v>
      </c>
      <c r="N13" s="8">
        <v>4.4444444444444446</v>
      </c>
      <c r="O13" s="9">
        <v>4</v>
      </c>
      <c r="P13" s="8">
        <v>1.7777777777777777</v>
      </c>
    </row>
    <row r="14" spans="1:16" ht="23.1" customHeight="1" x14ac:dyDescent="0.2">
      <c r="A14" s="187"/>
      <c r="B14" s="187"/>
      <c r="C14" s="13"/>
      <c r="D14" s="14" t="s">
        <v>41</v>
      </c>
      <c r="E14" s="11"/>
      <c r="F14" s="10">
        <v>34</v>
      </c>
      <c r="G14" s="9">
        <v>12</v>
      </c>
      <c r="H14" s="8">
        <v>35.294117647058826</v>
      </c>
      <c r="I14" s="15">
        <v>13</v>
      </c>
      <c r="J14" s="8">
        <v>38.235294117647058</v>
      </c>
      <c r="K14" s="15">
        <v>9</v>
      </c>
      <c r="L14" s="8">
        <v>26.47058823529412</v>
      </c>
      <c r="M14" s="15">
        <v>0</v>
      </c>
      <c r="N14" s="8">
        <v>0</v>
      </c>
      <c r="O14" s="15">
        <v>0</v>
      </c>
      <c r="P14" s="8">
        <v>0</v>
      </c>
    </row>
    <row r="15" spans="1:16" ht="23.1" customHeight="1" x14ac:dyDescent="0.2">
      <c r="A15" s="187"/>
      <c r="B15" s="187"/>
      <c r="C15" s="13"/>
      <c r="D15" s="14" t="s">
        <v>40</v>
      </c>
      <c r="E15" s="11"/>
      <c r="F15" s="10">
        <v>4</v>
      </c>
      <c r="G15" s="9">
        <v>2</v>
      </c>
      <c r="H15" s="8">
        <v>50</v>
      </c>
      <c r="I15" s="15">
        <v>1</v>
      </c>
      <c r="J15" s="8">
        <v>25</v>
      </c>
      <c r="K15" s="15">
        <v>1</v>
      </c>
      <c r="L15" s="8">
        <v>25</v>
      </c>
      <c r="M15" s="15">
        <v>0</v>
      </c>
      <c r="N15" s="8">
        <v>0</v>
      </c>
      <c r="O15" s="15">
        <v>0</v>
      </c>
      <c r="P15" s="8">
        <v>0</v>
      </c>
    </row>
    <row r="16" spans="1:16" ht="23.1" customHeight="1" x14ac:dyDescent="0.2">
      <c r="A16" s="187"/>
      <c r="B16" s="187"/>
      <c r="C16" s="13"/>
      <c r="D16" s="14" t="s">
        <v>39</v>
      </c>
      <c r="E16" s="11"/>
      <c r="F16" s="10">
        <v>15</v>
      </c>
      <c r="G16" s="9">
        <v>13</v>
      </c>
      <c r="H16" s="8">
        <v>86.666666666666671</v>
      </c>
      <c r="I16" s="15">
        <v>2</v>
      </c>
      <c r="J16" s="8">
        <v>13.333333333333334</v>
      </c>
      <c r="K16" s="15">
        <v>0</v>
      </c>
      <c r="L16" s="8">
        <v>0</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0</v>
      </c>
      <c r="H18" s="8">
        <v>0</v>
      </c>
      <c r="I18" s="15">
        <v>3</v>
      </c>
      <c r="J18" s="8">
        <v>60</v>
      </c>
      <c r="K18" s="15">
        <v>2</v>
      </c>
      <c r="L18" s="8">
        <v>40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2</v>
      </c>
      <c r="J20" s="8">
        <v>40</v>
      </c>
      <c r="K20" s="15">
        <v>1</v>
      </c>
      <c r="L20" s="8">
        <v>20</v>
      </c>
      <c r="M20" s="15">
        <v>0</v>
      </c>
      <c r="N20" s="8">
        <v>0</v>
      </c>
      <c r="O20" s="15">
        <v>0</v>
      </c>
      <c r="P20" s="8">
        <v>0</v>
      </c>
    </row>
    <row r="21" spans="1:16" ht="23.1" customHeight="1" x14ac:dyDescent="0.2">
      <c r="A21" s="187"/>
      <c r="B21" s="187"/>
      <c r="C21" s="13"/>
      <c r="D21" s="14" t="s">
        <v>34</v>
      </c>
      <c r="E21" s="11"/>
      <c r="F21" s="10">
        <v>12</v>
      </c>
      <c r="G21" s="9">
        <v>2</v>
      </c>
      <c r="H21" s="8">
        <v>16.666666666666664</v>
      </c>
      <c r="I21" s="15">
        <v>3</v>
      </c>
      <c r="J21" s="8">
        <v>25</v>
      </c>
      <c r="K21" s="15">
        <v>6</v>
      </c>
      <c r="L21" s="8">
        <v>50</v>
      </c>
      <c r="M21" s="15">
        <v>1</v>
      </c>
      <c r="N21" s="8">
        <v>8.3333333333333321</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2</v>
      </c>
      <c r="H23" s="8">
        <v>28.571428571428569</v>
      </c>
      <c r="I23" s="15">
        <v>2</v>
      </c>
      <c r="J23" s="8">
        <v>28.571428571428569</v>
      </c>
      <c r="K23" s="15">
        <v>3</v>
      </c>
      <c r="L23" s="8">
        <v>42.857142857142854</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1</v>
      </c>
      <c r="J25" s="8">
        <v>33.333333333333329</v>
      </c>
      <c r="K25" s="15">
        <v>1</v>
      </c>
      <c r="L25" s="8">
        <v>33.333333333333329</v>
      </c>
      <c r="M25" s="15">
        <v>0</v>
      </c>
      <c r="N25" s="8">
        <v>0</v>
      </c>
      <c r="O25" s="15">
        <v>0</v>
      </c>
      <c r="P25" s="8">
        <v>0</v>
      </c>
    </row>
    <row r="26" spans="1:16" ht="23.1" customHeight="1" x14ac:dyDescent="0.2">
      <c r="A26" s="187"/>
      <c r="B26" s="187"/>
      <c r="C26" s="13"/>
      <c r="D26" s="14" t="s">
        <v>29</v>
      </c>
      <c r="E26" s="11"/>
      <c r="F26" s="10">
        <v>8</v>
      </c>
      <c r="G26" s="9">
        <v>4</v>
      </c>
      <c r="H26" s="8">
        <v>50</v>
      </c>
      <c r="I26" s="15">
        <v>1</v>
      </c>
      <c r="J26" s="8">
        <v>12.5</v>
      </c>
      <c r="K26" s="15">
        <v>1</v>
      </c>
      <c r="L26" s="8">
        <v>12.5</v>
      </c>
      <c r="M26" s="15">
        <v>2</v>
      </c>
      <c r="N26" s="8">
        <v>25</v>
      </c>
      <c r="O26" s="15">
        <v>0</v>
      </c>
      <c r="P26" s="8">
        <v>0</v>
      </c>
    </row>
    <row r="27" spans="1:16" ht="23.1" customHeight="1" x14ac:dyDescent="0.2">
      <c r="A27" s="187"/>
      <c r="B27" s="187"/>
      <c r="C27" s="13"/>
      <c r="D27" s="14" t="s">
        <v>28</v>
      </c>
      <c r="E27" s="11"/>
      <c r="F27" s="10">
        <v>4</v>
      </c>
      <c r="G27" s="9">
        <v>1</v>
      </c>
      <c r="H27" s="8">
        <v>25</v>
      </c>
      <c r="I27" s="15">
        <v>2</v>
      </c>
      <c r="J27" s="8">
        <v>50</v>
      </c>
      <c r="K27" s="15">
        <v>1</v>
      </c>
      <c r="L27" s="8">
        <v>25</v>
      </c>
      <c r="M27" s="15">
        <v>0</v>
      </c>
      <c r="N27" s="8">
        <v>0</v>
      </c>
      <c r="O27" s="15">
        <v>0</v>
      </c>
      <c r="P27" s="8">
        <v>0</v>
      </c>
    </row>
    <row r="28" spans="1:16" ht="23.1" customHeight="1" x14ac:dyDescent="0.2">
      <c r="A28" s="187"/>
      <c r="B28" s="187"/>
      <c r="C28" s="13"/>
      <c r="D28" s="14" t="s">
        <v>27</v>
      </c>
      <c r="E28" s="11"/>
      <c r="F28" s="10">
        <v>2</v>
      </c>
      <c r="G28" s="9">
        <v>0</v>
      </c>
      <c r="H28" s="8">
        <v>0</v>
      </c>
      <c r="I28" s="15">
        <v>0</v>
      </c>
      <c r="J28" s="8">
        <v>0</v>
      </c>
      <c r="K28" s="15">
        <v>1</v>
      </c>
      <c r="L28" s="8">
        <v>50</v>
      </c>
      <c r="M28" s="15">
        <v>1</v>
      </c>
      <c r="N28" s="8">
        <v>50</v>
      </c>
      <c r="O28" s="15">
        <v>0</v>
      </c>
      <c r="P28" s="8">
        <v>0</v>
      </c>
    </row>
    <row r="29" spans="1:16" ht="23.1" customHeight="1" x14ac:dyDescent="0.2">
      <c r="A29" s="187"/>
      <c r="B29" s="187"/>
      <c r="C29" s="13"/>
      <c r="D29" s="14" t="s">
        <v>26</v>
      </c>
      <c r="E29" s="11"/>
      <c r="F29" s="10">
        <v>14</v>
      </c>
      <c r="G29" s="9">
        <v>8</v>
      </c>
      <c r="H29" s="8">
        <v>57.142857142857139</v>
      </c>
      <c r="I29" s="15">
        <v>4</v>
      </c>
      <c r="J29" s="8">
        <v>28.571428571428569</v>
      </c>
      <c r="K29" s="15">
        <v>2</v>
      </c>
      <c r="L29" s="8">
        <v>14.285714285714285</v>
      </c>
      <c r="M29" s="15">
        <v>0</v>
      </c>
      <c r="N29" s="8">
        <v>0</v>
      </c>
      <c r="O29" s="15">
        <v>0</v>
      </c>
      <c r="P29" s="8">
        <v>0</v>
      </c>
    </row>
    <row r="30" spans="1:16" ht="23.1" customHeight="1" x14ac:dyDescent="0.2">
      <c r="A30" s="187"/>
      <c r="B30" s="187"/>
      <c r="C30" s="13"/>
      <c r="D30" s="14" t="s">
        <v>25</v>
      </c>
      <c r="E30" s="11"/>
      <c r="F30" s="10">
        <v>5</v>
      </c>
      <c r="G30" s="9">
        <v>1</v>
      </c>
      <c r="H30" s="8">
        <v>20</v>
      </c>
      <c r="I30" s="15">
        <v>2</v>
      </c>
      <c r="J30" s="8">
        <v>40</v>
      </c>
      <c r="K30" s="15">
        <v>1</v>
      </c>
      <c r="L30" s="8">
        <v>20</v>
      </c>
      <c r="M30" s="15">
        <v>0</v>
      </c>
      <c r="N30" s="8">
        <v>0</v>
      </c>
      <c r="O30" s="15">
        <v>1</v>
      </c>
      <c r="P30" s="8">
        <v>20</v>
      </c>
    </row>
    <row r="31" spans="1:16" ht="23.1" customHeight="1" x14ac:dyDescent="0.2">
      <c r="A31" s="187"/>
      <c r="B31" s="187"/>
      <c r="C31" s="13"/>
      <c r="D31" s="14" t="s">
        <v>24</v>
      </c>
      <c r="E31" s="11"/>
      <c r="F31" s="10">
        <v>27</v>
      </c>
      <c r="G31" s="9">
        <v>7</v>
      </c>
      <c r="H31" s="8">
        <v>25.925925925925924</v>
      </c>
      <c r="I31" s="15">
        <v>8</v>
      </c>
      <c r="J31" s="8">
        <v>29.629629629629626</v>
      </c>
      <c r="K31" s="15">
        <v>11</v>
      </c>
      <c r="L31" s="8">
        <v>40.74074074074074</v>
      </c>
      <c r="M31" s="15">
        <v>1</v>
      </c>
      <c r="N31" s="8">
        <v>3.7037037037037033</v>
      </c>
      <c r="O31" s="15">
        <v>0</v>
      </c>
      <c r="P31" s="8">
        <v>0</v>
      </c>
    </row>
    <row r="32" spans="1:16" ht="23.1" customHeight="1" x14ac:dyDescent="0.2">
      <c r="A32" s="187"/>
      <c r="B32" s="187"/>
      <c r="C32" s="13"/>
      <c r="D32" s="14" t="s">
        <v>23</v>
      </c>
      <c r="E32" s="11"/>
      <c r="F32" s="10">
        <v>8</v>
      </c>
      <c r="G32" s="9">
        <v>4</v>
      </c>
      <c r="H32" s="8">
        <v>50</v>
      </c>
      <c r="I32" s="15">
        <v>3</v>
      </c>
      <c r="J32" s="8">
        <v>37.5</v>
      </c>
      <c r="K32" s="15">
        <v>1</v>
      </c>
      <c r="L32" s="8">
        <v>12.5</v>
      </c>
      <c r="M32" s="15">
        <v>0</v>
      </c>
      <c r="N32" s="8">
        <v>0</v>
      </c>
      <c r="O32" s="15">
        <v>0</v>
      </c>
      <c r="P32" s="8">
        <v>0</v>
      </c>
    </row>
    <row r="33" spans="1:16" ht="24" customHeight="1" x14ac:dyDescent="0.2">
      <c r="A33" s="187"/>
      <c r="B33" s="187"/>
      <c r="C33" s="13"/>
      <c r="D33" s="14" t="s">
        <v>22</v>
      </c>
      <c r="E33" s="11"/>
      <c r="F33" s="10">
        <v>26</v>
      </c>
      <c r="G33" s="9">
        <v>5</v>
      </c>
      <c r="H33" s="8">
        <v>19.230769230769234</v>
      </c>
      <c r="I33" s="15">
        <v>7</v>
      </c>
      <c r="J33" s="8">
        <v>26.923076923076923</v>
      </c>
      <c r="K33" s="15">
        <v>10</v>
      </c>
      <c r="L33" s="8">
        <v>38.461538461538467</v>
      </c>
      <c r="M33" s="15">
        <v>3</v>
      </c>
      <c r="N33" s="8">
        <v>11.538461538461538</v>
      </c>
      <c r="O33" s="15">
        <v>1</v>
      </c>
      <c r="P33" s="8">
        <v>3.8461538461538463</v>
      </c>
    </row>
    <row r="34" spans="1:16" ht="23.1" customHeight="1" x14ac:dyDescent="0.2">
      <c r="A34" s="187"/>
      <c r="B34" s="187"/>
      <c r="C34" s="13"/>
      <c r="D34" s="14" t="s">
        <v>21</v>
      </c>
      <c r="E34" s="11"/>
      <c r="F34" s="10">
        <v>14</v>
      </c>
      <c r="G34" s="9">
        <v>6</v>
      </c>
      <c r="H34" s="8">
        <v>42.857142857142854</v>
      </c>
      <c r="I34" s="15">
        <v>2</v>
      </c>
      <c r="J34" s="8">
        <v>14.285714285714285</v>
      </c>
      <c r="K34" s="15">
        <v>6</v>
      </c>
      <c r="L34" s="8">
        <v>42.857142857142854</v>
      </c>
      <c r="M34" s="15">
        <v>0</v>
      </c>
      <c r="N34" s="8">
        <v>0</v>
      </c>
      <c r="O34" s="15">
        <v>0</v>
      </c>
      <c r="P34" s="8">
        <v>0</v>
      </c>
    </row>
    <row r="35" spans="1:16" ht="23.1" customHeight="1" x14ac:dyDescent="0.2">
      <c r="A35" s="187"/>
      <c r="B35" s="187"/>
      <c r="C35" s="13"/>
      <c r="D35" s="14" t="s">
        <v>20</v>
      </c>
      <c r="E35" s="11"/>
      <c r="F35" s="10">
        <v>7</v>
      </c>
      <c r="G35" s="9">
        <v>0</v>
      </c>
      <c r="H35" s="8">
        <v>0</v>
      </c>
      <c r="I35" s="15">
        <v>1</v>
      </c>
      <c r="J35" s="8">
        <v>14.285714285714285</v>
      </c>
      <c r="K35" s="15">
        <v>5</v>
      </c>
      <c r="L35" s="8">
        <v>71.428571428571431</v>
      </c>
      <c r="M35" s="15">
        <v>1</v>
      </c>
      <c r="N35" s="8">
        <v>14.285714285714285</v>
      </c>
      <c r="O35" s="15">
        <v>0</v>
      </c>
      <c r="P35" s="8">
        <v>0</v>
      </c>
    </row>
    <row r="36" spans="1:16" ht="23.1" customHeight="1" x14ac:dyDescent="0.2">
      <c r="A36" s="187"/>
      <c r="B36" s="187"/>
      <c r="C36" s="13"/>
      <c r="D36" s="14" t="s">
        <v>19</v>
      </c>
      <c r="E36" s="11"/>
      <c r="F36" s="10">
        <v>18</v>
      </c>
      <c r="G36" s="9">
        <v>5</v>
      </c>
      <c r="H36" s="8">
        <v>27.777777777777779</v>
      </c>
      <c r="I36" s="15">
        <v>2</v>
      </c>
      <c r="J36" s="8">
        <v>11.111111111111111</v>
      </c>
      <c r="K36" s="15">
        <v>9</v>
      </c>
      <c r="L36" s="8">
        <v>50</v>
      </c>
      <c r="M36" s="15">
        <v>1</v>
      </c>
      <c r="N36" s="8">
        <v>5.5555555555555554</v>
      </c>
      <c r="O36" s="15">
        <v>1</v>
      </c>
      <c r="P36" s="8">
        <v>5.5555555555555554</v>
      </c>
    </row>
    <row r="37" spans="1:16" ht="23.1" customHeight="1" x14ac:dyDescent="0.2">
      <c r="A37" s="187"/>
      <c r="B37" s="188"/>
      <c r="C37" s="13"/>
      <c r="D37" s="14" t="s">
        <v>18</v>
      </c>
      <c r="E37" s="11"/>
      <c r="F37" s="10">
        <v>4</v>
      </c>
      <c r="G37" s="9">
        <v>0</v>
      </c>
      <c r="H37" s="8">
        <v>0</v>
      </c>
      <c r="I37" s="15">
        <v>1</v>
      </c>
      <c r="J37" s="8">
        <v>25</v>
      </c>
      <c r="K37" s="15">
        <v>2</v>
      </c>
      <c r="L37" s="8">
        <v>50</v>
      </c>
      <c r="M37" s="15">
        <v>0</v>
      </c>
      <c r="N37" s="8">
        <v>0</v>
      </c>
      <c r="O37" s="15">
        <v>1</v>
      </c>
      <c r="P37" s="8">
        <v>25</v>
      </c>
    </row>
    <row r="38" spans="1:16" ht="23.1" customHeight="1" x14ac:dyDescent="0.2">
      <c r="A38" s="187"/>
      <c r="B38" s="186" t="s">
        <v>17</v>
      </c>
      <c r="C38" s="13"/>
      <c r="D38" s="14" t="s">
        <v>16</v>
      </c>
      <c r="E38" s="11"/>
      <c r="F38" s="10">
        <v>719</v>
      </c>
      <c r="G38" s="9">
        <v>555</v>
      </c>
      <c r="H38" s="8">
        <v>77.190542420027825</v>
      </c>
      <c r="I38" s="9">
        <v>124</v>
      </c>
      <c r="J38" s="8">
        <v>17.246175243393601</v>
      </c>
      <c r="K38" s="9">
        <v>38</v>
      </c>
      <c r="L38" s="8">
        <v>5.285118219749652</v>
      </c>
      <c r="M38" s="9">
        <v>2</v>
      </c>
      <c r="N38" s="8">
        <v>0.27816411682892905</v>
      </c>
      <c r="O38" s="9">
        <v>0</v>
      </c>
      <c r="P38" s="8">
        <v>0</v>
      </c>
    </row>
    <row r="39" spans="1:16" ht="23.1" customHeight="1" x14ac:dyDescent="0.2">
      <c r="A39" s="187"/>
      <c r="B39" s="187"/>
      <c r="C39" s="13"/>
      <c r="D39" s="14" t="s">
        <v>15</v>
      </c>
      <c r="E39" s="11"/>
      <c r="F39" s="10">
        <v>7</v>
      </c>
      <c r="G39" s="9">
        <v>6</v>
      </c>
      <c r="H39" s="8">
        <v>85.714285714285708</v>
      </c>
      <c r="I39" s="15">
        <v>1</v>
      </c>
      <c r="J39" s="8">
        <v>14.285714285714285</v>
      </c>
      <c r="K39" s="15">
        <v>0</v>
      </c>
      <c r="L39" s="8">
        <v>0</v>
      </c>
      <c r="M39" s="15">
        <v>0</v>
      </c>
      <c r="N39" s="8">
        <v>0</v>
      </c>
      <c r="O39" s="15">
        <v>0</v>
      </c>
      <c r="P39" s="8">
        <v>0</v>
      </c>
    </row>
    <row r="40" spans="1:16" ht="23.1" customHeight="1" x14ac:dyDescent="0.2">
      <c r="A40" s="187"/>
      <c r="B40" s="187"/>
      <c r="C40" s="13"/>
      <c r="D40" s="14" t="s">
        <v>14</v>
      </c>
      <c r="E40" s="11"/>
      <c r="F40" s="10">
        <v>79</v>
      </c>
      <c r="G40" s="9">
        <v>57</v>
      </c>
      <c r="H40" s="8">
        <v>72.151898734177209</v>
      </c>
      <c r="I40" s="15">
        <v>14</v>
      </c>
      <c r="J40" s="8">
        <v>17.721518987341771</v>
      </c>
      <c r="K40" s="15">
        <v>8</v>
      </c>
      <c r="L40" s="8">
        <v>10.126582278481013</v>
      </c>
      <c r="M40" s="15">
        <v>0</v>
      </c>
      <c r="N40" s="8">
        <v>0</v>
      </c>
      <c r="O40" s="15">
        <v>0</v>
      </c>
      <c r="P40" s="8">
        <v>0</v>
      </c>
    </row>
    <row r="41" spans="1:16" ht="23.1" customHeight="1" x14ac:dyDescent="0.2">
      <c r="A41" s="187"/>
      <c r="B41" s="187"/>
      <c r="C41" s="13"/>
      <c r="D41" s="14" t="s">
        <v>13</v>
      </c>
      <c r="E41" s="11"/>
      <c r="F41" s="10">
        <v>16</v>
      </c>
      <c r="G41" s="9">
        <v>12</v>
      </c>
      <c r="H41" s="8">
        <v>75</v>
      </c>
      <c r="I41" s="15">
        <v>4</v>
      </c>
      <c r="J41" s="8">
        <v>25</v>
      </c>
      <c r="K41" s="15">
        <v>0</v>
      </c>
      <c r="L41" s="8">
        <v>0</v>
      </c>
      <c r="M41" s="15">
        <v>0</v>
      </c>
      <c r="N41" s="8">
        <v>0</v>
      </c>
      <c r="O41" s="15">
        <v>0</v>
      </c>
      <c r="P41" s="8">
        <v>0</v>
      </c>
    </row>
    <row r="42" spans="1:16" ht="23.1" customHeight="1" x14ac:dyDescent="0.2">
      <c r="A42" s="187"/>
      <c r="B42" s="187"/>
      <c r="C42" s="13"/>
      <c r="D42" s="14" t="s">
        <v>12</v>
      </c>
      <c r="E42" s="11"/>
      <c r="F42" s="10">
        <v>16</v>
      </c>
      <c r="G42" s="9">
        <v>13</v>
      </c>
      <c r="H42" s="8">
        <v>81.25</v>
      </c>
      <c r="I42" s="15">
        <v>2</v>
      </c>
      <c r="J42" s="8">
        <v>12.5</v>
      </c>
      <c r="K42" s="15">
        <v>1</v>
      </c>
      <c r="L42" s="8">
        <v>6.25</v>
      </c>
      <c r="M42" s="15">
        <v>0</v>
      </c>
      <c r="N42" s="8">
        <v>0</v>
      </c>
      <c r="O42" s="15">
        <v>0</v>
      </c>
      <c r="P42" s="8">
        <v>0</v>
      </c>
    </row>
    <row r="43" spans="1:16" ht="23.1" customHeight="1" x14ac:dyDescent="0.2">
      <c r="A43" s="187"/>
      <c r="B43" s="187"/>
      <c r="C43" s="13"/>
      <c r="D43" s="14" t="s">
        <v>11</v>
      </c>
      <c r="E43" s="11"/>
      <c r="F43" s="10">
        <v>33</v>
      </c>
      <c r="G43" s="9">
        <v>19</v>
      </c>
      <c r="H43" s="8">
        <v>57.575757575757578</v>
      </c>
      <c r="I43" s="15">
        <v>9</v>
      </c>
      <c r="J43" s="8">
        <v>27.27272727272727</v>
      </c>
      <c r="K43" s="15">
        <v>5</v>
      </c>
      <c r="L43" s="8">
        <v>15.151515151515152</v>
      </c>
      <c r="M43" s="15">
        <v>0</v>
      </c>
      <c r="N43" s="8">
        <v>0</v>
      </c>
      <c r="O43" s="15">
        <v>0</v>
      </c>
      <c r="P43" s="8">
        <v>0</v>
      </c>
    </row>
    <row r="44" spans="1:16" ht="23.1" customHeight="1" x14ac:dyDescent="0.2">
      <c r="A44" s="187"/>
      <c r="B44" s="187"/>
      <c r="C44" s="13"/>
      <c r="D44" s="14" t="s">
        <v>10</v>
      </c>
      <c r="E44" s="11"/>
      <c r="F44" s="10">
        <v>182</v>
      </c>
      <c r="G44" s="9">
        <v>159</v>
      </c>
      <c r="H44" s="8">
        <v>87.362637362637358</v>
      </c>
      <c r="I44" s="15">
        <v>21</v>
      </c>
      <c r="J44" s="8">
        <v>11.538461538461538</v>
      </c>
      <c r="K44" s="15">
        <v>2</v>
      </c>
      <c r="L44" s="8">
        <v>1.098901098901099</v>
      </c>
      <c r="M44" s="15">
        <v>0</v>
      </c>
      <c r="N44" s="8">
        <v>0</v>
      </c>
      <c r="O44" s="15">
        <v>0</v>
      </c>
      <c r="P44" s="8">
        <v>0</v>
      </c>
    </row>
    <row r="45" spans="1:16" ht="23.1" customHeight="1" x14ac:dyDescent="0.2">
      <c r="A45" s="187"/>
      <c r="B45" s="187"/>
      <c r="C45" s="13"/>
      <c r="D45" s="14" t="s">
        <v>9</v>
      </c>
      <c r="E45" s="11"/>
      <c r="F45" s="10">
        <v>24</v>
      </c>
      <c r="G45" s="9">
        <v>18</v>
      </c>
      <c r="H45" s="8">
        <v>75</v>
      </c>
      <c r="I45" s="15">
        <v>5</v>
      </c>
      <c r="J45" s="8">
        <v>20.833333333333336</v>
      </c>
      <c r="K45" s="15">
        <v>1</v>
      </c>
      <c r="L45" s="8">
        <v>4.1666666666666661</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41</v>
      </c>
      <c r="H48" s="8">
        <v>85.416666666666657</v>
      </c>
      <c r="I48" s="15">
        <v>6</v>
      </c>
      <c r="J48" s="8">
        <v>12.5</v>
      </c>
      <c r="K48" s="15">
        <v>1</v>
      </c>
      <c r="L48" s="8">
        <v>2.083333333333333</v>
      </c>
      <c r="M48" s="15">
        <v>0</v>
      </c>
      <c r="N48" s="8">
        <v>0</v>
      </c>
      <c r="O48" s="15">
        <v>0</v>
      </c>
      <c r="P48" s="8">
        <v>0</v>
      </c>
    </row>
    <row r="49" spans="1:16" ht="23.1" customHeight="1" x14ac:dyDescent="0.2">
      <c r="A49" s="187"/>
      <c r="B49" s="187"/>
      <c r="C49" s="13"/>
      <c r="D49" s="14" t="s">
        <v>5</v>
      </c>
      <c r="E49" s="11"/>
      <c r="F49" s="10">
        <v>22</v>
      </c>
      <c r="G49" s="9">
        <v>21</v>
      </c>
      <c r="H49" s="8">
        <v>95.454545454545453</v>
      </c>
      <c r="I49" s="15">
        <v>1</v>
      </c>
      <c r="J49" s="8">
        <v>4.5454545454545459</v>
      </c>
      <c r="K49" s="15">
        <v>0</v>
      </c>
      <c r="L49" s="8">
        <v>0</v>
      </c>
      <c r="M49" s="15">
        <v>0</v>
      </c>
      <c r="N49" s="8">
        <v>0</v>
      </c>
      <c r="O49" s="15">
        <v>0</v>
      </c>
      <c r="P49" s="8">
        <v>0</v>
      </c>
    </row>
    <row r="50" spans="1:16" ht="23.1" customHeight="1" x14ac:dyDescent="0.2">
      <c r="A50" s="187"/>
      <c r="B50" s="187"/>
      <c r="C50" s="13"/>
      <c r="D50" s="14" t="s">
        <v>4</v>
      </c>
      <c r="E50" s="11"/>
      <c r="F50" s="10">
        <v>20</v>
      </c>
      <c r="G50" s="9">
        <v>13</v>
      </c>
      <c r="H50" s="8">
        <v>65</v>
      </c>
      <c r="I50" s="15">
        <v>4</v>
      </c>
      <c r="J50" s="8">
        <v>20</v>
      </c>
      <c r="K50" s="15">
        <v>3</v>
      </c>
      <c r="L50" s="8">
        <v>15</v>
      </c>
      <c r="M50" s="15">
        <v>0</v>
      </c>
      <c r="N50" s="8">
        <v>0</v>
      </c>
      <c r="O50" s="15">
        <v>0</v>
      </c>
      <c r="P50" s="8">
        <v>0</v>
      </c>
    </row>
    <row r="51" spans="1:16" ht="23.1" customHeight="1" x14ac:dyDescent="0.2">
      <c r="A51" s="187"/>
      <c r="B51" s="187"/>
      <c r="C51" s="13"/>
      <c r="D51" s="14" t="s">
        <v>3</v>
      </c>
      <c r="E51" s="11"/>
      <c r="F51" s="10">
        <v>166</v>
      </c>
      <c r="G51" s="9">
        <v>122</v>
      </c>
      <c r="H51" s="8">
        <v>73.493975903614455</v>
      </c>
      <c r="I51" s="15">
        <v>38</v>
      </c>
      <c r="J51" s="8">
        <v>22.891566265060241</v>
      </c>
      <c r="K51" s="15">
        <v>5</v>
      </c>
      <c r="L51" s="8">
        <v>3.0120481927710845</v>
      </c>
      <c r="M51" s="15">
        <v>1</v>
      </c>
      <c r="N51" s="8">
        <v>0.60240963855421692</v>
      </c>
      <c r="O51" s="15">
        <v>0</v>
      </c>
      <c r="P51" s="8">
        <v>0</v>
      </c>
    </row>
    <row r="52" spans="1:16" ht="23.1" customHeight="1" x14ac:dyDescent="0.2">
      <c r="A52" s="187"/>
      <c r="B52" s="187"/>
      <c r="C52" s="13"/>
      <c r="D52" s="14" t="s">
        <v>2</v>
      </c>
      <c r="E52" s="11"/>
      <c r="F52" s="10">
        <v>24</v>
      </c>
      <c r="G52" s="9">
        <v>11</v>
      </c>
      <c r="H52" s="8">
        <v>45.833333333333329</v>
      </c>
      <c r="I52" s="15">
        <v>8</v>
      </c>
      <c r="J52" s="8">
        <v>33.333333333333329</v>
      </c>
      <c r="K52" s="15">
        <v>4</v>
      </c>
      <c r="L52" s="8">
        <v>16.666666666666664</v>
      </c>
      <c r="M52" s="15">
        <v>1</v>
      </c>
      <c r="N52" s="8">
        <v>4.1666666666666661</v>
      </c>
      <c r="O52" s="15">
        <v>0</v>
      </c>
      <c r="P52" s="8">
        <v>0</v>
      </c>
    </row>
    <row r="53" spans="1:16" ht="24" customHeight="1" x14ac:dyDescent="0.2">
      <c r="A53" s="188"/>
      <c r="B53" s="188"/>
      <c r="C53" s="13"/>
      <c r="D53" s="12" t="s">
        <v>1</v>
      </c>
      <c r="E53" s="11"/>
      <c r="F53" s="10">
        <v>55</v>
      </c>
      <c r="G53" s="9">
        <v>37</v>
      </c>
      <c r="H53" s="8">
        <v>67.272727272727266</v>
      </c>
      <c r="I53" s="15">
        <v>11</v>
      </c>
      <c r="J53" s="8">
        <v>20</v>
      </c>
      <c r="K53" s="15">
        <v>7</v>
      </c>
      <c r="L53" s="8">
        <v>12.727272727272727</v>
      </c>
      <c r="M53" s="15">
        <v>0</v>
      </c>
      <c r="N53" s="8">
        <v>0</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3"/>
  <sheetViews>
    <sheetView view="pageBreakPreview" topLeftCell="D4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464</v>
      </c>
    </row>
    <row r="3" spans="1:16" ht="18" customHeight="1" x14ac:dyDescent="0.2">
      <c r="A3" s="173" t="s">
        <v>64</v>
      </c>
      <c r="B3" s="174"/>
      <c r="C3" s="174"/>
      <c r="D3" s="174"/>
      <c r="E3" s="175"/>
      <c r="F3" s="182" t="s">
        <v>130</v>
      </c>
      <c r="G3" s="195" t="s">
        <v>69</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666</v>
      </c>
      <c r="H7" s="8">
        <v>70.550847457627114</v>
      </c>
      <c r="I7" s="15">
        <v>186</v>
      </c>
      <c r="J7" s="8">
        <v>19.703389830508474</v>
      </c>
      <c r="K7" s="15">
        <v>84</v>
      </c>
      <c r="L7" s="8">
        <v>8.898305084745763</v>
      </c>
      <c r="M7" s="15">
        <v>5</v>
      </c>
      <c r="N7" s="8">
        <v>0.52966101694915246</v>
      </c>
      <c r="O7" s="15">
        <v>3</v>
      </c>
      <c r="P7" s="8">
        <v>0.31779661016949157</v>
      </c>
    </row>
    <row r="8" spans="1:16" ht="23.1" customHeight="1" x14ac:dyDescent="0.2">
      <c r="A8" s="189" t="s">
        <v>49</v>
      </c>
      <c r="B8" s="192" t="s">
        <v>48</v>
      </c>
      <c r="C8" s="193"/>
      <c r="D8" s="193"/>
      <c r="E8" s="194"/>
      <c r="F8" s="10">
        <v>276</v>
      </c>
      <c r="G8" s="9">
        <v>275</v>
      </c>
      <c r="H8" s="8">
        <v>99.637681159420282</v>
      </c>
      <c r="I8" s="15">
        <v>1</v>
      </c>
      <c r="J8" s="8">
        <v>0.36231884057971014</v>
      </c>
      <c r="K8" s="15">
        <v>0</v>
      </c>
      <c r="L8" s="8">
        <v>0</v>
      </c>
      <c r="M8" s="15">
        <v>0</v>
      </c>
      <c r="N8" s="8">
        <v>0</v>
      </c>
      <c r="O8" s="15">
        <v>0</v>
      </c>
      <c r="P8" s="8">
        <v>0</v>
      </c>
    </row>
    <row r="9" spans="1:16" ht="23.1" customHeight="1" x14ac:dyDescent="0.2">
      <c r="A9" s="190"/>
      <c r="B9" s="192" t="s">
        <v>47</v>
      </c>
      <c r="C9" s="193"/>
      <c r="D9" s="193"/>
      <c r="E9" s="194"/>
      <c r="F9" s="10">
        <v>145</v>
      </c>
      <c r="G9" s="9">
        <v>121</v>
      </c>
      <c r="H9" s="8">
        <v>83.448275862068968</v>
      </c>
      <c r="I9" s="15">
        <v>24</v>
      </c>
      <c r="J9" s="8">
        <v>16.551724137931036</v>
      </c>
      <c r="K9" s="15">
        <v>0</v>
      </c>
      <c r="L9" s="8">
        <v>0</v>
      </c>
      <c r="M9" s="15">
        <v>0</v>
      </c>
      <c r="N9" s="8">
        <v>0</v>
      </c>
      <c r="O9" s="15">
        <v>0</v>
      </c>
      <c r="P9" s="8">
        <v>0</v>
      </c>
    </row>
    <row r="10" spans="1:16" ht="23.1" customHeight="1" x14ac:dyDescent="0.2">
      <c r="A10" s="190"/>
      <c r="B10" s="192" t="s">
        <v>46</v>
      </c>
      <c r="C10" s="193"/>
      <c r="D10" s="193"/>
      <c r="E10" s="194"/>
      <c r="F10" s="10">
        <v>232</v>
      </c>
      <c r="G10" s="9">
        <v>121</v>
      </c>
      <c r="H10" s="8">
        <v>52.155172413793103</v>
      </c>
      <c r="I10" s="15">
        <v>80</v>
      </c>
      <c r="J10" s="8">
        <v>34.482758620689658</v>
      </c>
      <c r="K10" s="15">
        <v>31</v>
      </c>
      <c r="L10" s="8">
        <v>13.36206896551724</v>
      </c>
      <c r="M10" s="15">
        <v>0</v>
      </c>
      <c r="N10" s="8">
        <v>0</v>
      </c>
      <c r="O10" s="15">
        <v>0</v>
      </c>
      <c r="P10" s="8">
        <v>0</v>
      </c>
    </row>
    <row r="11" spans="1:16" ht="23.1" customHeight="1" x14ac:dyDescent="0.2">
      <c r="A11" s="190"/>
      <c r="B11" s="192" t="s">
        <v>45</v>
      </c>
      <c r="C11" s="193"/>
      <c r="D11" s="193"/>
      <c r="E11" s="194"/>
      <c r="F11" s="10">
        <v>68</v>
      </c>
      <c r="G11" s="9">
        <v>31</v>
      </c>
      <c r="H11" s="8">
        <v>45.588235294117645</v>
      </c>
      <c r="I11" s="15">
        <v>18</v>
      </c>
      <c r="J11" s="8">
        <v>26.47058823529412</v>
      </c>
      <c r="K11" s="15">
        <v>17</v>
      </c>
      <c r="L11" s="8">
        <v>25</v>
      </c>
      <c r="M11" s="15">
        <v>2</v>
      </c>
      <c r="N11" s="8">
        <v>2.9411764705882351</v>
      </c>
      <c r="O11" s="15">
        <v>0</v>
      </c>
      <c r="P11" s="8">
        <v>0</v>
      </c>
    </row>
    <row r="12" spans="1:16" ht="23.1" customHeight="1" x14ac:dyDescent="0.2">
      <c r="A12" s="191"/>
      <c r="B12" s="192" t="s">
        <v>44</v>
      </c>
      <c r="C12" s="193"/>
      <c r="D12" s="193"/>
      <c r="E12" s="194"/>
      <c r="F12" s="10">
        <v>223</v>
      </c>
      <c r="G12" s="9">
        <v>118</v>
      </c>
      <c r="H12" s="8">
        <v>52.914798206278022</v>
      </c>
      <c r="I12" s="15">
        <v>63</v>
      </c>
      <c r="J12" s="8">
        <v>28.251121076233183</v>
      </c>
      <c r="K12" s="15">
        <v>36</v>
      </c>
      <c r="L12" s="8">
        <v>16.143497757847534</v>
      </c>
      <c r="M12" s="15">
        <v>3</v>
      </c>
      <c r="N12" s="8">
        <v>1.3452914798206279</v>
      </c>
      <c r="O12" s="15">
        <v>3</v>
      </c>
      <c r="P12" s="8">
        <v>1.3452914798206279</v>
      </c>
    </row>
    <row r="13" spans="1:16" ht="23.1" customHeight="1" x14ac:dyDescent="0.2">
      <c r="A13" s="186" t="s">
        <v>43</v>
      </c>
      <c r="B13" s="186" t="s">
        <v>42</v>
      </c>
      <c r="C13" s="13"/>
      <c r="D13" s="14" t="s">
        <v>16</v>
      </c>
      <c r="E13" s="11"/>
      <c r="F13" s="10">
        <v>225</v>
      </c>
      <c r="G13" s="9">
        <v>97</v>
      </c>
      <c r="H13" s="8">
        <v>43.111111111111114</v>
      </c>
      <c r="I13" s="15">
        <v>90</v>
      </c>
      <c r="J13" s="8">
        <v>40</v>
      </c>
      <c r="K13" s="15">
        <v>36</v>
      </c>
      <c r="L13" s="8">
        <v>16</v>
      </c>
      <c r="M13" s="15">
        <v>2</v>
      </c>
      <c r="N13" s="8">
        <v>0.88888888888888884</v>
      </c>
      <c r="O13" s="15">
        <v>0</v>
      </c>
      <c r="P13" s="8">
        <v>0</v>
      </c>
    </row>
    <row r="14" spans="1:16" ht="23.1" customHeight="1" x14ac:dyDescent="0.2">
      <c r="A14" s="187"/>
      <c r="B14" s="187"/>
      <c r="C14" s="13"/>
      <c r="D14" s="14" t="s">
        <v>41</v>
      </c>
      <c r="E14" s="11"/>
      <c r="F14" s="10">
        <v>34</v>
      </c>
      <c r="G14" s="9">
        <v>12</v>
      </c>
      <c r="H14" s="8">
        <v>35.294117647058826</v>
      </c>
      <c r="I14" s="15">
        <v>7</v>
      </c>
      <c r="J14" s="8">
        <v>20.588235294117645</v>
      </c>
      <c r="K14" s="15">
        <v>15</v>
      </c>
      <c r="L14" s="8">
        <v>44.117647058823529</v>
      </c>
      <c r="M14" s="15">
        <v>0</v>
      </c>
      <c r="N14" s="8">
        <v>0</v>
      </c>
      <c r="O14" s="15">
        <v>0</v>
      </c>
      <c r="P14" s="8">
        <v>0</v>
      </c>
    </row>
    <row r="15" spans="1:16" ht="23.1" customHeight="1" x14ac:dyDescent="0.2">
      <c r="A15" s="187"/>
      <c r="B15" s="187"/>
      <c r="C15" s="13"/>
      <c r="D15" s="14" t="s">
        <v>40</v>
      </c>
      <c r="E15" s="11"/>
      <c r="F15" s="10">
        <v>4</v>
      </c>
      <c r="G15" s="9">
        <v>4</v>
      </c>
      <c r="H15" s="8">
        <v>100</v>
      </c>
      <c r="I15" s="15">
        <v>0</v>
      </c>
      <c r="J15" s="8">
        <v>0</v>
      </c>
      <c r="K15" s="15">
        <v>0</v>
      </c>
      <c r="L15" s="8">
        <v>0</v>
      </c>
      <c r="M15" s="15">
        <v>0</v>
      </c>
      <c r="N15" s="8">
        <v>0</v>
      </c>
      <c r="O15" s="15">
        <v>0</v>
      </c>
      <c r="P15" s="8">
        <v>0</v>
      </c>
    </row>
    <row r="16" spans="1:16" ht="23.1" customHeight="1" x14ac:dyDescent="0.2">
      <c r="A16" s="187"/>
      <c r="B16" s="187"/>
      <c r="C16" s="13"/>
      <c r="D16" s="14" t="s">
        <v>39</v>
      </c>
      <c r="E16" s="11"/>
      <c r="F16" s="10">
        <v>15</v>
      </c>
      <c r="G16" s="9">
        <v>5</v>
      </c>
      <c r="H16" s="8">
        <v>33.333333333333329</v>
      </c>
      <c r="I16" s="15">
        <v>5</v>
      </c>
      <c r="J16" s="8">
        <v>33.333333333333329</v>
      </c>
      <c r="K16" s="15">
        <v>5</v>
      </c>
      <c r="L16" s="8">
        <v>33.333333333333329</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1</v>
      </c>
      <c r="H18" s="8">
        <v>20</v>
      </c>
      <c r="I18" s="15">
        <v>4</v>
      </c>
      <c r="J18" s="8">
        <v>80</v>
      </c>
      <c r="K18" s="15">
        <v>0</v>
      </c>
      <c r="L18" s="8">
        <v>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3</v>
      </c>
      <c r="J20" s="8">
        <v>60</v>
      </c>
      <c r="K20" s="15">
        <v>0</v>
      </c>
      <c r="L20" s="8">
        <v>0</v>
      </c>
      <c r="M20" s="15">
        <v>0</v>
      </c>
      <c r="N20" s="8">
        <v>0</v>
      </c>
      <c r="O20" s="15">
        <v>0</v>
      </c>
      <c r="P20" s="8">
        <v>0</v>
      </c>
    </row>
    <row r="21" spans="1:16" ht="23.1" customHeight="1" x14ac:dyDescent="0.2">
      <c r="A21" s="187"/>
      <c r="B21" s="187"/>
      <c r="C21" s="13"/>
      <c r="D21" s="14" t="s">
        <v>34</v>
      </c>
      <c r="E21" s="11"/>
      <c r="F21" s="10">
        <v>12</v>
      </c>
      <c r="G21" s="9">
        <v>5</v>
      </c>
      <c r="H21" s="8">
        <v>41.666666666666671</v>
      </c>
      <c r="I21" s="15">
        <v>4</v>
      </c>
      <c r="J21" s="8">
        <v>33.333333333333329</v>
      </c>
      <c r="K21" s="15">
        <v>2</v>
      </c>
      <c r="L21" s="8">
        <v>16.666666666666664</v>
      </c>
      <c r="M21" s="15">
        <v>1</v>
      </c>
      <c r="N21" s="8">
        <v>8.3333333333333321</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1</v>
      </c>
      <c r="H23" s="8">
        <v>14.285714285714285</v>
      </c>
      <c r="I23" s="15">
        <v>5</v>
      </c>
      <c r="J23" s="8">
        <v>71.428571428571431</v>
      </c>
      <c r="K23" s="15">
        <v>1</v>
      </c>
      <c r="L23" s="8">
        <v>14.285714285714285</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2</v>
      </c>
      <c r="J25" s="8">
        <v>66.666666666666657</v>
      </c>
      <c r="K25" s="15">
        <v>0</v>
      </c>
      <c r="L25" s="8">
        <v>0</v>
      </c>
      <c r="M25" s="15">
        <v>0</v>
      </c>
      <c r="N25" s="8">
        <v>0</v>
      </c>
      <c r="O25" s="15">
        <v>0</v>
      </c>
      <c r="P25" s="8">
        <v>0</v>
      </c>
    </row>
    <row r="26" spans="1:16" ht="23.1" customHeight="1" x14ac:dyDescent="0.2">
      <c r="A26" s="187"/>
      <c r="B26" s="187"/>
      <c r="C26" s="13"/>
      <c r="D26" s="14" t="s">
        <v>29</v>
      </c>
      <c r="E26" s="11"/>
      <c r="F26" s="10">
        <v>8</v>
      </c>
      <c r="G26" s="9">
        <v>5</v>
      </c>
      <c r="H26" s="8">
        <v>62.5</v>
      </c>
      <c r="I26" s="15">
        <v>1</v>
      </c>
      <c r="J26" s="8">
        <v>12.5</v>
      </c>
      <c r="K26" s="15">
        <v>2</v>
      </c>
      <c r="L26" s="8">
        <v>25</v>
      </c>
      <c r="M26" s="15">
        <v>0</v>
      </c>
      <c r="N26" s="8">
        <v>0</v>
      </c>
      <c r="O26" s="15">
        <v>0</v>
      </c>
      <c r="P26" s="8">
        <v>0</v>
      </c>
    </row>
    <row r="27" spans="1:16" ht="23.1" customHeight="1" x14ac:dyDescent="0.2">
      <c r="A27" s="187"/>
      <c r="B27" s="187"/>
      <c r="C27" s="13"/>
      <c r="D27" s="14" t="s">
        <v>28</v>
      </c>
      <c r="E27" s="11"/>
      <c r="F27" s="10">
        <v>4</v>
      </c>
      <c r="G27" s="9">
        <v>4</v>
      </c>
      <c r="H27" s="8">
        <v>100</v>
      </c>
      <c r="I27" s="15">
        <v>0</v>
      </c>
      <c r="J27" s="8">
        <v>0</v>
      </c>
      <c r="K27" s="15">
        <v>0</v>
      </c>
      <c r="L27" s="8">
        <v>0</v>
      </c>
      <c r="M27" s="15">
        <v>0</v>
      </c>
      <c r="N27" s="8">
        <v>0</v>
      </c>
      <c r="O27" s="15">
        <v>0</v>
      </c>
      <c r="P27" s="8">
        <v>0</v>
      </c>
    </row>
    <row r="28" spans="1:16" ht="23.1" customHeight="1" x14ac:dyDescent="0.2">
      <c r="A28" s="187"/>
      <c r="B28" s="187"/>
      <c r="C28" s="13"/>
      <c r="D28" s="14" t="s">
        <v>27</v>
      </c>
      <c r="E28" s="11"/>
      <c r="F28" s="10">
        <v>2</v>
      </c>
      <c r="G28" s="9">
        <v>1</v>
      </c>
      <c r="H28" s="8">
        <v>50</v>
      </c>
      <c r="I28" s="15">
        <v>1</v>
      </c>
      <c r="J28" s="8">
        <v>50</v>
      </c>
      <c r="K28" s="15">
        <v>0</v>
      </c>
      <c r="L28" s="8">
        <v>0</v>
      </c>
      <c r="M28" s="15">
        <v>0</v>
      </c>
      <c r="N28" s="8">
        <v>0</v>
      </c>
      <c r="O28" s="15">
        <v>0</v>
      </c>
      <c r="P28" s="8">
        <v>0</v>
      </c>
    </row>
    <row r="29" spans="1:16" ht="23.1" customHeight="1" x14ac:dyDescent="0.2">
      <c r="A29" s="187"/>
      <c r="B29" s="187"/>
      <c r="C29" s="13"/>
      <c r="D29" s="14" t="s">
        <v>26</v>
      </c>
      <c r="E29" s="11"/>
      <c r="F29" s="10">
        <v>14</v>
      </c>
      <c r="G29" s="9">
        <v>11</v>
      </c>
      <c r="H29" s="8">
        <v>78.571428571428569</v>
      </c>
      <c r="I29" s="15">
        <v>3</v>
      </c>
      <c r="J29" s="8">
        <v>21.428571428571427</v>
      </c>
      <c r="K29" s="15">
        <v>0</v>
      </c>
      <c r="L29" s="8">
        <v>0</v>
      </c>
      <c r="M29" s="15">
        <v>0</v>
      </c>
      <c r="N29" s="8">
        <v>0</v>
      </c>
      <c r="O29" s="15">
        <v>0</v>
      </c>
      <c r="P29" s="8">
        <v>0</v>
      </c>
    </row>
    <row r="30" spans="1:16" ht="23.1" customHeight="1" x14ac:dyDescent="0.2">
      <c r="A30" s="187"/>
      <c r="B30" s="187"/>
      <c r="C30" s="13"/>
      <c r="D30" s="14" t="s">
        <v>25</v>
      </c>
      <c r="E30" s="11"/>
      <c r="F30" s="10">
        <v>5</v>
      </c>
      <c r="G30" s="9">
        <v>4</v>
      </c>
      <c r="H30" s="8">
        <v>80</v>
      </c>
      <c r="I30" s="15">
        <v>0</v>
      </c>
      <c r="J30" s="8">
        <v>0</v>
      </c>
      <c r="K30" s="15">
        <v>1</v>
      </c>
      <c r="L30" s="8">
        <v>20</v>
      </c>
      <c r="M30" s="15">
        <v>0</v>
      </c>
      <c r="N30" s="8">
        <v>0</v>
      </c>
      <c r="O30" s="15">
        <v>0</v>
      </c>
      <c r="P30" s="8">
        <v>0</v>
      </c>
    </row>
    <row r="31" spans="1:16" ht="23.1" customHeight="1" x14ac:dyDescent="0.2">
      <c r="A31" s="187"/>
      <c r="B31" s="187"/>
      <c r="C31" s="13"/>
      <c r="D31" s="14" t="s">
        <v>24</v>
      </c>
      <c r="E31" s="11"/>
      <c r="F31" s="10">
        <v>27</v>
      </c>
      <c r="G31" s="9">
        <v>18</v>
      </c>
      <c r="H31" s="8">
        <v>66.666666666666657</v>
      </c>
      <c r="I31" s="15">
        <v>9</v>
      </c>
      <c r="J31" s="8">
        <v>33.333333333333329</v>
      </c>
      <c r="K31" s="15">
        <v>0</v>
      </c>
      <c r="L31" s="8">
        <v>0</v>
      </c>
      <c r="M31" s="15">
        <v>0</v>
      </c>
      <c r="N31" s="8">
        <v>0</v>
      </c>
      <c r="O31" s="15">
        <v>0</v>
      </c>
      <c r="P31" s="8">
        <v>0</v>
      </c>
    </row>
    <row r="32" spans="1:16" ht="23.1" customHeight="1" x14ac:dyDescent="0.2">
      <c r="A32" s="187"/>
      <c r="B32" s="187"/>
      <c r="C32" s="13"/>
      <c r="D32" s="14" t="s">
        <v>23</v>
      </c>
      <c r="E32" s="11"/>
      <c r="F32" s="10">
        <v>8</v>
      </c>
      <c r="G32" s="9">
        <v>2</v>
      </c>
      <c r="H32" s="8">
        <v>25</v>
      </c>
      <c r="I32" s="15">
        <v>5</v>
      </c>
      <c r="J32" s="8">
        <v>62.5</v>
      </c>
      <c r="K32" s="15">
        <v>1</v>
      </c>
      <c r="L32" s="8">
        <v>12.5</v>
      </c>
      <c r="M32" s="15">
        <v>0</v>
      </c>
      <c r="N32" s="8">
        <v>0</v>
      </c>
      <c r="O32" s="15">
        <v>0</v>
      </c>
      <c r="P32" s="8">
        <v>0</v>
      </c>
    </row>
    <row r="33" spans="1:16" ht="24" customHeight="1" x14ac:dyDescent="0.2">
      <c r="A33" s="187"/>
      <c r="B33" s="187"/>
      <c r="C33" s="13"/>
      <c r="D33" s="14" t="s">
        <v>22</v>
      </c>
      <c r="E33" s="11"/>
      <c r="F33" s="10">
        <v>26</v>
      </c>
      <c r="G33" s="9">
        <v>4</v>
      </c>
      <c r="H33" s="8">
        <v>15.384615384615385</v>
      </c>
      <c r="I33" s="15">
        <v>19</v>
      </c>
      <c r="J33" s="8">
        <v>73.076923076923066</v>
      </c>
      <c r="K33" s="15">
        <v>2</v>
      </c>
      <c r="L33" s="8">
        <v>7.6923076923076925</v>
      </c>
      <c r="M33" s="15">
        <v>1</v>
      </c>
      <c r="N33" s="8">
        <v>3.8461538461538463</v>
      </c>
      <c r="O33" s="15">
        <v>0</v>
      </c>
      <c r="P33" s="8">
        <v>0</v>
      </c>
    </row>
    <row r="34" spans="1:16" ht="23.1" customHeight="1" x14ac:dyDescent="0.2">
      <c r="A34" s="187"/>
      <c r="B34" s="187"/>
      <c r="C34" s="13"/>
      <c r="D34" s="14" t="s">
        <v>21</v>
      </c>
      <c r="E34" s="11"/>
      <c r="F34" s="10">
        <v>14</v>
      </c>
      <c r="G34" s="9">
        <v>5</v>
      </c>
      <c r="H34" s="8">
        <v>35.714285714285715</v>
      </c>
      <c r="I34" s="15">
        <v>6</v>
      </c>
      <c r="J34" s="8">
        <v>42.857142857142854</v>
      </c>
      <c r="K34" s="15">
        <v>3</v>
      </c>
      <c r="L34" s="8">
        <v>21.428571428571427</v>
      </c>
      <c r="M34" s="15">
        <v>0</v>
      </c>
      <c r="N34" s="8">
        <v>0</v>
      </c>
      <c r="O34" s="15">
        <v>0</v>
      </c>
      <c r="P34" s="8">
        <v>0</v>
      </c>
    </row>
    <row r="35" spans="1:16" ht="23.1" customHeight="1" x14ac:dyDescent="0.2">
      <c r="A35" s="187"/>
      <c r="B35" s="187"/>
      <c r="C35" s="13"/>
      <c r="D35" s="14" t="s">
        <v>20</v>
      </c>
      <c r="E35" s="11"/>
      <c r="F35" s="10">
        <v>7</v>
      </c>
      <c r="G35" s="9">
        <v>1</v>
      </c>
      <c r="H35" s="8">
        <v>14.285714285714285</v>
      </c>
      <c r="I35" s="15">
        <v>4</v>
      </c>
      <c r="J35" s="8">
        <v>57.142857142857139</v>
      </c>
      <c r="K35" s="15">
        <v>2</v>
      </c>
      <c r="L35" s="8">
        <v>28.571428571428569</v>
      </c>
      <c r="M35" s="15">
        <v>0</v>
      </c>
      <c r="N35" s="8">
        <v>0</v>
      </c>
      <c r="O35" s="15">
        <v>0</v>
      </c>
      <c r="P35" s="8">
        <v>0</v>
      </c>
    </row>
    <row r="36" spans="1:16" ht="23.1" customHeight="1" x14ac:dyDescent="0.2">
      <c r="A36" s="187"/>
      <c r="B36" s="187"/>
      <c r="C36" s="13"/>
      <c r="D36" s="14" t="s">
        <v>19</v>
      </c>
      <c r="E36" s="11"/>
      <c r="F36" s="10">
        <v>18</v>
      </c>
      <c r="G36" s="9">
        <v>8</v>
      </c>
      <c r="H36" s="8">
        <v>44.444444444444443</v>
      </c>
      <c r="I36" s="15">
        <v>9</v>
      </c>
      <c r="J36" s="8">
        <v>50</v>
      </c>
      <c r="K36" s="15">
        <v>1</v>
      </c>
      <c r="L36" s="8">
        <v>5.5555555555555554</v>
      </c>
      <c r="M36" s="15">
        <v>0</v>
      </c>
      <c r="N36" s="8">
        <v>0</v>
      </c>
      <c r="O36" s="15">
        <v>0</v>
      </c>
      <c r="P36" s="8">
        <v>0</v>
      </c>
    </row>
    <row r="37" spans="1:16" ht="23.1" customHeight="1" x14ac:dyDescent="0.2">
      <c r="A37" s="187"/>
      <c r="B37" s="188"/>
      <c r="C37" s="13"/>
      <c r="D37" s="14" t="s">
        <v>18</v>
      </c>
      <c r="E37" s="11"/>
      <c r="F37" s="10">
        <v>4</v>
      </c>
      <c r="G37" s="9">
        <v>0</v>
      </c>
      <c r="H37" s="8">
        <v>0</v>
      </c>
      <c r="I37" s="15">
        <v>3</v>
      </c>
      <c r="J37" s="8">
        <v>75</v>
      </c>
      <c r="K37" s="15">
        <v>1</v>
      </c>
      <c r="L37" s="8">
        <v>25</v>
      </c>
      <c r="M37" s="15">
        <v>0</v>
      </c>
      <c r="N37" s="8">
        <v>0</v>
      </c>
      <c r="O37" s="15">
        <v>0</v>
      </c>
      <c r="P37" s="8">
        <v>0</v>
      </c>
    </row>
    <row r="38" spans="1:16" ht="23.1" customHeight="1" x14ac:dyDescent="0.2">
      <c r="A38" s="187"/>
      <c r="B38" s="186" t="s">
        <v>17</v>
      </c>
      <c r="C38" s="13"/>
      <c r="D38" s="14" t="s">
        <v>16</v>
      </c>
      <c r="E38" s="11"/>
      <c r="F38" s="10">
        <v>719</v>
      </c>
      <c r="G38" s="9">
        <v>569</v>
      </c>
      <c r="H38" s="8">
        <v>79.137691237830325</v>
      </c>
      <c r="I38" s="15">
        <v>96</v>
      </c>
      <c r="J38" s="8">
        <v>13.351877607788595</v>
      </c>
      <c r="K38" s="15">
        <v>48</v>
      </c>
      <c r="L38" s="8">
        <v>6.6759388038942973</v>
      </c>
      <c r="M38" s="15">
        <v>3</v>
      </c>
      <c r="N38" s="8">
        <v>0.41724617524339358</v>
      </c>
      <c r="O38" s="15">
        <v>3</v>
      </c>
      <c r="P38" s="8">
        <v>0.41724617524339358</v>
      </c>
    </row>
    <row r="39" spans="1:16" ht="23.1" customHeight="1" x14ac:dyDescent="0.2">
      <c r="A39" s="187"/>
      <c r="B39" s="187"/>
      <c r="C39" s="13"/>
      <c r="D39" s="14" t="s">
        <v>15</v>
      </c>
      <c r="E39" s="11"/>
      <c r="F39" s="10">
        <v>7</v>
      </c>
      <c r="G39" s="9">
        <v>7</v>
      </c>
      <c r="H39" s="8">
        <v>100</v>
      </c>
      <c r="I39" s="15">
        <v>0</v>
      </c>
      <c r="J39" s="8">
        <v>0</v>
      </c>
      <c r="K39" s="15">
        <v>0</v>
      </c>
      <c r="L39" s="8">
        <v>0</v>
      </c>
      <c r="M39" s="15">
        <v>0</v>
      </c>
      <c r="N39" s="8">
        <v>0</v>
      </c>
      <c r="O39" s="15">
        <v>0</v>
      </c>
      <c r="P39" s="8">
        <v>0</v>
      </c>
    </row>
    <row r="40" spans="1:16" ht="23.1" customHeight="1" x14ac:dyDescent="0.2">
      <c r="A40" s="187"/>
      <c r="B40" s="187"/>
      <c r="C40" s="13"/>
      <c r="D40" s="14" t="s">
        <v>14</v>
      </c>
      <c r="E40" s="11"/>
      <c r="F40" s="10">
        <v>79</v>
      </c>
      <c r="G40" s="9">
        <v>78</v>
      </c>
      <c r="H40" s="8">
        <v>98.734177215189874</v>
      </c>
      <c r="I40" s="15">
        <v>1</v>
      </c>
      <c r="J40" s="8">
        <v>1.2658227848101267</v>
      </c>
      <c r="K40" s="15">
        <v>0</v>
      </c>
      <c r="L40" s="8">
        <v>0</v>
      </c>
      <c r="M40" s="15">
        <v>0</v>
      </c>
      <c r="N40" s="8">
        <v>0</v>
      </c>
      <c r="O40" s="15">
        <v>0</v>
      </c>
      <c r="P40" s="8">
        <v>0</v>
      </c>
    </row>
    <row r="41" spans="1:16" ht="23.1" customHeight="1" x14ac:dyDescent="0.2">
      <c r="A41" s="187"/>
      <c r="B41" s="187"/>
      <c r="C41" s="13"/>
      <c r="D41" s="14" t="s">
        <v>13</v>
      </c>
      <c r="E41" s="11"/>
      <c r="F41" s="10">
        <v>16</v>
      </c>
      <c r="G41" s="9">
        <v>16</v>
      </c>
      <c r="H41" s="8">
        <v>100</v>
      </c>
      <c r="I41" s="15">
        <v>0</v>
      </c>
      <c r="J41" s="8">
        <v>0</v>
      </c>
      <c r="K41" s="15">
        <v>0</v>
      </c>
      <c r="L41" s="8">
        <v>0</v>
      </c>
      <c r="M41" s="15">
        <v>0</v>
      </c>
      <c r="N41" s="8">
        <v>0</v>
      </c>
      <c r="O41" s="15">
        <v>0</v>
      </c>
      <c r="P41" s="8">
        <v>0</v>
      </c>
    </row>
    <row r="42" spans="1:16" ht="23.1" customHeight="1" x14ac:dyDescent="0.2">
      <c r="A42" s="187"/>
      <c r="B42" s="187"/>
      <c r="C42" s="13"/>
      <c r="D42" s="14" t="s">
        <v>12</v>
      </c>
      <c r="E42" s="11"/>
      <c r="F42" s="10">
        <v>16</v>
      </c>
      <c r="G42" s="9">
        <v>16</v>
      </c>
      <c r="H42" s="8">
        <v>100</v>
      </c>
      <c r="I42" s="15">
        <v>0</v>
      </c>
      <c r="J42" s="8">
        <v>0</v>
      </c>
      <c r="K42" s="15">
        <v>0</v>
      </c>
      <c r="L42" s="8">
        <v>0</v>
      </c>
      <c r="M42" s="15">
        <v>0</v>
      </c>
      <c r="N42" s="8">
        <v>0</v>
      </c>
      <c r="O42" s="15">
        <v>0</v>
      </c>
      <c r="P42" s="8">
        <v>0</v>
      </c>
    </row>
    <row r="43" spans="1:16" ht="23.1" customHeight="1" x14ac:dyDescent="0.2">
      <c r="A43" s="187"/>
      <c r="B43" s="187"/>
      <c r="C43" s="13"/>
      <c r="D43" s="14" t="s">
        <v>11</v>
      </c>
      <c r="E43" s="11"/>
      <c r="F43" s="10">
        <v>33</v>
      </c>
      <c r="G43" s="9">
        <v>29</v>
      </c>
      <c r="H43" s="8">
        <v>87.878787878787875</v>
      </c>
      <c r="I43" s="15">
        <v>4</v>
      </c>
      <c r="J43" s="8">
        <v>12.121212121212121</v>
      </c>
      <c r="K43" s="15">
        <v>0</v>
      </c>
      <c r="L43" s="8">
        <v>0</v>
      </c>
      <c r="M43" s="15">
        <v>0</v>
      </c>
      <c r="N43" s="8">
        <v>0</v>
      </c>
      <c r="O43" s="15">
        <v>0</v>
      </c>
      <c r="P43" s="8">
        <v>0</v>
      </c>
    </row>
    <row r="44" spans="1:16" ht="23.1" customHeight="1" x14ac:dyDescent="0.2">
      <c r="A44" s="187"/>
      <c r="B44" s="187"/>
      <c r="C44" s="13"/>
      <c r="D44" s="14" t="s">
        <v>10</v>
      </c>
      <c r="E44" s="11"/>
      <c r="F44" s="10">
        <v>182</v>
      </c>
      <c r="G44" s="9">
        <v>152</v>
      </c>
      <c r="H44" s="8">
        <v>83.516483516483518</v>
      </c>
      <c r="I44" s="15">
        <v>24</v>
      </c>
      <c r="J44" s="8">
        <v>13.186813186813188</v>
      </c>
      <c r="K44" s="15">
        <v>6</v>
      </c>
      <c r="L44" s="8">
        <v>3.296703296703297</v>
      </c>
      <c r="M44" s="15">
        <v>0</v>
      </c>
      <c r="N44" s="8">
        <v>0</v>
      </c>
      <c r="O44" s="15">
        <v>0</v>
      </c>
      <c r="P44" s="8">
        <v>0</v>
      </c>
    </row>
    <row r="45" spans="1:16" ht="23.1" customHeight="1" x14ac:dyDescent="0.2">
      <c r="A45" s="187"/>
      <c r="B45" s="187"/>
      <c r="C45" s="13"/>
      <c r="D45" s="14" t="s">
        <v>9</v>
      </c>
      <c r="E45" s="11"/>
      <c r="F45" s="10">
        <v>24</v>
      </c>
      <c r="G45" s="9">
        <v>20</v>
      </c>
      <c r="H45" s="8">
        <v>83.333333333333343</v>
      </c>
      <c r="I45" s="15">
        <v>4</v>
      </c>
      <c r="J45" s="8">
        <v>16.666666666666664</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40</v>
      </c>
      <c r="H48" s="8">
        <v>83.333333333333343</v>
      </c>
      <c r="I48" s="15">
        <v>5</v>
      </c>
      <c r="J48" s="8">
        <v>10.416666666666668</v>
      </c>
      <c r="K48" s="15">
        <v>3</v>
      </c>
      <c r="L48" s="8">
        <v>6.25</v>
      </c>
      <c r="M48" s="15">
        <v>0</v>
      </c>
      <c r="N48" s="8">
        <v>0</v>
      </c>
      <c r="O48" s="15">
        <v>0</v>
      </c>
      <c r="P48" s="8">
        <v>0</v>
      </c>
    </row>
    <row r="49" spans="1:16" ht="23.1" customHeight="1" x14ac:dyDescent="0.2">
      <c r="A49" s="187"/>
      <c r="B49" s="187"/>
      <c r="C49" s="13"/>
      <c r="D49" s="14" t="s">
        <v>5</v>
      </c>
      <c r="E49" s="11"/>
      <c r="F49" s="10">
        <v>22</v>
      </c>
      <c r="G49" s="9">
        <v>20</v>
      </c>
      <c r="H49" s="8">
        <v>90.909090909090907</v>
      </c>
      <c r="I49" s="15">
        <v>2</v>
      </c>
      <c r="J49" s="8">
        <v>9.0909090909090917</v>
      </c>
      <c r="K49" s="15">
        <v>0</v>
      </c>
      <c r="L49" s="8">
        <v>0</v>
      </c>
      <c r="M49" s="15">
        <v>0</v>
      </c>
      <c r="N49" s="8">
        <v>0</v>
      </c>
      <c r="O49" s="15">
        <v>0</v>
      </c>
      <c r="P49" s="8">
        <v>0</v>
      </c>
    </row>
    <row r="50" spans="1:16" ht="23.1" customHeight="1" x14ac:dyDescent="0.2">
      <c r="A50" s="187"/>
      <c r="B50" s="187"/>
      <c r="C50" s="13"/>
      <c r="D50" s="14" t="s">
        <v>4</v>
      </c>
      <c r="E50" s="11"/>
      <c r="F50" s="10">
        <v>20</v>
      </c>
      <c r="G50" s="9">
        <v>13</v>
      </c>
      <c r="H50" s="8">
        <v>65</v>
      </c>
      <c r="I50" s="15">
        <v>6</v>
      </c>
      <c r="J50" s="8">
        <v>30</v>
      </c>
      <c r="K50" s="15">
        <v>1</v>
      </c>
      <c r="L50" s="8">
        <v>5</v>
      </c>
      <c r="M50" s="15">
        <v>0</v>
      </c>
      <c r="N50" s="8">
        <v>0</v>
      </c>
      <c r="O50" s="15">
        <v>0</v>
      </c>
      <c r="P50" s="8">
        <v>0</v>
      </c>
    </row>
    <row r="51" spans="1:16" ht="23.1" customHeight="1" x14ac:dyDescent="0.2">
      <c r="A51" s="187"/>
      <c r="B51" s="187"/>
      <c r="C51" s="13"/>
      <c r="D51" s="14" t="s">
        <v>3</v>
      </c>
      <c r="E51" s="11"/>
      <c r="F51" s="10">
        <v>166</v>
      </c>
      <c r="G51" s="9">
        <v>93</v>
      </c>
      <c r="H51" s="8">
        <v>56.024096385542165</v>
      </c>
      <c r="I51" s="15">
        <v>38</v>
      </c>
      <c r="J51" s="8">
        <v>22.891566265060241</v>
      </c>
      <c r="K51" s="15">
        <v>30</v>
      </c>
      <c r="L51" s="8">
        <v>18.072289156626507</v>
      </c>
      <c r="M51" s="15">
        <v>2</v>
      </c>
      <c r="N51" s="8">
        <v>1.2048192771084338</v>
      </c>
      <c r="O51" s="15">
        <v>3</v>
      </c>
      <c r="P51" s="8">
        <v>1.8072289156626504</v>
      </c>
    </row>
    <row r="52" spans="1:16" ht="23.1" customHeight="1" x14ac:dyDescent="0.2">
      <c r="A52" s="187"/>
      <c r="B52" s="187"/>
      <c r="C52" s="13"/>
      <c r="D52" s="14" t="s">
        <v>2</v>
      </c>
      <c r="E52" s="11"/>
      <c r="F52" s="10">
        <v>24</v>
      </c>
      <c r="G52" s="9">
        <v>18</v>
      </c>
      <c r="H52" s="8">
        <v>75</v>
      </c>
      <c r="I52" s="15">
        <v>5</v>
      </c>
      <c r="J52" s="8">
        <v>20.833333333333336</v>
      </c>
      <c r="K52" s="15">
        <v>1</v>
      </c>
      <c r="L52" s="8">
        <v>4.1666666666666661</v>
      </c>
      <c r="M52" s="15">
        <v>0</v>
      </c>
      <c r="N52" s="8">
        <v>0</v>
      </c>
      <c r="O52" s="15">
        <v>0</v>
      </c>
      <c r="P52" s="8">
        <v>0</v>
      </c>
    </row>
    <row r="53" spans="1:16" ht="24" customHeight="1" x14ac:dyDescent="0.2">
      <c r="A53" s="188"/>
      <c r="B53" s="188"/>
      <c r="C53" s="13"/>
      <c r="D53" s="12" t="s">
        <v>1</v>
      </c>
      <c r="E53" s="11"/>
      <c r="F53" s="10">
        <v>55</v>
      </c>
      <c r="G53" s="9">
        <v>41</v>
      </c>
      <c r="H53" s="8">
        <v>74.545454545454547</v>
      </c>
      <c r="I53" s="15">
        <v>7</v>
      </c>
      <c r="J53" s="8">
        <v>12.727272727272727</v>
      </c>
      <c r="K53" s="15">
        <v>6</v>
      </c>
      <c r="L53" s="8">
        <v>10.909090909090908</v>
      </c>
      <c r="M53" s="15">
        <v>1</v>
      </c>
      <c r="N53" s="8">
        <v>1.8181818181818181</v>
      </c>
      <c r="O53" s="15">
        <v>0</v>
      </c>
      <c r="P53" s="8">
        <v>0</v>
      </c>
    </row>
    <row r="55" spans="1:16" ht="12.75" customHeight="1" x14ac:dyDescent="0.2"/>
    <row r="56" spans="1:16" x14ac:dyDescent="0.2">
      <c r="D56" s="5"/>
    </row>
    <row r="62" spans="1:16" x14ac:dyDescent="0.2">
      <c r="D62" s="5"/>
    </row>
    <row r="64" spans="1:16"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8">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 ref="G5:G6"/>
    <mergeCell ref="H5:H6"/>
    <mergeCell ref="P5:P6"/>
    <mergeCell ref="I5:I6"/>
    <mergeCell ref="G3:P3"/>
    <mergeCell ref="G4:H4"/>
    <mergeCell ref="I4:J4"/>
    <mergeCell ref="K4:L4"/>
    <mergeCell ref="M4:N4"/>
    <mergeCell ref="O4:P4"/>
    <mergeCell ref="M5:M6"/>
    <mergeCell ref="O5:O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U82"/>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2" width="10.6640625" style="3" customWidth="1"/>
    <col min="13" max="16384" width="9" style="3"/>
  </cols>
  <sheetData>
    <row r="1" spans="1:21" ht="14.4" x14ac:dyDescent="0.2">
      <c r="A1" s="18" t="s">
        <v>657</v>
      </c>
    </row>
    <row r="3" spans="1:21" ht="18" customHeight="1" x14ac:dyDescent="0.2">
      <c r="A3" s="173" t="s">
        <v>64</v>
      </c>
      <c r="B3" s="174"/>
      <c r="C3" s="174"/>
      <c r="D3" s="174"/>
      <c r="E3" s="175"/>
      <c r="F3" s="182" t="s">
        <v>130</v>
      </c>
      <c r="G3" s="196" t="s">
        <v>525</v>
      </c>
      <c r="H3" s="197"/>
      <c r="I3" s="197"/>
      <c r="J3" s="197"/>
      <c r="K3" s="197"/>
      <c r="L3" s="198"/>
    </row>
    <row r="4" spans="1:21" ht="31.5" customHeight="1" x14ac:dyDescent="0.2">
      <c r="A4" s="176"/>
      <c r="B4" s="177"/>
      <c r="C4" s="177"/>
      <c r="D4" s="177"/>
      <c r="E4" s="178"/>
      <c r="F4" s="165"/>
      <c r="G4" s="195" t="s">
        <v>74</v>
      </c>
      <c r="H4" s="195"/>
      <c r="I4" s="195" t="s">
        <v>73</v>
      </c>
      <c r="J4" s="195"/>
      <c r="K4" s="195" t="s">
        <v>72</v>
      </c>
      <c r="L4" s="195"/>
    </row>
    <row r="5" spans="1:21" ht="15" customHeight="1" x14ac:dyDescent="0.2">
      <c r="A5" s="176"/>
      <c r="B5" s="177"/>
      <c r="C5" s="177"/>
      <c r="D5" s="177"/>
      <c r="E5" s="178"/>
      <c r="F5" s="165"/>
      <c r="G5" s="166" t="s">
        <v>71</v>
      </c>
      <c r="H5" s="168" t="s">
        <v>70</v>
      </c>
      <c r="I5" s="166" t="s">
        <v>71</v>
      </c>
      <c r="J5" s="168" t="s">
        <v>70</v>
      </c>
      <c r="K5" s="166" t="s">
        <v>71</v>
      </c>
      <c r="L5" s="168" t="s">
        <v>70</v>
      </c>
    </row>
    <row r="6" spans="1:21" ht="15" customHeight="1" x14ac:dyDescent="0.2">
      <c r="A6" s="179"/>
      <c r="B6" s="180"/>
      <c r="C6" s="180"/>
      <c r="D6" s="180"/>
      <c r="E6" s="181"/>
      <c r="F6" s="165"/>
      <c r="G6" s="167"/>
      <c r="H6" s="169"/>
      <c r="I6" s="167"/>
      <c r="J6" s="169"/>
      <c r="K6" s="167"/>
      <c r="L6" s="169"/>
    </row>
    <row r="7" spans="1:21" ht="23.1" customHeight="1" x14ac:dyDescent="0.2">
      <c r="A7" s="170" t="s">
        <v>50</v>
      </c>
      <c r="B7" s="171"/>
      <c r="C7" s="171"/>
      <c r="D7" s="171"/>
      <c r="E7" s="172"/>
      <c r="F7" s="9">
        <v>944</v>
      </c>
      <c r="G7" s="9">
        <v>33839</v>
      </c>
      <c r="H7" s="8">
        <v>62.431275598686398</v>
      </c>
      <c r="I7" s="9">
        <v>20363</v>
      </c>
      <c r="J7" s="8">
        <v>37.568724401313602</v>
      </c>
      <c r="K7" s="9">
        <v>54202</v>
      </c>
      <c r="L7" s="8">
        <v>100</v>
      </c>
      <c r="M7" s="48" t="s">
        <v>647</v>
      </c>
      <c r="N7" s="113"/>
      <c r="O7" s="113"/>
      <c r="P7" s="113"/>
      <c r="Q7" s="113"/>
      <c r="R7" s="113"/>
      <c r="S7" s="113"/>
      <c r="T7" s="113"/>
    </row>
    <row r="8" spans="1:21" ht="23.1" customHeight="1" x14ac:dyDescent="0.2">
      <c r="A8" s="189" t="s">
        <v>49</v>
      </c>
      <c r="B8" s="192" t="s">
        <v>48</v>
      </c>
      <c r="C8" s="193"/>
      <c r="D8" s="193"/>
      <c r="E8" s="194"/>
      <c r="F8" s="10">
        <v>276</v>
      </c>
      <c r="G8" s="9">
        <v>1556</v>
      </c>
      <c r="H8" s="8">
        <v>64.138499587798847</v>
      </c>
      <c r="I8" s="9">
        <v>870</v>
      </c>
      <c r="J8" s="8">
        <v>35.861500412201153</v>
      </c>
      <c r="K8" s="9">
        <v>2426</v>
      </c>
      <c r="L8" s="8">
        <v>100</v>
      </c>
      <c r="M8" s="48" t="s">
        <v>647</v>
      </c>
      <c r="N8" s="113"/>
      <c r="O8" s="113"/>
      <c r="P8" s="113"/>
      <c r="Q8" s="113"/>
      <c r="R8" s="113"/>
      <c r="S8" s="113"/>
      <c r="T8" s="113"/>
    </row>
    <row r="9" spans="1:21" ht="23.1" customHeight="1" x14ac:dyDescent="0.2">
      <c r="A9" s="190"/>
      <c r="B9" s="192" t="s">
        <v>47</v>
      </c>
      <c r="C9" s="193"/>
      <c r="D9" s="193"/>
      <c r="E9" s="194"/>
      <c r="F9" s="10">
        <v>145</v>
      </c>
      <c r="G9" s="9">
        <v>2343</v>
      </c>
      <c r="H9" s="8">
        <v>61.351139041633942</v>
      </c>
      <c r="I9" s="9">
        <v>1476</v>
      </c>
      <c r="J9" s="8">
        <v>38.648860958366065</v>
      </c>
      <c r="K9" s="9">
        <v>3819</v>
      </c>
      <c r="L9" s="8">
        <v>100</v>
      </c>
      <c r="M9" s="48" t="s">
        <v>647</v>
      </c>
      <c r="N9" s="113"/>
      <c r="O9" s="113"/>
      <c r="P9" s="113"/>
      <c r="Q9" s="113"/>
      <c r="R9" s="113"/>
      <c r="S9" s="113"/>
      <c r="T9" s="113"/>
    </row>
    <row r="10" spans="1:21" ht="23.1" customHeight="1" x14ac:dyDescent="0.2">
      <c r="A10" s="190"/>
      <c r="B10" s="192" t="s">
        <v>46</v>
      </c>
      <c r="C10" s="193"/>
      <c r="D10" s="193"/>
      <c r="E10" s="194"/>
      <c r="F10" s="10">
        <v>232</v>
      </c>
      <c r="G10" s="9">
        <v>10560</v>
      </c>
      <c r="H10" s="8">
        <v>61.895551257253388</v>
      </c>
      <c r="I10" s="9">
        <v>6501</v>
      </c>
      <c r="J10" s="8">
        <v>38.104448742746619</v>
      </c>
      <c r="K10" s="9">
        <v>17061</v>
      </c>
      <c r="L10" s="8">
        <v>100</v>
      </c>
      <c r="M10" s="48" t="s">
        <v>647</v>
      </c>
      <c r="N10" s="113"/>
      <c r="O10" s="113"/>
      <c r="P10" s="113"/>
      <c r="Q10" s="113"/>
      <c r="R10" s="114"/>
      <c r="S10" s="114"/>
      <c r="T10" s="114"/>
    </row>
    <row r="11" spans="1:21" ht="23.1" customHeight="1" x14ac:dyDescent="0.2">
      <c r="A11" s="190"/>
      <c r="B11" s="192" t="s">
        <v>45</v>
      </c>
      <c r="C11" s="193"/>
      <c r="D11" s="193"/>
      <c r="E11" s="194"/>
      <c r="F11" s="10">
        <v>68</v>
      </c>
      <c r="G11" s="9">
        <v>6425</v>
      </c>
      <c r="H11" s="8">
        <v>63.981278629755032</v>
      </c>
      <c r="I11" s="9">
        <v>3617</v>
      </c>
      <c r="J11" s="8">
        <v>36.018721370244968</v>
      </c>
      <c r="K11" s="9">
        <v>10042</v>
      </c>
      <c r="L11" s="8">
        <v>100</v>
      </c>
      <c r="M11" s="48" t="s">
        <v>647</v>
      </c>
      <c r="N11" s="113"/>
      <c r="O11" s="113"/>
      <c r="P11" s="113"/>
      <c r="Q11" s="113"/>
      <c r="R11" s="115"/>
      <c r="S11" s="115"/>
      <c r="T11" s="115"/>
    </row>
    <row r="12" spans="1:21" ht="23.1" customHeight="1" x14ac:dyDescent="0.2">
      <c r="A12" s="191"/>
      <c r="B12" s="192" t="s">
        <v>44</v>
      </c>
      <c r="C12" s="193"/>
      <c r="D12" s="193"/>
      <c r="E12" s="194"/>
      <c r="F12" s="10">
        <v>223</v>
      </c>
      <c r="G12" s="9">
        <v>12955</v>
      </c>
      <c r="H12" s="8">
        <v>62.122374604392441</v>
      </c>
      <c r="I12" s="9">
        <v>7899</v>
      </c>
      <c r="J12" s="8">
        <v>37.877625395607559</v>
      </c>
      <c r="K12" s="9">
        <v>20854</v>
      </c>
      <c r="L12" s="8">
        <v>100</v>
      </c>
      <c r="M12" s="48" t="s">
        <v>647</v>
      </c>
      <c r="N12" s="113"/>
      <c r="O12" s="113"/>
      <c r="P12" s="113"/>
      <c r="Q12" s="113"/>
      <c r="R12" s="115"/>
      <c r="S12" s="115"/>
      <c r="T12" s="115"/>
    </row>
    <row r="13" spans="1:21" ht="23.1" customHeight="1" x14ac:dyDescent="0.2">
      <c r="A13" s="186" t="s">
        <v>43</v>
      </c>
      <c r="B13" s="186" t="s">
        <v>42</v>
      </c>
      <c r="C13" s="13"/>
      <c r="D13" s="14" t="s">
        <v>16</v>
      </c>
      <c r="E13" s="11"/>
      <c r="F13" s="9">
        <v>225</v>
      </c>
      <c r="G13" s="9">
        <v>20966</v>
      </c>
      <c r="H13" s="8">
        <v>71.003793010024381</v>
      </c>
      <c r="I13" s="9">
        <v>8562</v>
      </c>
      <c r="J13" s="8">
        <v>28.996206989975615</v>
      </c>
      <c r="K13" s="9">
        <v>29528</v>
      </c>
      <c r="L13" s="8">
        <v>100</v>
      </c>
      <c r="M13" s="48" t="s">
        <v>647</v>
      </c>
      <c r="N13" s="116"/>
      <c r="O13" s="113"/>
      <c r="P13" s="113"/>
      <c r="Q13" s="113"/>
      <c r="R13" s="115"/>
      <c r="S13" s="115"/>
      <c r="T13" s="115"/>
    </row>
    <row r="14" spans="1:21" ht="23.1" customHeight="1" x14ac:dyDescent="0.2">
      <c r="A14" s="187"/>
      <c r="B14" s="187"/>
      <c r="C14" s="13"/>
      <c r="D14" s="14" t="s">
        <v>41</v>
      </c>
      <c r="E14" s="11"/>
      <c r="F14" s="10">
        <v>34</v>
      </c>
      <c r="G14" s="9">
        <v>1398</v>
      </c>
      <c r="H14" s="8">
        <v>54.759106933019972</v>
      </c>
      <c r="I14" s="9">
        <v>1155</v>
      </c>
      <c r="J14" s="8">
        <v>45.240893066980028</v>
      </c>
      <c r="K14" s="9">
        <v>2553</v>
      </c>
      <c r="L14" s="8">
        <v>100</v>
      </c>
      <c r="M14" s="48" t="s">
        <v>647</v>
      </c>
      <c r="N14" s="113"/>
      <c r="O14" s="114"/>
      <c r="P14" s="114"/>
      <c r="Q14" s="114"/>
      <c r="R14" s="115"/>
      <c r="S14" s="115"/>
      <c r="T14" s="115"/>
      <c r="U14" s="62"/>
    </row>
    <row r="15" spans="1:21" ht="23.1" customHeight="1" x14ac:dyDescent="0.2">
      <c r="A15" s="187"/>
      <c r="B15" s="187"/>
      <c r="C15" s="13"/>
      <c r="D15" s="14" t="s">
        <v>40</v>
      </c>
      <c r="E15" s="11"/>
      <c r="F15" s="10">
        <v>4</v>
      </c>
      <c r="G15" s="9">
        <v>135</v>
      </c>
      <c r="H15" s="8">
        <v>74.585635359116026</v>
      </c>
      <c r="I15" s="9">
        <v>46</v>
      </c>
      <c r="J15" s="8">
        <v>25.414364640883981</v>
      </c>
      <c r="K15" s="9">
        <v>181</v>
      </c>
      <c r="L15" s="8">
        <v>100</v>
      </c>
      <c r="M15" s="48" t="s">
        <v>647</v>
      </c>
      <c r="N15" s="113"/>
      <c r="O15" s="115"/>
      <c r="P15" s="115"/>
      <c r="Q15" s="115"/>
      <c r="R15" s="115"/>
      <c r="S15" s="115"/>
      <c r="T15" s="115"/>
      <c r="U15" s="63"/>
    </row>
    <row r="16" spans="1:21" ht="23.1" customHeight="1" x14ac:dyDescent="0.2">
      <c r="A16" s="187"/>
      <c r="B16" s="187"/>
      <c r="C16" s="13"/>
      <c r="D16" s="14" t="s">
        <v>39</v>
      </c>
      <c r="E16" s="11"/>
      <c r="F16" s="10">
        <v>15</v>
      </c>
      <c r="G16" s="9">
        <v>189</v>
      </c>
      <c r="H16" s="8">
        <v>20.213903743315509</v>
      </c>
      <c r="I16" s="9">
        <v>746</v>
      </c>
      <c r="J16" s="8">
        <v>79.786096256684488</v>
      </c>
      <c r="K16" s="9">
        <v>935</v>
      </c>
      <c r="L16" s="8">
        <v>100</v>
      </c>
      <c r="M16" s="48" t="s">
        <v>647</v>
      </c>
      <c r="N16" s="113"/>
      <c r="O16" s="115"/>
      <c r="P16" s="115"/>
      <c r="Q16" s="115"/>
      <c r="R16" s="113"/>
      <c r="S16" s="113"/>
      <c r="T16" s="115"/>
      <c r="U16" s="63"/>
    </row>
    <row r="17" spans="1:21" ht="23.1" customHeight="1" x14ac:dyDescent="0.2">
      <c r="A17" s="187"/>
      <c r="B17" s="187"/>
      <c r="C17" s="13"/>
      <c r="D17" s="14" t="s">
        <v>38</v>
      </c>
      <c r="E17" s="11"/>
      <c r="F17" s="10">
        <v>1</v>
      </c>
      <c r="G17" s="9">
        <v>23</v>
      </c>
      <c r="H17" s="8">
        <v>76.666666666666671</v>
      </c>
      <c r="I17" s="9">
        <v>7</v>
      </c>
      <c r="J17" s="8">
        <v>23.333333333333332</v>
      </c>
      <c r="K17" s="9">
        <v>30</v>
      </c>
      <c r="L17" s="8">
        <v>100</v>
      </c>
      <c r="M17" s="48" t="s">
        <v>647</v>
      </c>
      <c r="N17" s="113"/>
      <c r="O17" s="115"/>
      <c r="P17" s="115"/>
      <c r="Q17" s="115"/>
      <c r="R17" s="113"/>
      <c r="S17" s="113"/>
      <c r="T17" s="115"/>
      <c r="U17" s="63"/>
    </row>
    <row r="18" spans="1:21" ht="23.1" customHeight="1" x14ac:dyDescent="0.2">
      <c r="A18" s="187"/>
      <c r="B18" s="187"/>
      <c r="C18" s="13"/>
      <c r="D18" s="14" t="s">
        <v>37</v>
      </c>
      <c r="E18" s="11"/>
      <c r="F18" s="10">
        <v>5</v>
      </c>
      <c r="G18" s="9">
        <v>424</v>
      </c>
      <c r="H18" s="8">
        <v>72.602739726027394</v>
      </c>
      <c r="I18" s="9">
        <v>160</v>
      </c>
      <c r="J18" s="8">
        <v>27.397260273972602</v>
      </c>
      <c r="K18" s="9">
        <v>584</v>
      </c>
      <c r="L18" s="8">
        <v>100</v>
      </c>
      <c r="M18" s="48" t="s">
        <v>647</v>
      </c>
      <c r="N18" s="113"/>
      <c r="O18" s="115"/>
      <c r="P18" s="115"/>
      <c r="Q18" s="115"/>
      <c r="R18" s="113"/>
      <c r="S18" s="113"/>
      <c r="T18" s="115"/>
      <c r="U18" s="63"/>
    </row>
    <row r="19" spans="1:21" ht="23.1" customHeight="1" x14ac:dyDescent="0.2">
      <c r="A19" s="187"/>
      <c r="B19" s="187"/>
      <c r="C19" s="13"/>
      <c r="D19" s="14" t="s">
        <v>36</v>
      </c>
      <c r="E19" s="11"/>
      <c r="F19" s="10">
        <v>1</v>
      </c>
      <c r="G19" s="9">
        <v>9</v>
      </c>
      <c r="H19" s="8">
        <v>75</v>
      </c>
      <c r="I19" s="9">
        <v>3</v>
      </c>
      <c r="J19" s="8">
        <v>25</v>
      </c>
      <c r="K19" s="9">
        <v>12</v>
      </c>
      <c r="L19" s="8">
        <v>100</v>
      </c>
      <c r="M19" s="48" t="s">
        <v>647</v>
      </c>
      <c r="N19" s="113"/>
      <c r="O19" s="115"/>
      <c r="P19" s="115"/>
      <c r="Q19" s="115"/>
      <c r="R19" s="113"/>
      <c r="S19" s="113"/>
      <c r="T19" s="115"/>
      <c r="U19" s="63"/>
    </row>
    <row r="20" spans="1:21" ht="23.1" customHeight="1" x14ac:dyDescent="0.2">
      <c r="A20" s="187"/>
      <c r="B20" s="187"/>
      <c r="C20" s="13"/>
      <c r="D20" s="14" t="s">
        <v>35</v>
      </c>
      <c r="E20" s="11"/>
      <c r="F20" s="10">
        <v>5</v>
      </c>
      <c r="G20" s="9">
        <v>232</v>
      </c>
      <c r="H20" s="8">
        <v>66.285714285714278</v>
      </c>
      <c r="I20" s="9">
        <v>118</v>
      </c>
      <c r="J20" s="8">
        <v>33.714285714285715</v>
      </c>
      <c r="K20" s="9">
        <v>350</v>
      </c>
      <c r="L20" s="8">
        <v>100</v>
      </c>
      <c r="M20" s="48" t="s">
        <v>647</v>
      </c>
      <c r="N20" s="113"/>
      <c r="O20" s="115"/>
      <c r="P20" s="115"/>
      <c r="Q20" s="115"/>
      <c r="R20" s="113"/>
      <c r="S20" s="113"/>
      <c r="T20" s="115"/>
      <c r="U20" s="63"/>
    </row>
    <row r="21" spans="1:21" ht="23.1" customHeight="1" x14ac:dyDescent="0.2">
      <c r="A21" s="187"/>
      <c r="B21" s="187"/>
      <c r="C21" s="13"/>
      <c r="D21" s="14" t="s">
        <v>34</v>
      </c>
      <c r="E21" s="11"/>
      <c r="F21" s="10">
        <v>12</v>
      </c>
      <c r="G21" s="9">
        <v>1680</v>
      </c>
      <c r="H21" s="8">
        <v>66.219944816712655</v>
      </c>
      <c r="I21" s="9">
        <v>857</v>
      </c>
      <c r="J21" s="8">
        <v>33.780055183287352</v>
      </c>
      <c r="K21" s="9">
        <v>2537</v>
      </c>
      <c r="L21" s="8">
        <v>100</v>
      </c>
      <c r="M21" s="48" t="s">
        <v>647</v>
      </c>
      <c r="N21" s="113"/>
      <c r="O21" s="115"/>
      <c r="P21" s="115"/>
      <c r="Q21" s="115"/>
      <c r="R21" s="113"/>
      <c r="S21" s="113"/>
      <c r="T21" s="115"/>
      <c r="U21" s="63"/>
    </row>
    <row r="22" spans="1:21" ht="23.1" customHeight="1" x14ac:dyDescent="0.2">
      <c r="A22" s="187"/>
      <c r="B22" s="187"/>
      <c r="C22" s="13"/>
      <c r="D22" s="14" t="s">
        <v>33</v>
      </c>
      <c r="E22" s="11"/>
      <c r="F22" s="10">
        <v>1</v>
      </c>
      <c r="G22" s="9">
        <v>10</v>
      </c>
      <c r="H22" s="8">
        <v>100</v>
      </c>
      <c r="I22" s="9">
        <v>0</v>
      </c>
      <c r="J22" s="8">
        <v>0</v>
      </c>
      <c r="K22" s="9">
        <v>10</v>
      </c>
      <c r="L22" s="8">
        <v>100</v>
      </c>
      <c r="M22" s="48" t="s">
        <v>647</v>
      </c>
      <c r="N22" s="113"/>
      <c r="O22" s="115"/>
      <c r="P22" s="115"/>
      <c r="Q22" s="115"/>
      <c r="R22" s="113"/>
      <c r="S22" s="113"/>
      <c r="T22" s="115"/>
      <c r="U22" s="63"/>
    </row>
    <row r="23" spans="1:21" ht="23.1" customHeight="1" x14ac:dyDescent="0.2">
      <c r="A23" s="187"/>
      <c r="B23" s="187"/>
      <c r="C23" s="13"/>
      <c r="D23" s="14" t="s">
        <v>32</v>
      </c>
      <c r="E23" s="11"/>
      <c r="F23" s="10">
        <v>7</v>
      </c>
      <c r="G23" s="9">
        <v>612</v>
      </c>
      <c r="H23" s="8">
        <v>65.314834578441832</v>
      </c>
      <c r="I23" s="9">
        <v>325</v>
      </c>
      <c r="J23" s="8">
        <v>34.68516542155816</v>
      </c>
      <c r="K23" s="9">
        <v>937</v>
      </c>
      <c r="L23" s="8">
        <v>100</v>
      </c>
      <c r="M23" s="48" t="s">
        <v>647</v>
      </c>
      <c r="N23" s="113"/>
      <c r="O23" s="115"/>
      <c r="P23" s="115"/>
      <c r="Q23" s="115"/>
      <c r="R23" s="113"/>
      <c r="S23" s="113"/>
      <c r="T23" s="115"/>
      <c r="U23" s="63"/>
    </row>
    <row r="24" spans="1:21" ht="23.1" customHeight="1" x14ac:dyDescent="0.2">
      <c r="A24" s="187"/>
      <c r="B24" s="187"/>
      <c r="C24" s="13"/>
      <c r="D24" s="14" t="s">
        <v>31</v>
      </c>
      <c r="E24" s="11"/>
      <c r="F24" s="10">
        <v>0</v>
      </c>
      <c r="G24" s="28">
        <v>0</v>
      </c>
      <c r="H24" s="8">
        <v>0</v>
      </c>
      <c r="I24" s="28">
        <v>0</v>
      </c>
      <c r="J24" s="8">
        <v>0</v>
      </c>
      <c r="K24" s="28">
        <v>0</v>
      </c>
      <c r="L24" s="8">
        <v>0</v>
      </c>
      <c r="M24" s="48" t="s">
        <v>647</v>
      </c>
      <c r="N24" s="113"/>
      <c r="O24" s="115"/>
      <c r="P24" s="115"/>
      <c r="Q24" s="115"/>
      <c r="R24" s="113"/>
      <c r="S24" s="113"/>
      <c r="T24" s="115"/>
      <c r="U24" s="63"/>
    </row>
    <row r="25" spans="1:21" ht="23.1" customHeight="1" x14ac:dyDescent="0.2">
      <c r="A25" s="187"/>
      <c r="B25" s="187"/>
      <c r="C25" s="13"/>
      <c r="D25" s="12" t="s">
        <v>30</v>
      </c>
      <c r="E25" s="11"/>
      <c r="F25" s="10">
        <v>3</v>
      </c>
      <c r="G25" s="9">
        <v>204</v>
      </c>
      <c r="H25" s="8">
        <v>68.227424749163873</v>
      </c>
      <c r="I25" s="9">
        <v>95</v>
      </c>
      <c r="J25" s="8">
        <v>31.77257525083612</v>
      </c>
      <c r="K25" s="9">
        <v>299</v>
      </c>
      <c r="L25" s="8">
        <v>100</v>
      </c>
      <c r="M25" s="48" t="s">
        <v>647</v>
      </c>
      <c r="N25" s="113"/>
      <c r="O25" s="115"/>
      <c r="P25" s="115"/>
      <c r="Q25" s="115"/>
      <c r="R25" s="113"/>
      <c r="S25" s="113"/>
      <c r="T25" s="115"/>
      <c r="U25" s="63"/>
    </row>
    <row r="26" spans="1:21" ht="23.1" customHeight="1" x14ac:dyDescent="0.2">
      <c r="A26" s="187"/>
      <c r="B26" s="187"/>
      <c r="C26" s="13"/>
      <c r="D26" s="14" t="s">
        <v>29</v>
      </c>
      <c r="E26" s="11"/>
      <c r="F26" s="27">
        <v>8</v>
      </c>
      <c r="G26" s="26">
        <v>1026</v>
      </c>
      <c r="H26" s="8">
        <v>80.978689818468823</v>
      </c>
      <c r="I26" s="9">
        <v>241</v>
      </c>
      <c r="J26" s="8">
        <v>19.021310181531177</v>
      </c>
      <c r="K26" s="9">
        <v>1267</v>
      </c>
      <c r="L26" s="8">
        <v>100</v>
      </c>
      <c r="M26" s="48" t="s">
        <v>647</v>
      </c>
      <c r="N26" s="113"/>
      <c r="O26" s="115"/>
      <c r="P26" s="115"/>
      <c r="Q26" s="115"/>
      <c r="R26" s="113"/>
      <c r="S26" s="113"/>
      <c r="T26" s="115"/>
      <c r="U26" s="63"/>
    </row>
    <row r="27" spans="1:21" ht="23.1" customHeight="1" x14ac:dyDescent="0.2">
      <c r="A27" s="187"/>
      <c r="B27" s="187"/>
      <c r="C27" s="13"/>
      <c r="D27" s="14" t="s">
        <v>28</v>
      </c>
      <c r="E27" s="11"/>
      <c r="F27" s="27">
        <v>4</v>
      </c>
      <c r="G27" s="26">
        <v>244</v>
      </c>
      <c r="H27" s="8">
        <v>81.87919463087249</v>
      </c>
      <c r="I27" s="9">
        <v>54</v>
      </c>
      <c r="J27" s="8">
        <v>18.120805369127517</v>
      </c>
      <c r="K27" s="9">
        <v>298</v>
      </c>
      <c r="L27" s="8">
        <v>100</v>
      </c>
      <c r="M27" s="48" t="s">
        <v>647</v>
      </c>
      <c r="N27" s="113"/>
      <c r="O27" s="115"/>
      <c r="P27" s="115"/>
      <c r="Q27" s="115"/>
      <c r="R27" s="113"/>
      <c r="S27" s="113"/>
      <c r="T27" s="115"/>
      <c r="U27" s="63"/>
    </row>
    <row r="28" spans="1:21" ht="23.1" customHeight="1" x14ac:dyDescent="0.2">
      <c r="A28" s="187"/>
      <c r="B28" s="187"/>
      <c r="C28" s="13"/>
      <c r="D28" s="14" t="s">
        <v>27</v>
      </c>
      <c r="E28" s="11"/>
      <c r="F28" s="10">
        <v>2</v>
      </c>
      <c r="G28" s="9">
        <v>432</v>
      </c>
      <c r="H28" s="8">
        <v>90.187891440501048</v>
      </c>
      <c r="I28" s="9">
        <v>47</v>
      </c>
      <c r="J28" s="8">
        <v>9.8121085594989577</v>
      </c>
      <c r="K28" s="9">
        <v>479</v>
      </c>
      <c r="L28" s="8">
        <v>100</v>
      </c>
      <c r="M28" s="48" t="s">
        <v>647</v>
      </c>
      <c r="N28" s="113"/>
      <c r="O28" s="115"/>
      <c r="P28" s="115"/>
      <c r="Q28" s="115"/>
      <c r="R28" s="113"/>
      <c r="S28" s="113"/>
      <c r="T28" s="115"/>
      <c r="U28" s="63"/>
    </row>
    <row r="29" spans="1:21" ht="23.1" customHeight="1" x14ac:dyDescent="0.2">
      <c r="A29" s="187"/>
      <c r="B29" s="187"/>
      <c r="C29" s="13"/>
      <c r="D29" s="14" t="s">
        <v>26</v>
      </c>
      <c r="E29" s="11"/>
      <c r="F29" s="10">
        <v>14</v>
      </c>
      <c r="G29" s="9">
        <v>642</v>
      </c>
      <c r="H29" s="8">
        <v>74.651162790697683</v>
      </c>
      <c r="I29" s="9">
        <v>218</v>
      </c>
      <c r="J29" s="8">
        <v>25.348837209302328</v>
      </c>
      <c r="K29" s="9">
        <v>860</v>
      </c>
      <c r="L29" s="8">
        <v>100</v>
      </c>
      <c r="M29" s="48" t="s">
        <v>647</v>
      </c>
      <c r="N29" s="113"/>
      <c r="O29" s="115"/>
      <c r="P29" s="115"/>
      <c r="Q29" s="115"/>
      <c r="R29" s="113"/>
      <c r="S29" s="113"/>
      <c r="T29" s="115"/>
      <c r="U29" s="63"/>
    </row>
    <row r="30" spans="1:21" ht="23.1" customHeight="1" x14ac:dyDescent="0.2">
      <c r="A30" s="187"/>
      <c r="B30" s="187"/>
      <c r="C30" s="13"/>
      <c r="D30" s="14" t="s">
        <v>25</v>
      </c>
      <c r="E30" s="11"/>
      <c r="F30" s="10">
        <v>5</v>
      </c>
      <c r="G30" s="9">
        <v>871</v>
      </c>
      <c r="H30" s="8">
        <v>82.247403210576024</v>
      </c>
      <c r="I30" s="9">
        <v>188</v>
      </c>
      <c r="J30" s="8">
        <v>17.752596789423986</v>
      </c>
      <c r="K30" s="9">
        <v>1059</v>
      </c>
      <c r="L30" s="8">
        <v>100</v>
      </c>
      <c r="M30" s="48" t="s">
        <v>647</v>
      </c>
      <c r="N30" s="113"/>
      <c r="O30" s="115"/>
      <c r="P30" s="115"/>
      <c r="Q30" s="115"/>
      <c r="R30" s="113"/>
      <c r="S30" s="113"/>
      <c r="T30" s="115"/>
      <c r="U30" s="63"/>
    </row>
    <row r="31" spans="1:21" ht="23.1" customHeight="1" x14ac:dyDescent="0.2">
      <c r="A31" s="187"/>
      <c r="B31" s="187"/>
      <c r="C31" s="13"/>
      <c r="D31" s="14" t="s">
        <v>24</v>
      </c>
      <c r="E31" s="11"/>
      <c r="F31" s="10">
        <v>27</v>
      </c>
      <c r="G31" s="9">
        <v>2449</v>
      </c>
      <c r="H31" s="8">
        <v>80.958677685950406</v>
      </c>
      <c r="I31" s="9">
        <v>576</v>
      </c>
      <c r="J31" s="8">
        <v>19.041322314049587</v>
      </c>
      <c r="K31" s="9">
        <v>3025</v>
      </c>
      <c r="L31" s="8">
        <v>100</v>
      </c>
      <c r="M31" s="48" t="s">
        <v>647</v>
      </c>
      <c r="N31" s="113"/>
      <c r="O31" s="115"/>
      <c r="P31" s="115"/>
      <c r="Q31" s="115"/>
      <c r="R31" s="113"/>
      <c r="S31" s="113"/>
      <c r="T31" s="115"/>
      <c r="U31" s="63"/>
    </row>
    <row r="32" spans="1:21" ht="23.1" customHeight="1" x14ac:dyDescent="0.2">
      <c r="A32" s="187"/>
      <c r="B32" s="187"/>
      <c r="C32" s="13"/>
      <c r="D32" s="14" t="s">
        <v>23</v>
      </c>
      <c r="E32" s="11"/>
      <c r="F32" s="10">
        <v>8</v>
      </c>
      <c r="G32" s="9">
        <v>470</v>
      </c>
      <c r="H32" s="8">
        <v>58.168316831683164</v>
      </c>
      <c r="I32" s="9">
        <v>338</v>
      </c>
      <c r="J32" s="8">
        <v>41.831683168316829</v>
      </c>
      <c r="K32" s="9">
        <v>808</v>
      </c>
      <c r="L32" s="8">
        <v>100</v>
      </c>
      <c r="M32" s="48" t="s">
        <v>647</v>
      </c>
      <c r="N32" s="113"/>
      <c r="O32" s="115"/>
      <c r="P32" s="115"/>
      <c r="Q32" s="115"/>
      <c r="R32" s="113"/>
      <c r="S32" s="113"/>
      <c r="T32" s="115"/>
      <c r="U32" s="63"/>
    </row>
    <row r="33" spans="1:21" ht="24" customHeight="1" x14ac:dyDescent="0.2">
      <c r="A33" s="187"/>
      <c r="B33" s="187"/>
      <c r="C33" s="13"/>
      <c r="D33" s="14" t="s">
        <v>22</v>
      </c>
      <c r="E33" s="11"/>
      <c r="F33" s="10">
        <v>26</v>
      </c>
      <c r="G33" s="9">
        <v>4527</v>
      </c>
      <c r="H33" s="8">
        <v>75.575959933222038</v>
      </c>
      <c r="I33" s="9">
        <v>1463</v>
      </c>
      <c r="J33" s="8">
        <v>24.424040066777962</v>
      </c>
      <c r="K33" s="9">
        <v>5990</v>
      </c>
      <c r="L33" s="8">
        <v>100</v>
      </c>
      <c r="M33" s="48" t="s">
        <v>647</v>
      </c>
      <c r="N33" s="113"/>
      <c r="O33" s="115"/>
      <c r="P33" s="115"/>
      <c r="Q33" s="115"/>
      <c r="R33" s="113"/>
      <c r="S33" s="113"/>
      <c r="T33" s="115"/>
      <c r="U33" s="63"/>
    </row>
    <row r="34" spans="1:21" ht="23.1" customHeight="1" x14ac:dyDescent="0.2">
      <c r="A34" s="187"/>
      <c r="B34" s="187"/>
      <c r="C34" s="13"/>
      <c r="D34" s="14" t="s">
        <v>21</v>
      </c>
      <c r="E34" s="11"/>
      <c r="F34" s="10">
        <v>14</v>
      </c>
      <c r="G34" s="9">
        <v>976</v>
      </c>
      <c r="H34" s="8">
        <v>58.901629450814731</v>
      </c>
      <c r="I34" s="9">
        <v>681</v>
      </c>
      <c r="J34" s="8">
        <v>41.098370549185276</v>
      </c>
      <c r="K34" s="9">
        <v>1657</v>
      </c>
      <c r="L34" s="8">
        <v>100</v>
      </c>
      <c r="M34" s="48" t="s">
        <v>647</v>
      </c>
      <c r="N34" s="113"/>
      <c r="O34" s="115"/>
      <c r="P34" s="115"/>
      <c r="Q34" s="115"/>
      <c r="R34" s="113"/>
      <c r="S34" s="113"/>
      <c r="T34" s="115"/>
      <c r="U34" s="63"/>
    </row>
    <row r="35" spans="1:21" ht="23.1" customHeight="1" x14ac:dyDescent="0.2">
      <c r="A35" s="187"/>
      <c r="B35" s="187"/>
      <c r="C35" s="13"/>
      <c r="D35" s="14" t="s">
        <v>20</v>
      </c>
      <c r="E35" s="11"/>
      <c r="F35" s="10">
        <v>7</v>
      </c>
      <c r="G35" s="9">
        <v>1076</v>
      </c>
      <c r="H35" s="8">
        <v>71.495016611295682</v>
      </c>
      <c r="I35" s="9">
        <v>429</v>
      </c>
      <c r="J35" s="8">
        <v>28.504983388704318</v>
      </c>
      <c r="K35" s="9">
        <v>1505</v>
      </c>
      <c r="L35" s="8">
        <v>100</v>
      </c>
      <c r="M35" s="48" t="s">
        <v>647</v>
      </c>
      <c r="N35" s="113"/>
      <c r="O35" s="115"/>
      <c r="P35" s="115"/>
      <c r="Q35" s="115"/>
      <c r="R35" s="113"/>
      <c r="S35" s="113"/>
      <c r="T35" s="115"/>
      <c r="U35" s="63"/>
    </row>
    <row r="36" spans="1:21" ht="23.1" customHeight="1" x14ac:dyDescent="0.2">
      <c r="A36" s="187"/>
      <c r="B36" s="187"/>
      <c r="C36" s="13"/>
      <c r="D36" s="14" t="s">
        <v>19</v>
      </c>
      <c r="E36" s="11"/>
      <c r="F36" s="10">
        <v>18</v>
      </c>
      <c r="G36" s="9">
        <v>2437</v>
      </c>
      <c r="H36" s="8">
        <v>80.32300593276203</v>
      </c>
      <c r="I36" s="9">
        <v>597</v>
      </c>
      <c r="J36" s="8">
        <v>19.676994067237967</v>
      </c>
      <c r="K36" s="9">
        <v>3034</v>
      </c>
      <c r="L36" s="8">
        <v>100</v>
      </c>
      <c r="M36" s="48" t="s">
        <v>647</v>
      </c>
      <c r="N36" s="113"/>
      <c r="O36" s="115"/>
      <c r="P36" s="115"/>
      <c r="Q36" s="115"/>
      <c r="R36" s="113"/>
      <c r="S36" s="113"/>
      <c r="T36" s="115"/>
      <c r="U36" s="63"/>
    </row>
    <row r="37" spans="1:21" ht="23.1" customHeight="1" x14ac:dyDescent="0.2">
      <c r="A37" s="187"/>
      <c r="B37" s="188"/>
      <c r="C37" s="13"/>
      <c r="D37" s="14" t="s">
        <v>18</v>
      </c>
      <c r="E37" s="11"/>
      <c r="F37" s="10">
        <v>4</v>
      </c>
      <c r="G37" s="9">
        <v>900</v>
      </c>
      <c r="H37" s="8">
        <v>80.500894454382831</v>
      </c>
      <c r="I37" s="9">
        <v>218</v>
      </c>
      <c r="J37" s="8">
        <v>19.499105545617173</v>
      </c>
      <c r="K37" s="9">
        <v>1118</v>
      </c>
      <c r="L37" s="8">
        <v>100</v>
      </c>
      <c r="M37" s="48" t="s">
        <v>647</v>
      </c>
      <c r="N37" s="113"/>
      <c r="O37" s="115"/>
      <c r="P37" s="115"/>
      <c r="Q37" s="115"/>
      <c r="R37" s="113"/>
      <c r="S37" s="113"/>
      <c r="T37" s="115"/>
      <c r="U37" s="63"/>
    </row>
    <row r="38" spans="1:21" ht="23.1" customHeight="1" x14ac:dyDescent="0.2">
      <c r="A38" s="187"/>
      <c r="B38" s="186" t="s">
        <v>17</v>
      </c>
      <c r="C38" s="13"/>
      <c r="D38" s="14" t="s">
        <v>16</v>
      </c>
      <c r="E38" s="11"/>
      <c r="F38" s="9">
        <v>719</v>
      </c>
      <c r="G38" s="9">
        <v>12873</v>
      </c>
      <c r="H38" s="8">
        <v>52.172327145983623</v>
      </c>
      <c r="I38" s="9">
        <v>11801</v>
      </c>
      <c r="J38" s="8">
        <v>47.82767285401637</v>
      </c>
      <c r="K38" s="9">
        <v>24674</v>
      </c>
      <c r="L38" s="8">
        <v>100</v>
      </c>
      <c r="M38" s="48" t="s">
        <v>647</v>
      </c>
      <c r="N38" s="113"/>
      <c r="O38" s="115"/>
      <c r="P38" s="115"/>
      <c r="Q38" s="115"/>
      <c r="R38" s="113"/>
      <c r="S38" s="113"/>
      <c r="T38" s="115"/>
      <c r="U38" s="63"/>
    </row>
    <row r="39" spans="1:21" ht="23.1" customHeight="1" x14ac:dyDescent="0.2">
      <c r="A39" s="187"/>
      <c r="B39" s="187"/>
      <c r="C39" s="13"/>
      <c r="D39" s="14" t="s">
        <v>15</v>
      </c>
      <c r="E39" s="11"/>
      <c r="F39" s="10">
        <v>7</v>
      </c>
      <c r="G39" s="9">
        <v>62</v>
      </c>
      <c r="H39" s="8">
        <v>84.93150684931507</v>
      </c>
      <c r="I39" s="9">
        <v>11</v>
      </c>
      <c r="J39" s="8">
        <v>15.068493150684931</v>
      </c>
      <c r="K39" s="9">
        <v>73</v>
      </c>
      <c r="L39" s="8">
        <v>100</v>
      </c>
      <c r="M39" s="48" t="s">
        <v>647</v>
      </c>
      <c r="N39" s="113"/>
      <c r="O39" s="115"/>
      <c r="P39" s="115"/>
      <c r="Q39" s="115"/>
      <c r="R39" s="113"/>
      <c r="S39" s="113"/>
      <c r="T39" s="115"/>
      <c r="U39" s="63"/>
    </row>
    <row r="40" spans="1:21" ht="23.1" customHeight="1" x14ac:dyDescent="0.2">
      <c r="A40" s="187"/>
      <c r="B40" s="187"/>
      <c r="C40" s="13"/>
      <c r="D40" s="14" t="s">
        <v>14</v>
      </c>
      <c r="E40" s="11"/>
      <c r="F40" s="10">
        <v>79</v>
      </c>
      <c r="G40" s="9">
        <v>2227</v>
      </c>
      <c r="H40" s="8">
        <v>85.818882466281309</v>
      </c>
      <c r="I40" s="9">
        <v>368</v>
      </c>
      <c r="J40" s="8">
        <v>14.181117533718691</v>
      </c>
      <c r="K40" s="9">
        <v>2595</v>
      </c>
      <c r="L40" s="8">
        <v>100</v>
      </c>
      <c r="M40" s="48" t="s">
        <v>647</v>
      </c>
      <c r="N40" s="113"/>
      <c r="O40" s="115"/>
      <c r="P40" s="115"/>
      <c r="Q40" s="115"/>
      <c r="R40" s="113"/>
      <c r="S40" s="113"/>
      <c r="T40" s="115"/>
      <c r="U40" s="63"/>
    </row>
    <row r="41" spans="1:21" ht="23.1" customHeight="1" x14ac:dyDescent="0.2">
      <c r="A41" s="187"/>
      <c r="B41" s="187"/>
      <c r="C41" s="13"/>
      <c r="D41" s="14" t="s">
        <v>13</v>
      </c>
      <c r="E41" s="11"/>
      <c r="F41" s="10">
        <v>16</v>
      </c>
      <c r="G41" s="9">
        <v>299</v>
      </c>
      <c r="H41" s="8">
        <v>84.702549575070819</v>
      </c>
      <c r="I41" s="9">
        <v>54</v>
      </c>
      <c r="J41" s="8">
        <v>15.297450424929179</v>
      </c>
      <c r="K41" s="9">
        <v>353</v>
      </c>
      <c r="L41" s="8">
        <v>100</v>
      </c>
      <c r="M41" s="48" t="s">
        <v>647</v>
      </c>
      <c r="N41" s="113"/>
      <c r="O41" s="115"/>
      <c r="P41" s="115"/>
      <c r="Q41" s="115"/>
      <c r="R41" s="113"/>
      <c r="S41" s="113"/>
      <c r="T41" s="115"/>
      <c r="U41" s="63"/>
    </row>
    <row r="42" spans="1:21" ht="23.1" customHeight="1" x14ac:dyDescent="0.2">
      <c r="A42" s="187"/>
      <c r="B42" s="187"/>
      <c r="C42" s="13"/>
      <c r="D42" s="14" t="s">
        <v>12</v>
      </c>
      <c r="E42" s="11"/>
      <c r="F42" s="10">
        <v>16</v>
      </c>
      <c r="G42" s="9">
        <v>321</v>
      </c>
      <c r="H42" s="8">
        <v>80.451127819548873</v>
      </c>
      <c r="I42" s="9">
        <v>78</v>
      </c>
      <c r="J42" s="8">
        <v>19.548872180451127</v>
      </c>
      <c r="K42" s="9">
        <v>399</v>
      </c>
      <c r="L42" s="8">
        <v>100</v>
      </c>
      <c r="M42" s="48" t="s">
        <v>647</v>
      </c>
      <c r="N42" s="113"/>
      <c r="O42" s="115"/>
      <c r="P42" s="115"/>
      <c r="Q42" s="115"/>
      <c r="R42" s="113"/>
      <c r="S42" s="113"/>
      <c r="T42" s="115"/>
      <c r="U42" s="63"/>
    </row>
    <row r="43" spans="1:21" ht="23.1" customHeight="1" x14ac:dyDescent="0.2">
      <c r="A43" s="187"/>
      <c r="B43" s="187"/>
      <c r="C43" s="13"/>
      <c r="D43" s="14" t="s">
        <v>11</v>
      </c>
      <c r="E43" s="11"/>
      <c r="F43" s="10">
        <v>33</v>
      </c>
      <c r="G43" s="9">
        <v>1438</v>
      </c>
      <c r="H43" s="8">
        <v>87.522824102251974</v>
      </c>
      <c r="I43" s="9">
        <v>205</v>
      </c>
      <c r="J43" s="8">
        <v>12.477175897748022</v>
      </c>
      <c r="K43" s="9">
        <v>1643</v>
      </c>
      <c r="L43" s="8">
        <v>100</v>
      </c>
      <c r="M43" s="48" t="s">
        <v>647</v>
      </c>
      <c r="N43" s="113"/>
      <c r="O43" s="115"/>
      <c r="P43" s="115"/>
      <c r="Q43" s="115"/>
      <c r="R43" s="113"/>
      <c r="S43" s="113"/>
      <c r="T43" s="115"/>
      <c r="U43" s="63"/>
    </row>
    <row r="44" spans="1:21" ht="23.1" customHeight="1" x14ac:dyDescent="0.2">
      <c r="A44" s="187"/>
      <c r="B44" s="187"/>
      <c r="C44" s="13"/>
      <c r="D44" s="14" t="s">
        <v>10</v>
      </c>
      <c r="E44" s="11"/>
      <c r="F44" s="10">
        <v>182</v>
      </c>
      <c r="G44" s="9">
        <v>1655</v>
      </c>
      <c r="H44" s="8">
        <v>65.20882584712372</v>
      </c>
      <c r="I44" s="9">
        <v>883</v>
      </c>
      <c r="J44" s="8">
        <v>34.79117415287628</v>
      </c>
      <c r="K44" s="9">
        <v>2538</v>
      </c>
      <c r="L44" s="8">
        <v>100</v>
      </c>
      <c r="M44" s="48" t="s">
        <v>647</v>
      </c>
      <c r="N44" s="113"/>
      <c r="O44" s="115"/>
      <c r="P44" s="115"/>
      <c r="Q44" s="115"/>
      <c r="R44" s="113"/>
      <c r="S44" s="113"/>
      <c r="T44" s="115"/>
      <c r="U44" s="63"/>
    </row>
    <row r="45" spans="1:21" ht="23.1" customHeight="1" x14ac:dyDescent="0.2">
      <c r="A45" s="187"/>
      <c r="B45" s="187"/>
      <c r="C45" s="13"/>
      <c r="D45" s="14" t="s">
        <v>9</v>
      </c>
      <c r="E45" s="11"/>
      <c r="F45" s="10">
        <v>24</v>
      </c>
      <c r="G45" s="9">
        <v>393</v>
      </c>
      <c r="H45" s="8">
        <v>57.964601769911503</v>
      </c>
      <c r="I45" s="9">
        <v>285</v>
      </c>
      <c r="J45" s="8">
        <v>42.035398230088497</v>
      </c>
      <c r="K45" s="9">
        <v>678</v>
      </c>
      <c r="L45" s="8">
        <v>100</v>
      </c>
      <c r="M45" s="48" t="s">
        <v>647</v>
      </c>
      <c r="N45" s="113"/>
      <c r="O45" s="115"/>
      <c r="P45" s="115"/>
      <c r="Q45" s="115"/>
      <c r="R45" s="113"/>
      <c r="S45" s="113"/>
      <c r="T45" s="115"/>
      <c r="U45" s="63"/>
    </row>
    <row r="46" spans="1:21" ht="23.1" customHeight="1" x14ac:dyDescent="0.2">
      <c r="A46" s="187"/>
      <c r="B46" s="187"/>
      <c r="C46" s="13"/>
      <c r="D46" s="14" t="s">
        <v>8</v>
      </c>
      <c r="E46" s="11"/>
      <c r="F46" s="10">
        <v>13</v>
      </c>
      <c r="G46" s="9">
        <v>43</v>
      </c>
      <c r="H46" s="8">
        <v>57.333333333333336</v>
      </c>
      <c r="I46" s="9">
        <v>32</v>
      </c>
      <c r="J46" s="8">
        <v>42.666666666666671</v>
      </c>
      <c r="K46" s="9">
        <v>75</v>
      </c>
      <c r="L46" s="8">
        <v>100</v>
      </c>
      <c r="M46" s="48" t="s">
        <v>647</v>
      </c>
      <c r="N46" s="113"/>
      <c r="O46" s="115"/>
      <c r="P46" s="115"/>
      <c r="Q46" s="115"/>
      <c r="R46" s="113"/>
      <c r="S46" s="113"/>
      <c r="T46" s="115"/>
      <c r="U46" s="63"/>
    </row>
    <row r="47" spans="1:21" ht="24" customHeight="1" x14ac:dyDescent="0.2">
      <c r="A47" s="187"/>
      <c r="B47" s="187"/>
      <c r="C47" s="13"/>
      <c r="D47" s="12" t="s">
        <v>7</v>
      </c>
      <c r="E47" s="11"/>
      <c r="F47" s="10">
        <v>14</v>
      </c>
      <c r="G47" s="9">
        <v>235</v>
      </c>
      <c r="H47" s="8">
        <v>59.493670886075947</v>
      </c>
      <c r="I47" s="9">
        <v>160</v>
      </c>
      <c r="J47" s="8">
        <v>40.506329113924053</v>
      </c>
      <c r="K47" s="9">
        <v>395</v>
      </c>
      <c r="L47" s="8">
        <v>100</v>
      </c>
      <c r="M47" s="48" t="s">
        <v>647</v>
      </c>
      <c r="N47" s="113"/>
      <c r="O47" s="115"/>
      <c r="P47" s="115"/>
      <c r="Q47" s="115"/>
      <c r="R47" s="113"/>
      <c r="S47" s="113"/>
      <c r="T47" s="115"/>
      <c r="U47" s="63"/>
    </row>
    <row r="48" spans="1:21" ht="23.1" customHeight="1" x14ac:dyDescent="0.2">
      <c r="A48" s="187"/>
      <c r="B48" s="187"/>
      <c r="C48" s="13"/>
      <c r="D48" s="14" t="s">
        <v>6</v>
      </c>
      <c r="E48" s="11"/>
      <c r="F48" s="10">
        <v>48</v>
      </c>
      <c r="G48" s="9">
        <v>292</v>
      </c>
      <c r="H48" s="8">
        <v>48.344370860927157</v>
      </c>
      <c r="I48" s="9">
        <v>312</v>
      </c>
      <c r="J48" s="8">
        <v>51.655629139072843</v>
      </c>
      <c r="K48" s="9">
        <v>604</v>
      </c>
      <c r="L48" s="8">
        <v>100</v>
      </c>
      <c r="M48" s="48" t="s">
        <v>647</v>
      </c>
      <c r="O48" s="63"/>
      <c r="P48" s="63"/>
      <c r="Q48" s="63"/>
      <c r="T48" s="63"/>
      <c r="U48" s="63"/>
    </row>
    <row r="49" spans="1:21" ht="23.1" customHeight="1" x14ac:dyDescent="0.2">
      <c r="A49" s="187"/>
      <c r="B49" s="187"/>
      <c r="C49" s="13"/>
      <c r="D49" s="14" t="s">
        <v>5</v>
      </c>
      <c r="E49" s="11"/>
      <c r="F49" s="10">
        <v>22</v>
      </c>
      <c r="G49" s="9">
        <v>130</v>
      </c>
      <c r="H49" s="8">
        <v>52.419354838709673</v>
      </c>
      <c r="I49" s="9">
        <v>118</v>
      </c>
      <c r="J49" s="8">
        <v>47.580645161290327</v>
      </c>
      <c r="K49" s="9">
        <v>248</v>
      </c>
      <c r="L49" s="8">
        <v>100</v>
      </c>
      <c r="M49" s="48" t="s">
        <v>647</v>
      </c>
      <c r="O49" s="63"/>
      <c r="P49" s="63"/>
      <c r="Q49" s="63"/>
      <c r="T49" s="63"/>
      <c r="U49" s="63"/>
    </row>
    <row r="50" spans="1:21" ht="23.1" customHeight="1" x14ac:dyDescent="0.2">
      <c r="A50" s="187"/>
      <c r="B50" s="187"/>
      <c r="C50" s="13"/>
      <c r="D50" s="14" t="s">
        <v>4</v>
      </c>
      <c r="E50" s="11"/>
      <c r="F50" s="10">
        <v>20</v>
      </c>
      <c r="G50" s="9">
        <v>666</v>
      </c>
      <c r="H50" s="8">
        <v>69.015544041450781</v>
      </c>
      <c r="I50" s="9">
        <v>299</v>
      </c>
      <c r="J50" s="8">
        <v>30.984455958549223</v>
      </c>
      <c r="K50" s="9">
        <v>965</v>
      </c>
      <c r="L50" s="8">
        <v>100</v>
      </c>
      <c r="M50" s="48" t="s">
        <v>647</v>
      </c>
      <c r="O50" s="63"/>
      <c r="P50" s="63"/>
      <c r="Q50" s="63"/>
      <c r="T50" s="63"/>
      <c r="U50" s="63"/>
    </row>
    <row r="51" spans="1:21" ht="23.1" customHeight="1" x14ac:dyDescent="0.2">
      <c r="A51" s="187"/>
      <c r="B51" s="187"/>
      <c r="C51" s="13"/>
      <c r="D51" s="14" t="s">
        <v>3</v>
      </c>
      <c r="E51" s="11"/>
      <c r="F51" s="10">
        <v>166</v>
      </c>
      <c r="G51" s="9">
        <v>3215</v>
      </c>
      <c r="H51" s="8">
        <v>28.095779078912877</v>
      </c>
      <c r="I51" s="9">
        <v>8228</v>
      </c>
      <c r="J51" s="8">
        <v>71.904220921087131</v>
      </c>
      <c r="K51" s="9">
        <v>11443</v>
      </c>
      <c r="L51" s="8">
        <v>100</v>
      </c>
      <c r="M51" s="48" t="s">
        <v>647</v>
      </c>
      <c r="O51" s="63"/>
      <c r="P51" s="63"/>
      <c r="Q51" s="63"/>
      <c r="T51" s="63"/>
      <c r="U51" s="63"/>
    </row>
    <row r="52" spans="1:21" ht="23.1" customHeight="1" x14ac:dyDescent="0.2">
      <c r="A52" s="187"/>
      <c r="B52" s="187"/>
      <c r="C52" s="13"/>
      <c r="D52" s="14" t="s">
        <v>2</v>
      </c>
      <c r="E52" s="11"/>
      <c r="F52" s="10">
        <v>24</v>
      </c>
      <c r="G52" s="9">
        <v>898</v>
      </c>
      <c r="H52" s="8">
        <v>80.32200357781754</v>
      </c>
      <c r="I52" s="9">
        <v>220</v>
      </c>
      <c r="J52" s="8">
        <v>19.677996422182471</v>
      </c>
      <c r="K52" s="9">
        <v>1118</v>
      </c>
      <c r="L52" s="8">
        <v>100</v>
      </c>
      <c r="M52" s="48" t="s">
        <v>647</v>
      </c>
      <c r="O52" s="63"/>
      <c r="P52" s="63"/>
      <c r="Q52" s="63"/>
      <c r="T52" s="63"/>
      <c r="U52" s="63"/>
    </row>
    <row r="53" spans="1:21" ht="24" customHeight="1" x14ac:dyDescent="0.2">
      <c r="A53" s="188"/>
      <c r="B53" s="188"/>
      <c r="C53" s="13"/>
      <c r="D53" s="12" t="s">
        <v>1</v>
      </c>
      <c r="E53" s="11"/>
      <c r="F53" s="10">
        <v>55</v>
      </c>
      <c r="G53" s="9">
        <v>999</v>
      </c>
      <c r="H53" s="8">
        <v>64.576599870717516</v>
      </c>
      <c r="I53" s="9">
        <v>548</v>
      </c>
      <c r="J53" s="8">
        <v>35.423400129282484</v>
      </c>
      <c r="K53" s="9">
        <v>1547</v>
      </c>
      <c r="L53" s="8">
        <v>100</v>
      </c>
      <c r="M53" s="48" t="s">
        <v>647</v>
      </c>
      <c r="O53" s="63"/>
      <c r="P53" s="63"/>
      <c r="Q53" s="63"/>
      <c r="T53" s="63"/>
      <c r="U53" s="63"/>
    </row>
    <row r="54" spans="1:21" x14ac:dyDescent="0.2">
      <c r="O54" s="63"/>
      <c r="P54" s="63"/>
      <c r="Q54" s="63"/>
      <c r="T54" s="63"/>
      <c r="U54" s="63"/>
    </row>
    <row r="55" spans="1:21" x14ac:dyDescent="0.2">
      <c r="D55" s="5"/>
      <c r="O55" s="63"/>
      <c r="P55" s="63"/>
      <c r="Q55" s="63"/>
    </row>
    <row r="56" spans="1:21" x14ac:dyDescent="0.2">
      <c r="O56" s="63"/>
      <c r="P56" s="63"/>
      <c r="Q56" s="63"/>
    </row>
    <row r="61" spans="1:21" x14ac:dyDescent="0.2">
      <c r="D61" s="5"/>
    </row>
    <row r="63" spans="1:21" x14ac:dyDescent="0.2">
      <c r="D63" s="5"/>
    </row>
    <row r="65" spans="4:4" x14ac:dyDescent="0.2">
      <c r="D65" s="5"/>
    </row>
    <row r="67" spans="4:4" x14ac:dyDescent="0.2">
      <c r="D67" s="5"/>
    </row>
    <row r="69" spans="4:4" ht="13.5" customHeight="1" x14ac:dyDescent="0.2">
      <c r="D69" s="6"/>
    </row>
    <row r="70" spans="4:4" ht="13.5" customHeight="1" x14ac:dyDescent="0.2"/>
    <row r="71" spans="4:4" x14ac:dyDescent="0.2">
      <c r="D71" s="5"/>
    </row>
    <row r="73" spans="4:4" x14ac:dyDescent="0.2">
      <c r="D73" s="5"/>
    </row>
    <row r="75" spans="4:4" x14ac:dyDescent="0.2">
      <c r="D75" s="5"/>
    </row>
    <row r="77" spans="4:4" x14ac:dyDescent="0.2">
      <c r="D77" s="5"/>
    </row>
    <row r="81" ht="12.75" customHeight="1" x14ac:dyDescent="0.2"/>
    <row r="82" ht="12.75" customHeight="1" x14ac:dyDescent="0.2"/>
  </sheetData>
  <mergeCells count="22">
    <mergeCell ref="B10:E10"/>
    <mergeCell ref="B11:E11"/>
    <mergeCell ref="G5:G6"/>
    <mergeCell ref="H5:H6"/>
    <mergeCell ref="A13:A53"/>
    <mergeCell ref="B13:B37"/>
    <mergeCell ref="B38:B53"/>
    <mergeCell ref="A3:E6"/>
    <mergeCell ref="F3:F6"/>
    <mergeCell ref="A8:A12"/>
    <mergeCell ref="B8:E8"/>
    <mergeCell ref="B9:E9"/>
    <mergeCell ref="B12:E12"/>
    <mergeCell ref="I4:J4"/>
    <mergeCell ref="K4:L4"/>
    <mergeCell ref="G3:L3"/>
    <mergeCell ref="A7:E7"/>
    <mergeCell ref="J5:J6"/>
    <mergeCell ref="G4:H4"/>
    <mergeCell ref="K5:K6"/>
    <mergeCell ref="L5:L6"/>
    <mergeCell ref="I5:I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U82"/>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2" width="10.6640625" style="3" customWidth="1"/>
    <col min="13" max="16384" width="9" style="3"/>
  </cols>
  <sheetData>
    <row r="1" spans="1:21" ht="14.4" x14ac:dyDescent="0.2">
      <c r="A1" s="18" t="s">
        <v>658</v>
      </c>
    </row>
    <row r="3" spans="1:21" ht="18" customHeight="1" x14ac:dyDescent="0.2">
      <c r="A3" s="173" t="s">
        <v>64</v>
      </c>
      <c r="B3" s="174"/>
      <c r="C3" s="174"/>
      <c r="D3" s="174"/>
      <c r="E3" s="175"/>
      <c r="F3" s="182" t="s">
        <v>130</v>
      </c>
      <c r="G3" s="196" t="s">
        <v>524</v>
      </c>
      <c r="H3" s="197"/>
      <c r="I3" s="197"/>
      <c r="J3" s="197"/>
      <c r="K3" s="197"/>
      <c r="L3" s="198"/>
    </row>
    <row r="4" spans="1:21" ht="31.5" customHeight="1" x14ac:dyDescent="0.2">
      <c r="A4" s="176"/>
      <c r="B4" s="177"/>
      <c r="C4" s="177"/>
      <c r="D4" s="177"/>
      <c r="E4" s="178"/>
      <c r="F4" s="165"/>
      <c r="G4" s="195" t="s">
        <v>74</v>
      </c>
      <c r="H4" s="195"/>
      <c r="I4" s="195" t="s">
        <v>73</v>
      </c>
      <c r="J4" s="195"/>
      <c r="K4" s="195" t="s">
        <v>72</v>
      </c>
      <c r="L4" s="195"/>
    </row>
    <row r="5" spans="1:21" ht="15" customHeight="1" x14ac:dyDescent="0.2">
      <c r="A5" s="176"/>
      <c r="B5" s="177"/>
      <c r="C5" s="177"/>
      <c r="D5" s="177"/>
      <c r="E5" s="178"/>
      <c r="F5" s="165"/>
      <c r="G5" s="166" t="s">
        <v>71</v>
      </c>
      <c r="H5" s="168" t="s">
        <v>70</v>
      </c>
      <c r="I5" s="166" t="s">
        <v>71</v>
      </c>
      <c r="J5" s="168" t="s">
        <v>70</v>
      </c>
      <c r="K5" s="166" t="s">
        <v>71</v>
      </c>
      <c r="L5" s="168" t="s">
        <v>70</v>
      </c>
    </row>
    <row r="6" spans="1:21" ht="15" customHeight="1" x14ac:dyDescent="0.2">
      <c r="A6" s="179"/>
      <c r="B6" s="180"/>
      <c r="C6" s="180"/>
      <c r="D6" s="180"/>
      <c r="E6" s="181"/>
      <c r="F6" s="165"/>
      <c r="G6" s="167"/>
      <c r="H6" s="169"/>
      <c r="I6" s="167"/>
      <c r="J6" s="169"/>
      <c r="K6" s="167"/>
      <c r="L6" s="169"/>
    </row>
    <row r="7" spans="1:21" ht="23.1" customHeight="1" x14ac:dyDescent="0.2">
      <c r="A7" s="170" t="s">
        <v>50</v>
      </c>
      <c r="B7" s="171"/>
      <c r="C7" s="171"/>
      <c r="D7" s="171"/>
      <c r="E7" s="172"/>
      <c r="F7" s="10">
        <v>944</v>
      </c>
      <c r="G7" s="9">
        <v>8353</v>
      </c>
      <c r="H7" s="8">
        <v>38.804236736969244</v>
      </c>
      <c r="I7" s="9">
        <v>13173</v>
      </c>
      <c r="J7" s="8">
        <v>61.195763263030756</v>
      </c>
      <c r="K7" s="9">
        <v>21526</v>
      </c>
      <c r="L7" s="8">
        <v>100</v>
      </c>
      <c r="M7" s="48" t="s">
        <v>647</v>
      </c>
      <c r="N7" s="113"/>
      <c r="O7" s="113"/>
      <c r="P7" s="113"/>
      <c r="Q7" s="113"/>
      <c r="R7" s="113"/>
      <c r="S7" s="113"/>
      <c r="T7" s="113"/>
    </row>
    <row r="8" spans="1:21" ht="23.1" customHeight="1" x14ac:dyDescent="0.2">
      <c r="A8" s="189" t="s">
        <v>49</v>
      </c>
      <c r="B8" s="192" t="s">
        <v>48</v>
      </c>
      <c r="C8" s="193"/>
      <c r="D8" s="193"/>
      <c r="E8" s="194"/>
      <c r="F8" s="10">
        <v>276</v>
      </c>
      <c r="G8" s="9">
        <v>332</v>
      </c>
      <c r="H8" s="8">
        <v>36.604189636163177</v>
      </c>
      <c r="I8" s="9">
        <v>575</v>
      </c>
      <c r="J8" s="8">
        <v>63.395810363836823</v>
      </c>
      <c r="K8" s="9">
        <v>907</v>
      </c>
      <c r="L8" s="8">
        <v>100</v>
      </c>
      <c r="M8" s="48" t="s">
        <v>647</v>
      </c>
      <c r="N8" s="113"/>
      <c r="O8" s="113"/>
      <c r="P8" s="113"/>
      <c r="Q8" s="113"/>
      <c r="R8" s="113"/>
      <c r="S8" s="113"/>
      <c r="T8" s="113"/>
    </row>
    <row r="9" spans="1:21" ht="23.1" customHeight="1" x14ac:dyDescent="0.2">
      <c r="A9" s="190"/>
      <c r="B9" s="192" t="s">
        <v>47</v>
      </c>
      <c r="C9" s="193"/>
      <c r="D9" s="193"/>
      <c r="E9" s="194"/>
      <c r="F9" s="10">
        <v>145</v>
      </c>
      <c r="G9" s="9">
        <v>541</v>
      </c>
      <c r="H9" s="8">
        <v>38.450604122245913</v>
      </c>
      <c r="I9" s="9">
        <v>866</v>
      </c>
      <c r="J9" s="8">
        <v>61.549395877754087</v>
      </c>
      <c r="K9" s="9">
        <v>1407</v>
      </c>
      <c r="L9" s="8">
        <v>100</v>
      </c>
      <c r="M9" s="48" t="s">
        <v>647</v>
      </c>
      <c r="N9" s="113"/>
      <c r="O9" s="113"/>
      <c r="P9" s="113"/>
      <c r="Q9" s="113"/>
      <c r="R9" s="113"/>
      <c r="S9" s="113"/>
      <c r="T9" s="113"/>
    </row>
    <row r="10" spans="1:21" ht="23.1" customHeight="1" x14ac:dyDescent="0.2">
      <c r="A10" s="190"/>
      <c r="B10" s="192" t="s">
        <v>46</v>
      </c>
      <c r="C10" s="193"/>
      <c r="D10" s="193"/>
      <c r="E10" s="194"/>
      <c r="F10" s="10">
        <v>232</v>
      </c>
      <c r="G10" s="9">
        <v>2500</v>
      </c>
      <c r="H10" s="8">
        <v>39.688839498333067</v>
      </c>
      <c r="I10" s="9">
        <v>3799</v>
      </c>
      <c r="J10" s="8">
        <v>60.311160501666926</v>
      </c>
      <c r="K10" s="9">
        <v>6299</v>
      </c>
      <c r="L10" s="8">
        <v>100</v>
      </c>
      <c r="M10" s="48" t="s">
        <v>647</v>
      </c>
      <c r="N10" s="113"/>
      <c r="O10" s="113"/>
      <c r="P10" s="113"/>
      <c r="Q10" s="113"/>
      <c r="R10" s="114"/>
      <c r="S10" s="114"/>
      <c r="T10" s="114"/>
    </row>
    <row r="11" spans="1:21" ht="23.1" customHeight="1" x14ac:dyDescent="0.2">
      <c r="A11" s="190"/>
      <c r="B11" s="192" t="s">
        <v>45</v>
      </c>
      <c r="C11" s="193"/>
      <c r="D11" s="193"/>
      <c r="E11" s="194"/>
      <c r="F11" s="10">
        <v>68</v>
      </c>
      <c r="G11" s="9">
        <v>1086</v>
      </c>
      <c r="H11" s="8">
        <v>41.979126401236954</v>
      </c>
      <c r="I11" s="9">
        <v>1501</v>
      </c>
      <c r="J11" s="8">
        <v>58.020873598763046</v>
      </c>
      <c r="K11" s="9">
        <v>2587</v>
      </c>
      <c r="L11" s="8">
        <v>100</v>
      </c>
      <c r="M11" s="48" t="s">
        <v>647</v>
      </c>
      <c r="N11" s="113"/>
      <c r="O11" s="113"/>
      <c r="P11" s="113"/>
      <c r="Q11" s="113"/>
      <c r="R11" s="115"/>
      <c r="S11" s="115"/>
      <c r="T11" s="115"/>
    </row>
    <row r="12" spans="1:21" ht="23.1" customHeight="1" x14ac:dyDescent="0.2">
      <c r="A12" s="191"/>
      <c r="B12" s="192" t="s">
        <v>44</v>
      </c>
      <c r="C12" s="193"/>
      <c r="D12" s="193"/>
      <c r="E12" s="194"/>
      <c r="F12" s="10">
        <v>223</v>
      </c>
      <c r="G12" s="9">
        <v>3894</v>
      </c>
      <c r="H12" s="8">
        <v>37.710633352701919</v>
      </c>
      <c r="I12" s="9">
        <v>6432</v>
      </c>
      <c r="J12" s="8">
        <v>62.289366647298081</v>
      </c>
      <c r="K12" s="9">
        <v>10326</v>
      </c>
      <c r="L12" s="8">
        <v>100</v>
      </c>
      <c r="M12" s="48" t="s">
        <v>647</v>
      </c>
      <c r="N12" s="113"/>
      <c r="O12" s="113"/>
      <c r="P12" s="113"/>
      <c r="Q12" s="113"/>
      <c r="R12" s="115"/>
      <c r="S12" s="115"/>
      <c r="T12" s="115"/>
    </row>
    <row r="13" spans="1:21" ht="23.1" customHeight="1" x14ac:dyDescent="0.2">
      <c r="A13" s="186" t="s">
        <v>43</v>
      </c>
      <c r="B13" s="186" t="s">
        <v>42</v>
      </c>
      <c r="C13" s="13"/>
      <c r="D13" s="14" t="s">
        <v>16</v>
      </c>
      <c r="E13" s="11"/>
      <c r="F13" s="9">
        <v>225</v>
      </c>
      <c r="G13" s="9">
        <v>3699</v>
      </c>
      <c r="H13" s="8">
        <v>49.162679425837318</v>
      </c>
      <c r="I13" s="9">
        <v>3825</v>
      </c>
      <c r="J13" s="8">
        <v>50.837320574162682</v>
      </c>
      <c r="K13" s="9">
        <v>7524</v>
      </c>
      <c r="L13" s="8">
        <v>100</v>
      </c>
      <c r="M13" s="48" t="s">
        <v>647</v>
      </c>
      <c r="N13" s="116"/>
      <c r="O13" s="113"/>
      <c r="P13" s="113"/>
      <c r="Q13" s="113"/>
      <c r="R13" s="115"/>
      <c r="S13" s="115"/>
      <c r="T13" s="115"/>
    </row>
    <row r="14" spans="1:21" ht="23.1" customHeight="1" x14ac:dyDescent="0.2">
      <c r="A14" s="187"/>
      <c r="B14" s="187"/>
      <c r="C14" s="13"/>
      <c r="D14" s="14" t="s">
        <v>41</v>
      </c>
      <c r="E14" s="11"/>
      <c r="F14" s="10">
        <v>34</v>
      </c>
      <c r="G14" s="9">
        <v>1079</v>
      </c>
      <c r="H14" s="8">
        <v>36.939404313591233</v>
      </c>
      <c r="I14" s="9">
        <v>1842</v>
      </c>
      <c r="J14" s="8">
        <v>63.06059568640876</v>
      </c>
      <c r="K14" s="9">
        <v>2921</v>
      </c>
      <c r="L14" s="8">
        <v>100</v>
      </c>
      <c r="M14" s="48" t="s">
        <v>647</v>
      </c>
      <c r="N14" s="113"/>
      <c r="O14" s="114"/>
      <c r="P14" s="114"/>
      <c r="Q14" s="114"/>
      <c r="R14" s="115"/>
      <c r="S14" s="115"/>
      <c r="T14" s="115"/>
      <c r="U14" s="62"/>
    </row>
    <row r="15" spans="1:21" ht="23.1" customHeight="1" x14ac:dyDescent="0.2">
      <c r="A15" s="187"/>
      <c r="B15" s="187"/>
      <c r="C15" s="13"/>
      <c r="D15" s="14" t="s">
        <v>40</v>
      </c>
      <c r="E15" s="11"/>
      <c r="F15" s="10">
        <v>4</v>
      </c>
      <c r="G15" s="9">
        <v>26</v>
      </c>
      <c r="H15" s="8">
        <v>81.25</v>
      </c>
      <c r="I15" s="9">
        <v>6</v>
      </c>
      <c r="J15" s="8">
        <v>18.75</v>
      </c>
      <c r="K15" s="9">
        <v>32</v>
      </c>
      <c r="L15" s="8">
        <v>100</v>
      </c>
      <c r="M15" s="48" t="s">
        <v>647</v>
      </c>
      <c r="N15" s="113"/>
      <c r="O15" s="115"/>
      <c r="P15" s="115"/>
      <c r="Q15" s="115"/>
      <c r="R15" s="115"/>
      <c r="S15" s="115"/>
      <c r="T15" s="115"/>
      <c r="U15" s="63"/>
    </row>
    <row r="16" spans="1:21" ht="23.1" customHeight="1" x14ac:dyDescent="0.2">
      <c r="A16" s="187"/>
      <c r="B16" s="187"/>
      <c r="C16" s="13"/>
      <c r="D16" s="14" t="s">
        <v>39</v>
      </c>
      <c r="E16" s="11"/>
      <c r="F16" s="10">
        <v>15</v>
      </c>
      <c r="G16" s="9">
        <v>57</v>
      </c>
      <c r="H16" s="8">
        <v>15.159574468085108</v>
      </c>
      <c r="I16" s="9">
        <v>319</v>
      </c>
      <c r="J16" s="8">
        <v>84.840425531914903</v>
      </c>
      <c r="K16" s="9">
        <v>376</v>
      </c>
      <c r="L16" s="8">
        <v>100</v>
      </c>
      <c r="M16" s="48" t="s">
        <v>647</v>
      </c>
      <c r="N16" s="113"/>
      <c r="O16" s="115"/>
      <c r="P16" s="115"/>
      <c r="Q16" s="115"/>
      <c r="R16" s="113"/>
      <c r="S16" s="113"/>
      <c r="T16" s="115"/>
      <c r="U16" s="63"/>
    </row>
    <row r="17" spans="1:21" ht="23.1" customHeight="1" x14ac:dyDescent="0.2">
      <c r="A17" s="187"/>
      <c r="B17" s="187"/>
      <c r="C17" s="13"/>
      <c r="D17" s="14" t="s">
        <v>38</v>
      </c>
      <c r="E17" s="11"/>
      <c r="F17" s="10">
        <v>1</v>
      </c>
      <c r="G17" s="9">
        <v>1</v>
      </c>
      <c r="H17" s="8">
        <v>100</v>
      </c>
      <c r="I17" s="9">
        <v>0</v>
      </c>
      <c r="J17" s="8">
        <v>0</v>
      </c>
      <c r="K17" s="9">
        <v>1</v>
      </c>
      <c r="L17" s="8">
        <v>100</v>
      </c>
      <c r="M17" s="48" t="s">
        <v>647</v>
      </c>
      <c r="N17" s="113"/>
      <c r="O17" s="115"/>
      <c r="P17" s="115"/>
      <c r="Q17" s="115"/>
      <c r="R17" s="113"/>
      <c r="S17" s="113"/>
      <c r="T17" s="115"/>
      <c r="U17" s="63"/>
    </row>
    <row r="18" spans="1:21" ht="23.1" customHeight="1" x14ac:dyDescent="0.2">
      <c r="A18" s="187"/>
      <c r="B18" s="187"/>
      <c r="C18" s="13"/>
      <c r="D18" s="14" t="s">
        <v>37</v>
      </c>
      <c r="E18" s="11"/>
      <c r="F18" s="10">
        <v>5</v>
      </c>
      <c r="G18" s="9">
        <v>67</v>
      </c>
      <c r="H18" s="8">
        <v>63.20754716981132</v>
      </c>
      <c r="I18" s="9">
        <v>39</v>
      </c>
      <c r="J18" s="8">
        <v>36.79245283018868</v>
      </c>
      <c r="K18" s="9">
        <v>106</v>
      </c>
      <c r="L18" s="8">
        <v>100</v>
      </c>
      <c r="M18" s="48" t="s">
        <v>647</v>
      </c>
      <c r="N18" s="113"/>
      <c r="O18" s="115"/>
      <c r="P18" s="115"/>
      <c r="Q18" s="115"/>
      <c r="R18" s="113"/>
      <c r="S18" s="113"/>
      <c r="T18" s="115"/>
      <c r="U18" s="63"/>
    </row>
    <row r="19" spans="1:21" ht="23.1" customHeight="1" x14ac:dyDescent="0.2">
      <c r="A19" s="187"/>
      <c r="B19" s="187"/>
      <c r="C19" s="13"/>
      <c r="D19" s="14" t="s">
        <v>36</v>
      </c>
      <c r="E19" s="11"/>
      <c r="F19" s="10">
        <v>1</v>
      </c>
      <c r="G19" s="9">
        <v>4</v>
      </c>
      <c r="H19" s="8">
        <v>80</v>
      </c>
      <c r="I19" s="9">
        <v>1</v>
      </c>
      <c r="J19" s="8">
        <v>20</v>
      </c>
      <c r="K19" s="9">
        <v>5</v>
      </c>
      <c r="L19" s="8">
        <v>100</v>
      </c>
      <c r="M19" s="48" t="s">
        <v>647</v>
      </c>
      <c r="N19" s="113"/>
      <c r="O19" s="115"/>
      <c r="P19" s="115"/>
      <c r="Q19" s="115"/>
      <c r="R19" s="113"/>
      <c r="S19" s="113"/>
      <c r="T19" s="115"/>
      <c r="U19" s="63"/>
    </row>
    <row r="20" spans="1:21" ht="23.1" customHeight="1" x14ac:dyDescent="0.2">
      <c r="A20" s="187"/>
      <c r="B20" s="187"/>
      <c r="C20" s="13"/>
      <c r="D20" s="14" t="s">
        <v>35</v>
      </c>
      <c r="E20" s="11"/>
      <c r="F20" s="10">
        <v>5</v>
      </c>
      <c r="G20" s="9">
        <v>44</v>
      </c>
      <c r="H20" s="8">
        <v>57.894736842105267</v>
      </c>
      <c r="I20" s="9">
        <v>32</v>
      </c>
      <c r="J20" s="8">
        <v>42.105263157894733</v>
      </c>
      <c r="K20" s="9">
        <v>76</v>
      </c>
      <c r="L20" s="8">
        <v>100</v>
      </c>
      <c r="M20" s="48" t="s">
        <v>647</v>
      </c>
      <c r="N20" s="113"/>
      <c r="O20" s="115"/>
      <c r="P20" s="115"/>
      <c r="Q20" s="115"/>
      <c r="R20" s="113"/>
      <c r="S20" s="113"/>
      <c r="T20" s="115"/>
      <c r="U20" s="63"/>
    </row>
    <row r="21" spans="1:21" ht="23.1" customHeight="1" x14ac:dyDescent="0.2">
      <c r="A21" s="187"/>
      <c r="B21" s="187"/>
      <c r="C21" s="13"/>
      <c r="D21" s="14" t="s">
        <v>34</v>
      </c>
      <c r="E21" s="11"/>
      <c r="F21" s="10">
        <v>12</v>
      </c>
      <c r="G21" s="9">
        <v>314</v>
      </c>
      <c r="H21" s="8">
        <v>48.985959438377535</v>
      </c>
      <c r="I21" s="9">
        <v>327</v>
      </c>
      <c r="J21" s="8">
        <v>51.014040561622465</v>
      </c>
      <c r="K21" s="9">
        <v>641</v>
      </c>
      <c r="L21" s="8">
        <v>100</v>
      </c>
      <c r="M21" s="48" t="s">
        <v>647</v>
      </c>
      <c r="N21" s="113"/>
      <c r="O21" s="115"/>
      <c r="P21" s="115"/>
      <c r="Q21" s="115"/>
      <c r="R21" s="113"/>
      <c r="S21" s="113"/>
      <c r="T21" s="115"/>
      <c r="U21" s="63"/>
    </row>
    <row r="22" spans="1:21" ht="23.1" customHeight="1" x14ac:dyDescent="0.2">
      <c r="A22" s="187"/>
      <c r="B22" s="187"/>
      <c r="C22" s="13"/>
      <c r="D22" s="14" t="s">
        <v>33</v>
      </c>
      <c r="E22" s="11"/>
      <c r="F22" s="10">
        <v>1</v>
      </c>
      <c r="G22" s="9">
        <v>6</v>
      </c>
      <c r="H22" s="8">
        <v>85.714285714285708</v>
      </c>
      <c r="I22" s="9">
        <v>1</v>
      </c>
      <c r="J22" s="8">
        <v>14.285714285714285</v>
      </c>
      <c r="K22" s="9">
        <v>7</v>
      </c>
      <c r="L22" s="8">
        <v>100</v>
      </c>
      <c r="M22" s="48" t="s">
        <v>647</v>
      </c>
      <c r="N22" s="113"/>
      <c r="O22" s="115"/>
      <c r="P22" s="115"/>
      <c r="Q22" s="115"/>
      <c r="R22" s="113"/>
      <c r="S22" s="113"/>
      <c r="T22" s="115"/>
      <c r="U22" s="63"/>
    </row>
    <row r="23" spans="1:21" ht="23.1" customHeight="1" x14ac:dyDescent="0.2">
      <c r="A23" s="187"/>
      <c r="B23" s="187"/>
      <c r="C23" s="13"/>
      <c r="D23" s="14" t="s">
        <v>32</v>
      </c>
      <c r="E23" s="11"/>
      <c r="F23" s="10">
        <v>7</v>
      </c>
      <c r="G23" s="9">
        <v>51</v>
      </c>
      <c r="H23" s="8">
        <v>49.514563106796118</v>
      </c>
      <c r="I23" s="9">
        <v>52</v>
      </c>
      <c r="J23" s="8">
        <v>50.485436893203882</v>
      </c>
      <c r="K23" s="9">
        <v>103</v>
      </c>
      <c r="L23" s="8">
        <v>100</v>
      </c>
      <c r="M23" s="48" t="s">
        <v>647</v>
      </c>
      <c r="N23" s="113"/>
      <c r="O23" s="115"/>
      <c r="P23" s="115"/>
      <c r="Q23" s="115"/>
      <c r="R23" s="113"/>
      <c r="S23" s="113"/>
      <c r="T23" s="115"/>
      <c r="U23" s="63"/>
    </row>
    <row r="24" spans="1:21" ht="23.1" customHeight="1" x14ac:dyDescent="0.2">
      <c r="A24" s="187"/>
      <c r="B24" s="187"/>
      <c r="C24" s="13"/>
      <c r="D24" s="14" t="s">
        <v>31</v>
      </c>
      <c r="E24" s="11"/>
      <c r="F24" s="10">
        <v>0</v>
      </c>
      <c r="G24" s="9">
        <v>0</v>
      </c>
      <c r="H24" s="8">
        <v>0</v>
      </c>
      <c r="I24" s="9">
        <v>0</v>
      </c>
      <c r="J24" s="8">
        <v>0</v>
      </c>
      <c r="K24" s="9">
        <v>0</v>
      </c>
      <c r="L24" s="8">
        <v>0</v>
      </c>
      <c r="M24" s="48" t="s">
        <v>647</v>
      </c>
      <c r="N24" s="113"/>
      <c r="O24" s="115"/>
      <c r="P24" s="115"/>
      <c r="Q24" s="115"/>
      <c r="R24" s="113"/>
      <c r="S24" s="113"/>
      <c r="T24" s="115"/>
      <c r="U24" s="63"/>
    </row>
    <row r="25" spans="1:21" ht="23.1" customHeight="1" x14ac:dyDescent="0.2">
      <c r="A25" s="187"/>
      <c r="B25" s="187"/>
      <c r="C25" s="13"/>
      <c r="D25" s="12" t="s">
        <v>30</v>
      </c>
      <c r="E25" s="11"/>
      <c r="F25" s="10">
        <v>3</v>
      </c>
      <c r="G25" s="9">
        <v>21</v>
      </c>
      <c r="H25" s="8">
        <v>45.652173913043477</v>
      </c>
      <c r="I25" s="9">
        <v>25</v>
      </c>
      <c r="J25" s="8">
        <v>54.347826086956516</v>
      </c>
      <c r="K25" s="9">
        <v>46</v>
      </c>
      <c r="L25" s="8">
        <v>100</v>
      </c>
      <c r="M25" s="48" t="s">
        <v>647</v>
      </c>
      <c r="N25" s="113"/>
      <c r="O25" s="115"/>
      <c r="P25" s="115"/>
      <c r="Q25" s="115"/>
      <c r="R25" s="113"/>
      <c r="S25" s="113"/>
      <c r="T25" s="115"/>
      <c r="U25" s="63"/>
    </row>
    <row r="26" spans="1:21" ht="23.1" customHeight="1" x14ac:dyDescent="0.2">
      <c r="A26" s="187"/>
      <c r="B26" s="187"/>
      <c r="C26" s="13"/>
      <c r="D26" s="14" t="s">
        <v>29</v>
      </c>
      <c r="E26" s="11"/>
      <c r="F26" s="10">
        <v>8</v>
      </c>
      <c r="G26" s="9">
        <v>132</v>
      </c>
      <c r="H26" s="8">
        <v>83.018867924528308</v>
      </c>
      <c r="I26" s="9">
        <v>27</v>
      </c>
      <c r="J26" s="8">
        <v>16.981132075471699</v>
      </c>
      <c r="K26" s="9">
        <v>159</v>
      </c>
      <c r="L26" s="8">
        <v>100</v>
      </c>
      <c r="M26" s="48" t="s">
        <v>647</v>
      </c>
      <c r="N26" s="113"/>
      <c r="O26" s="115"/>
      <c r="P26" s="115"/>
      <c r="Q26" s="115"/>
      <c r="R26" s="113"/>
      <c r="S26" s="113"/>
      <c r="T26" s="115"/>
      <c r="U26" s="63"/>
    </row>
    <row r="27" spans="1:21" ht="23.1" customHeight="1" x14ac:dyDescent="0.2">
      <c r="A27" s="187"/>
      <c r="B27" s="187"/>
      <c r="C27" s="13"/>
      <c r="D27" s="14" t="s">
        <v>28</v>
      </c>
      <c r="E27" s="11"/>
      <c r="F27" s="10">
        <v>4</v>
      </c>
      <c r="G27" s="9">
        <v>6</v>
      </c>
      <c r="H27" s="8">
        <v>50</v>
      </c>
      <c r="I27" s="9">
        <v>6</v>
      </c>
      <c r="J27" s="8">
        <v>50</v>
      </c>
      <c r="K27" s="9">
        <v>12</v>
      </c>
      <c r="L27" s="8">
        <v>100</v>
      </c>
      <c r="M27" s="48" t="s">
        <v>647</v>
      </c>
      <c r="N27" s="113"/>
      <c r="O27" s="115"/>
      <c r="P27" s="115"/>
      <c r="Q27" s="115"/>
      <c r="R27" s="113"/>
      <c r="S27" s="113"/>
      <c r="T27" s="115"/>
      <c r="U27" s="63"/>
    </row>
    <row r="28" spans="1:21" ht="23.1" customHeight="1" x14ac:dyDescent="0.2">
      <c r="A28" s="187"/>
      <c r="B28" s="187"/>
      <c r="C28" s="13"/>
      <c r="D28" s="14" t="s">
        <v>27</v>
      </c>
      <c r="E28" s="11"/>
      <c r="F28" s="10">
        <v>2</v>
      </c>
      <c r="G28" s="9">
        <v>75</v>
      </c>
      <c r="H28" s="8">
        <v>84.269662921348313</v>
      </c>
      <c r="I28" s="9">
        <v>14</v>
      </c>
      <c r="J28" s="8">
        <v>15.730337078651685</v>
      </c>
      <c r="K28" s="9">
        <v>89</v>
      </c>
      <c r="L28" s="8">
        <v>100</v>
      </c>
      <c r="M28" s="48" t="s">
        <v>647</v>
      </c>
      <c r="N28" s="113"/>
      <c r="O28" s="115"/>
      <c r="P28" s="115"/>
      <c r="Q28" s="115"/>
      <c r="R28" s="113"/>
      <c r="S28" s="113"/>
      <c r="T28" s="115"/>
      <c r="U28" s="63"/>
    </row>
    <row r="29" spans="1:21" ht="23.1" customHeight="1" x14ac:dyDescent="0.2">
      <c r="A29" s="187"/>
      <c r="B29" s="187"/>
      <c r="C29" s="13"/>
      <c r="D29" s="14" t="s">
        <v>26</v>
      </c>
      <c r="E29" s="11"/>
      <c r="F29" s="10">
        <v>14</v>
      </c>
      <c r="G29" s="9">
        <v>63</v>
      </c>
      <c r="H29" s="8">
        <v>62.376237623762378</v>
      </c>
      <c r="I29" s="9">
        <v>38</v>
      </c>
      <c r="J29" s="8">
        <v>37.623762376237622</v>
      </c>
      <c r="K29" s="9">
        <v>101</v>
      </c>
      <c r="L29" s="8">
        <v>100</v>
      </c>
      <c r="M29" s="48" t="s">
        <v>647</v>
      </c>
      <c r="N29" s="113"/>
      <c r="O29" s="115"/>
      <c r="P29" s="115"/>
      <c r="Q29" s="115"/>
      <c r="R29" s="113"/>
      <c r="S29" s="113"/>
      <c r="T29" s="115"/>
      <c r="U29" s="63"/>
    </row>
    <row r="30" spans="1:21" ht="23.1" customHeight="1" x14ac:dyDescent="0.2">
      <c r="A30" s="187"/>
      <c r="B30" s="187"/>
      <c r="C30" s="13"/>
      <c r="D30" s="14" t="s">
        <v>25</v>
      </c>
      <c r="E30" s="11"/>
      <c r="F30" s="10">
        <v>5</v>
      </c>
      <c r="G30" s="9">
        <v>106</v>
      </c>
      <c r="H30" s="8">
        <v>89.075630252100851</v>
      </c>
      <c r="I30" s="9">
        <v>13</v>
      </c>
      <c r="J30" s="8">
        <v>10.92436974789916</v>
      </c>
      <c r="K30" s="9">
        <v>119</v>
      </c>
      <c r="L30" s="8">
        <v>100</v>
      </c>
      <c r="M30" s="48" t="s">
        <v>647</v>
      </c>
      <c r="N30" s="113"/>
      <c r="O30" s="115"/>
      <c r="P30" s="115"/>
      <c r="Q30" s="115"/>
      <c r="R30" s="113"/>
      <c r="S30" s="113"/>
      <c r="T30" s="115"/>
      <c r="U30" s="63"/>
    </row>
    <row r="31" spans="1:21" ht="23.1" customHeight="1" x14ac:dyDescent="0.2">
      <c r="A31" s="187"/>
      <c r="B31" s="187"/>
      <c r="C31" s="13"/>
      <c r="D31" s="14" t="s">
        <v>24</v>
      </c>
      <c r="E31" s="11"/>
      <c r="F31" s="10">
        <v>27</v>
      </c>
      <c r="G31" s="9">
        <v>377</v>
      </c>
      <c r="H31" s="8">
        <v>80.383795309168448</v>
      </c>
      <c r="I31" s="9">
        <v>92</v>
      </c>
      <c r="J31" s="8">
        <v>19.616204690831555</v>
      </c>
      <c r="K31" s="9">
        <v>469</v>
      </c>
      <c r="L31" s="8">
        <v>100</v>
      </c>
      <c r="M31" s="48" t="s">
        <v>647</v>
      </c>
      <c r="N31" s="113"/>
      <c r="O31" s="115"/>
      <c r="P31" s="115"/>
      <c r="Q31" s="115"/>
      <c r="R31" s="113"/>
      <c r="S31" s="113"/>
      <c r="T31" s="115"/>
      <c r="U31" s="63"/>
    </row>
    <row r="32" spans="1:21" ht="23.1" customHeight="1" x14ac:dyDescent="0.2">
      <c r="A32" s="187"/>
      <c r="B32" s="187"/>
      <c r="C32" s="13"/>
      <c r="D32" s="14" t="s">
        <v>23</v>
      </c>
      <c r="E32" s="11"/>
      <c r="F32" s="10">
        <v>8</v>
      </c>
      <c r="G32" s="9">
        <v>43</v>
      </c>
      <c r="H32" s="8">
        <v>39.090909090909093</v>
      </c>
      <c r="I32" s="9">
        <v>67</v>
      </c>
      <c r="J32" s="8">
        <v>60.909090909090914</v>
      </c>
      <c r="K32" s="9">
        <v>110</v>
      </c>
      <c r="L32" s="8">
        <v>100</v>
      </c>
      <c r="M32" s="48" t="s">
        <v>647</v>
      </c>
      <c r="N32" s="113"/>
      <c r="O32" s="115"/>
      <c r="P32" s="115"/>
      <c r="Q32" s="115"/>
      <c r="R32" s="113"/>
      <c r="S32" s="113"/>
      <c r="T32" s="115"/>
      <c r="U32" s="63"/>
    </row>
    <row r="33" spans="1:21" ht="24" customHeight="1" x14ac:dyDescent="0.2">
      <c r="A33" s="187"/>
      <c r="B33" s="187"/>
      <c r="C33" s="13"/>
      <c r="D33" s="14" t="s">
        <v>22</v>
      </c>
      <c r="E33" s="11"/>
      <c r="F33" s="10">
        <v>26</v>
      </c>
      <c r="G33" s="9">
        <v>439</v>
      </c>
      <c r="H33" s="8">
        <v>54.874999999999993</v>
      </c>
      <c r="I33" s="9">
        <v>361</v>
      </c>
      <c r="J33" s="8">
        <v>45.125</v>
      </c>
      <c r="K33" s="9">
        <v>800</v>
      </c>
      <c r="L33" s="8">
        <v>100</v>
      </c>
      <c r="M33" s="48" t="s">
        <v>647</v>
      </c>
      <c r="N33" s="113"/>
      <c r="O33" s="115"/>
      <c r="P33" s="115"/>
      <c r="Q33" s="115"/>
      <c r="R33" s="113"/>
      <c r="S33" s="113"/>
      <c r="T33" s="115"/>
      <c r="U33" s="63"/>
    </row>
    <row r="34" spans="1:21" ht="23.1" customHeight="1" x14ac:dyDescent="0.2">
      <c r="A34" s="187"/>
      <c r="B34" s="187"/>
      <c r="C34" s="13"/>
      <c r="D34" s="14" t="s">
        <v>21</v>
      </c>
      <c r="E34" s="11"/>
      <c r="F34" s="10">
        <v>14</v>
      </c>
      <c r="G34" s="9">
        <v>98</v>
      </c>
      <c r="H34" s="8">
        <v>32.558139534883722</v>
      </c>
      <c r="I34" s="9">
        <v>203</v>
      </c>
      <c r="J34" s="8">
        <v>67.441860465116278</v>
      </c>
      <c r="K34" s="9">
        <v>301</v>
      </c>
      <c r="L34" s="8">
        <v>100</v>
      </c>
      <c r="M34" s="48" t="s">
        <v>647</v>
      </c>
      <c r="N34" s="113"/>
      <c r="O34" s="115"/>
      <c r="P34" s="115"/>
      <c r="Q34" s="115"/>
      <c r="R34" s="113"/>
      <c r="S34" s="113"/>
      <c r="T34" s="115"/>
      <c r="U34" s="63"/>
    </row>
    <row r="35" spans="1:21" ht="23.1" customHeight="1" x14ac:dyDescent="0.2">
      <c r="A35" s="187"/>
      <c r="B35" s="187"/>
      <c r="C35" s="13"/>
      <c r="D35" s="14" t="s">
        <v>20</v>
      </c>
      <c r="E35" s="11"/>
      <c r="F35" s="10">
        <v>7</v>
      </c>
      <c r="G35" s="9">
        <v>133</v>
      </c>
      <c r="H35" s="8">
        <v>44.186046511627907</v>
      </c>
      <c r="I35" s="9">
        <v>168</v>
      </c>
      <c r="J35" s="8">
        <v>55.813953488372093</v>
      </c>
      <c r="K35" s="9">
        <v>301</v>
      </c>
      <c r="L35" s="8">
        <v>100</v>
      </c>
      <c r="M35" s="48" t="s">
        <v>647</v>
      </c>
      <c r="N35" s="113"/>
      <c r="O35" s="115"/>
      <c r="P35" s="115"/>
      <c r="Q35" s="115"/>
      <c r="R35" s="113"/>
      <c r="S35" s="113"/>
      <c r="T35" s="115"/>
      <c r="U35" s="63"/>
    </row>
    <row r="36" spans="1:21" ht="23.1" customHeight="1" x14ac:dyDescent="0.2">
      <c r="A36" s="187"/>
      <c r="B36" s="187"/>
      <c r="C36" s="13"/>
      <c r="D36" s="14" t="s">
        <v>19</v>
      </c>
      <c r="E36" s="11"/>
      <c r="F36" s="10">
        <v>18</v>
      </c>
      <c r="G36" s="9">
        <v>528</v>
      </c>
      <c r="H36" s="8">
        <v>78.571428571428569</v>
      </c>
      <c r="I36" s="9">
        <v>144</v>
      </c>
      <c r="J36" s="8">
        <v>21.428571428571427</v>
      </c>
      <c r="K36" s="9">
        <v>672</v>
      </c>
      <c r="L36" s="8">
        <v>100</v>
      </c>
      <c r="M36" s="48" t="s">
        <v>647</v>
      </c>
      <c r="N36" s="113"/>
      <c r="O36" s="115"/>
      <c r="P36" s="115"/>
      <c r="Q36" s="115"/>
      <c r="R36" s="113"/>
      <c r="S36" s="113"/>
      <c r="T36" s="115"/>
      <c r="U36" s="63"/>
    </row>
    <row r="37" spans="1:21" ht="23.1" customHeight="1" x14ac:dyDescent="0.2">
      <c r="A37" s="187"/>
      <c r="B37" s="188"/>
      <c r="C37" s="13"/>
      <c r="D37" s="14" t="s">
        <v>18</v>
      </c>
      <c r="E37" s="11"/>
      <c r="F37" s="10">
        <v>4</v>
      </c>
      <c r="G37" s="9">
        <v>29</v>
      </c>
      <c r="H37" s="8">
        <v>37.662337662337663</v>
      </c>
      <c r="I37" s="9">
        <v>48</v>
      </c>
      <c r="J37" s="8">
        <v>62.337662337662337</v>
      </c>
      <c r="K37" s="9">
        <v>77</v>
      </c>
      <c r="L37" s="8">
        <v>100</v>
      </c>
      <c r="M37" s="48" t="s">
        <v>647</v>
      </c>
      <c r="N37" s="113"/>
      <c r="O37" s="115"/>
      <c r="P37" s="115"/>
      <c r="Q37" s="115"/>
      <c r="R37" s="113"/>
      <c r="S37" s="113"/>
      <c r="T37" s="115"/>
      <c r="U37" s="63"/>
    </row>
    <row r="38" spans="1:21" ht="23.1" customHeight="1" x14ac:dyDescent="0.2">
      <c r="A38" s="187"/>
      <c r="B38" s="186" t="s">
        <v>17</v>
      </c>
      <c r="C38" s="13"/>
      <c r="D38" s="14" t="s">
        <v>16</v>
      </c>
      <c r="E38" s="11"/>
      <c r="F38" s="9">
        <v>719</v>
      </c>
      <c r="G38" s="9">
        <v>4654</v>
      </c>
      <c r="H38" s="8">
        <v>33.238108841594062</v>
      </c>
      <c r="I38" s="9">
        <v>9348</v>
      </c>
      <c r="J38" s="8">
        <v>66.761891158405945</v>
      </c>
      <c r="K38" s="9">
        <v>14002</v>
      </c>
      <c r="L38" s="8">
        <v>100</v>
      </c>
      <c r="M38" s="48" t="s">
        <v>647</v>
      </c>
      <c r="N38" s="113"/>
      <c r="O38" s="115"/>
      <c r="P38" s="115"/>
      <c r="Q38" s="115"/>
      <c r="R38" s="113"/>
      <c r="S38" s="113"/>
      <c r="T38" s="115"/>
      <c r="U38" s="63"/>
    </row>
    <row r="39" spans="1:21" ht="23.1" customHeight="1" x14ac:dyDescent="0.2">
      <c r="A39" s="187"/>
      <c r="B39" s="187"/>
      <c r="C39" s="13"/>
      <c r="D39" s="14" t="s">
        <v>15</v>
      </c>
      <c r="E39" s="11"/>
      <c r="F39" s="10">
        <v>7</v>
      </c>
      <c r="G39" s="9">
        <v>6</v>
      </c>
      <c r="H39" s="8">
        <v>60</v>
      </c>
      <c r="I39" s="9">
        <v>4</v>
      </c>
      <c r="J39" s="8">
        <v>40</v>
      </c>
      <c r="K39" s="9">
        <v>10</v>
      </c>
      <c r="L39" s="8">
        <v>100</v>
      </c>
      <c r="M39" s="48" t="s">
        <v>647</v>
      </c>
      <c r="N39" s="113"/>
      <c r="O39" s="115"/>
      <c r="P39" s="115"/>
      <c r="Q39" s="115"/>
      <c r="R39" s="113"/>
      <c r="S39" s="113"/>
      <c r="T39" s="115"/>
      <c r="U39" s="63"/>
    </row>
    <row r="40" spans="1:21" ht="23.1" customHeight="1" x14ac:dyDescent="0.2">
      <c r="A40" s="187"/>
      <c r="B40" s="187"/>
      <c r="C40" s="13"/>
      <c r="D40" s="14" t="s">
        <v>14</v>
      </c>
      <c r="E40" s="11"/>
      <c r="F40" s="10">
        <v>79</v>
      </c>
      <c r="G40" s="9">
        <v>205</v>
      </c>
      <c r="H40" s="8">
        <v>79.150579150579148</v>
      </c>
      <c r="I40" s="9">
        <v>54</v>
      </c>
      <c r="J40" s="8">
        <v>20.849420849420849</v>
      </c>
      <c r="K40" s="9">
        <v>259</v>
      </c>
      <c r="L40" s="8">
        <v>100</v>
      </c>
      <c r="M40" s="48" t="s">
        <v>647</v>
      </c>
      <c r="N40" s="113"/>
      <c r="O40" s="115"/>
      <c r="P40" s="115"/>
      <c r="Q40" s="115"/>
      <c r="R40" s="113"/>
      <c r="S40" s="113"/>
      <c r="T40" s="115"/>
      <c r="U40" s="63"/>
    </row>
    <row r="41" spans="1:21" ht="23.1" customHeight="1" x14ac:dyDescent="0.2">
      <c r="A41" s="187"/>
      <c r="B41" s="187"/>
      <c r="C41" s="13"/>
      <c r="D41" s="14" t="s">
        <v>13</v>
      </c>
      <c r="E41" s="11"/>
      <c r="F41" s="10">
        <v>16</v>
      </c>
      <c r="G41" s="9">
        <v>44</v>
      </c>
      <c r="H41" s="8">
        <v>64.705882352941174</v>
      </c>
      <c r="I41" s="9">
        <v>24</v>
      </c>
      <c r="J41" s="8">
        <v>35.294117647058826</v>
      </c>
      <c r="K41" s="9">
        <v>68</v>
      </c>
      <c r="L41" s="8">
        <v>100</v>
      </c>
      <c r="M41" s="48" t="s">
        <v>647</v>
      </c>
      <c r="N41" s="113"/>
      <c r="O41" s="115"/>
      <c r="P41" s="115"/>
      <c r="Q41" s="115"/>
      <c r="R41" s="113"/>
      <c r="S41" s="113"/>
      <c r="T41" s="115"/>
      <c r="U41" s="63"/>
    </row>
    <row r="42" spans="1:21" ht="23.1" customHeight="1" x14ac:dyDescent="0.2">
      <c r="A42" s="187"/>
      <c r="B42" s="187"/>
      <c r="C42" s="13"/>
      <c r="D42" s="14" t="s">
        <v>12</v>
      </c>
      <c r="E42" s="11"/>
      <c r="F42" s="10">
        <v>16</v>
      </c>
      <c r="G42" s="9">
        <v>13</v>
      </c>
      <c r="H42" s="8">
        <v>36.111111111111107</v>
      </c>
      <c r="I42" s="9">
        <v>23</v>
      </c>
      <c r="J42" s="8">
        <v>63.888888888888886</v>
      </c>
      <c r="K42" s="9">
        <v>36</v>
      </c>
      <c r="L42" s="8">
        <v>100</v>
      </c>
      <c r="M42" s="48" t="s">
        <v>647</v>
      </c>
      <c r="N42" s="113"/>
      <c r="O42" s="115"/>
      <c r="P42" s="115"/>
      <c r="Q42" s="115"/>
      <c r="R42" s="113"/>
      <c r="S42" s="113"/>
      <c r="T42" s="115"/>
      <c r="U42" s="63"/>
    </row>
    <row r="43" spans="1:21" ht="23.1" customHeight="1" x14ac:dyDescent="0.2">
      <c r="A43" s="187"/>
      <c r="B43" s="187"/>
      <c r="C43" s="13"/>
      <c r="D43" s="14" t="s">
        <v>11</v>
      </c>
      <c r="E43" s="11"/>
      <c r="F43" s="10">
        <v>33</v>
      </c>
      <c r="G43" s="9">
        <v>336</v>
      </c>
      <c r="H43" s="8">
        <v>71.489361702127667</v>
      </c>
      <c r="I43" s="9">
        <v>134</v>
      </c>
      <c r="J43" s="8">
        <v>28.510638297872344</v>
      </c>
      <c r="K43" s="9">
        <v>470</v>
      </c>
      <c r="L43" s="8">
        <v>100</v>
      </c>
      <c r="M43" s="48" t="s">
        <v>647</v>
      </c>
      <c r="N43" s="113"/>
      <c r="O43" s="115"/>
      <c r="P43" s="115"/>
      <c r="Q43" s="115"/>
      <c r="R43" s="113"/>
      <c r="S43" s="113"/>
      <c r="T43" s="115"/>
      <c r="U43" s="63"/>
    </row>
    <row r="44" spans="1:21" ht="23.1" customHeight="1" x14ac:dyDescent="0.2">
      <c r="A44" s="187"/>
      <c r="B44" s="187"/>
      <c r="C44" s="13"/>
      <c r="D44" s="14" t="s">
        <v>10</v>
      </c>
      <c r="E44" s="11"/>
      <c r="F44" s="10">
        <v>182</v>
      </c>
      <c r="G44" s="9">
        <v>893</v>
      </c>
      <c r="H44" s="8">
        <v>26.881396748946418</v>
      </c>
      <c r="I44" s="9">
        <v>2429</v>
      </c>
      <c r="J44" s="8">
        <v>73.118603251053585</v>
      </c>
      <c r="K44" s="9">
        <v>3322</v>
      </c>
      <c r="L44" s="8">
        <v>100</v>
      </c>
      <c r="M44" s="48" t="s">
        <v>647</v>
      </c>
      <c r="N44" s="113"/>
      <c r="O44" s="115"/>
      <c r="P44" s="115"/>
      <c r="Q44" s="115"/>
      <c r="R44" s="113"/>
      <c r="S44" s="113"/>
      <c r="T44" s="115"/>
      <c r="U44" s="63"/>
    </row>
    <row r="45" spans="1:21" ht="23.1" customHeight="1" x14ac:dyDescent="0.2">
      <c r="A45" s="187"/>
      <c r="B45" s="187"/>
      <c r="C45" s="13"/>
      <c r="D45" s="14" t="s">
        <v>9</v>
      </c>
      <c r="E45" s="11"/>
      <c r="F45" s="10">
        <v>24</v>
      </c>
      <c r="G45" s="9">
        <v>50</v>
      </c>
      <c r="H45" s="8">
        <v>29.585798816568047</v>
      </c>
      <c r="I45" s="9">
        <v>119</v>
      </c>
      <c r="J45" s="8">
        <v>70.414201183431956</v>
      </c>
      <c r="K45" s="9">
        <v>169</v>
      </c>
      <c r="L45" s="8">
        <v>100</v>
      </c>
      <c r="M45" s="48" t="s">
        <v>647</v>
      </c>
      <c r="N45" s="113"/>
      <c r="O45" s="115"/>
      <c r="P45" s="115"/>
      <c r="Q45" s="115"/>
      <c r="R45" s="113"/>
      <c r="S45" s="113"/>
      <c r="T45" s="115"/>
      <c r="U45" s="63"/>
    </row>
    <row r="46" spans="1:21" ht="23.1" customHeight="1" x14ac:dyDescent="0.2">
      <c r="A46" s="187"/>
      <c r="B46" s="187"/>
      <c r="C46" s="13"/>
      <c r="D46" s="14" t="s">
        <v>8</v>
      </c>
      <c r="E46" s="11"/>
      <c r="F46" s="10">
        <v>13</v>
      </c>
      <c r="G46" s="9">
        <v>14</v>
      </c>
      <c r="H46" s="8">
        <v>37.837837837837839</v>
      </c>
      <c r="I46" s="9">
        <v>23</v>
      </c>
      <c r="J46" s="8">
        <v>62.162162162162161</v>
      </c>
      <c r="K46" s="9">
        <v>37</v>
      </c>
      <c r="L46" s="8">
        <v>100</v>
      </c>
      <c r="M46" s="48" t="s">
        <v>647</v>
      </c>
      <c r="N46" s="113"/>
      <c r="O46" s="115"/>
      <c r="P46" s="115"/>
      <c r="Q46" s="115"/>
      <c r="R46" s="113"/>
      <c r="S46" s="113"/>
      <c r="T46" s="115"/>
      <c r="U46" s="63"/>
    </row>
    <row r="47" spans="1:21" ht="24" customHeight="1" x14ac:dyDescent="0.2">
      <c r="A47" s="187"/>
      <c r="B47" s="187"/>
      <c r="C47" s="13"/>
      <c r="D47" s="12" t="s">
        <v>7</v>
      </c>
      <c r="E47" s="11"/>
      <c r="F47" s="10">
        <v>14</v>
      </c>
      <c r="G47" s="9">
        <v>7</v>
      </c>
      <c r="H47" s="8">
        <v>23.333333333333332</v>
      </c>
      <c r="I47" s="9">
        <v>23</v>
      </c>
      <c r="J47" s="8">
        <v>76.666666666666671</v>
      </c>
      <c r="K47" s="9">
        <v>30</v>
      </c>
      <c r="L47" s="8">
        <v>100</v>
      </c>
      <c r="M47" s="48" t="s">
        <v>647</v>
      </c>
      <c r="N47" s="113"/>
      <c r="O47" s="115"/>
      <c r="P47" s="115"/>
      <c r="Q47" s="115"/>
      <c r="R47" s="113"/>
      <c r="S47" s="113"/>
      <c r="T47" s="115"/>
      <c r="U47" s="63"/>
    </row>
    <row r="48" spans="1:21" ht="23.1" customHeight="1" x14ac:dyDescent="0.2">
      <c r="A48" s="187"/>
      <c r="B48" s="187"/>
      <c r="C48" s="13"/>
      <c r="D48" s="14" t="s">
        <v>6</v>
      </c>
      <c r="E48" s="11"/>
      <c r="F48" s="10">
        <v>48</v>
      </c>
      <c r="G48" s="9">
        <v>372</v>
      </c>
      <c r="H48" s="8">
        <v>31.313131313131315</v>
      </c>
      <c r="I48" s="9">
        <v>816</v>
      </c>
      <c r="J48" s="8">
        <v>68.686868686868678</v>
      </c>
      <c r="K48" s="9">
        <v>1188</v>
      </c>
      <c r="L48" s="8">
        <v>100</v>
      </c>
      <c r="M48" s="48" t="s">
        <v>647</v>
      </c>
      <c r="O48" s="63"/>
      <c r="P48" s="63"/>
      <c r="Q48" s="63"/>
      <c r="T48" s="63"/>
      <c r="U48" s="63"/>
    </row>
    <row r="49" spans="1:21" ht="23.1" customHeight="1" x14ac:dyDescent="0.2">
      <c r="A49" s="187"/>
      <c r="B49" s="187"/>
      <c r="C49" s="13"/>
      <c r="D49" s="14" t="s">
        <v>5</v>
      </c>
      <c r="E49" s="11"/>
      <c r="F49" s="10">
        <v>22</v>
      </c>
      <c r="G49" s="9">
        <v>80</v>
      </c>
      <c r="H49" s="8">
        <v>37.209302325581397</v>
      </c>
      <c r="I49" s="9">
        <v>135</v>
      </c>
      <c r="J49" s="8">
        <v>62.790697674418603</v>
      </c>
      <c r="K49" s="9">
        <v>215</v>
      </c>
      <c r="L49" s="8">
        <v>100</v>
      </c>
      <c r="M49" s="48" t="s">
        <v>647</v>
      </c>
      <c r="O49" s="63"/>
      <c r="P49" s="63"/>
      <c r="Q49" s="63"/>
      <c r="T49" s="63"/>
      <c r="U49" s="63"/>
    </row>
    <row r="50" spans="1:21" ht="23.1" customHeight="1" x14ac:dyDescent="0.2">
      <c r="A50" s="187"/>
      <c r="B50" s="187"/>
      <c r="C50" s="13"/>
      <c r="D50" s="14" t="s">
        <v>4</v>
      </c>
      <c r="E50" s="11"/>
      <c r="F50" s="10">
        <v>20</v>
      </c>
      <c r="G50" s="9">
        <v>190</v>
      </c>
      <c r="H50" s="8">
        <v>38.383838383838381</v>
      </c>
      <c r="I50" s="9">
        <v>305</v>
      </c>
      <c r="J50" s="8">
        <v>61.616161616161612</v>
      </c>
      <c r="K50" s="9">
        <v>495</v>
      </c>
      <c r="L50" s="8">
        <v>100</v>
      </c>
      <c r="M50" s="48" t="s">
        <v>647</v>
      </c>
      <c r="O50" s="63"/>
      <c r="P50" s="63"/>
      <c r="Q50" s="63"/>
      <c r="T50" s="63"/>
      <c r="U50" s="63"/>
    </row>
    <row r="51" spans="1:21" ht="23.1" customHeight="1" x14ac:dyDescent="0.2">
      <c r="A51" s="187"/>
      <c r="B51" s="187"/>
      <c r="C51" s="13"/>
      <c r="D51" s="14" t="s">
        <v>3</v>
      </c>
      <c r="E51" s="11"/>
      <c r="F51" s="10">
        <v>166</v>
      </c>
      <c r="G51" s="9">
        <v>825</v>
      </c>
      <c r="H51" s="8">
        <v>19.110493398193189</v>
      </c>
      <c r="I51" s="9">
        <v>3492</v>
      </c>
      <c r="J51" s="8">
        <v>80.889506601806815</v>
      </c>
      <c r="K51" s="9">
        <v>4317</v>
      </c>
      <c r="L51" s="8">
        <v>100</v>
      </c>
      <c r="M51" s="48" t="s">
        <v>647</v>
      </c>
      <c r="O51" s="63"/>
      <c r="P51" s="63"/>
      <c r="Q51" s="63"/>
      <c r="T51" s="63"/>
      <c r="U51" s="63"/>
    </row>
    <row r="52" spans="1:21" ht="23.1" customHeight="1" x14ac:dyDescent="0.2">
      <c r="A52" s="187"/>
      <c r="B52" s="187"/>
      <c r="C52" s="13"/>
      <c r="D52" s="14" t="s">
        <v>2</v>
      </c>
      <c r="E52" s="11"/>
      <c r="F52" s="10">
        <v>24</v>
      </c>
      <c r="G52" s="9">
        <v>650</v>
      </c>
      <c r="H52" s="8">
        <v>64.165844027640674</v>
      </c>
      <c r="I52" s="9">
        <v>363</v>
      </c>
      <c r="J52" s="8">
        <v>35.834155972359326</v>
      </c>
      <c r="K52" s="9">
        <v>1013</v>
      </c>
      <c r="L52" s="8">
        <v>100</v>
      </c>
      <c r="M52" s="48" t="s">
        <v>647</v>
      </c>
      <c r="O52" s="63"/>
      <c r="P52" s="63"/>
      <c r="Q52" s="63"/>
      <c r="T52" s="63"/>
      <c r="U52" s="63"/>
    </row>
    <row r="53" spans="1:21" ht="24" customHeight="1" x14ac:dyDescent="0.2">
      <c r="A53" s="188"/>
      <c r="B53" s="188"/>
      <c r="C53" s="13"/>
      <c r="D53" s="12" t="s">
        <v>1</v>
      </c>
      <c r="E53" s="11"/>
      <c r="F53" s="10">
        <v>55</v>
      </c>
      <c r="G53" s="9">
        <v>969</v>
      </c>
      <c r="H53" s="8">
        <v>40.83438685208597</v>
      </c>
      <c r="I53" s="9">
        <v>1404</v>
      </c>
      <c r="J53" s="8">
        <v>59.16561314791403</v>
      </c>
      <c r="K53" s="9">
        <v>2373</v>
      </c>
      <c r="L53" s="8">
        <v>100</v>
      </c>
      <c r="M53" s="48" t="s">
        <v>647</v>
      </c>
      <c r="O53" s="63"/>
      <c r="P53" s="63"/>
      <c r="Q53" s="63"/>
      <c r="T53" s="63"/>
      <c r="U53" s="63"/>
    </row>
    <row r="54" spans="1:21" x14ac:dyDescent="0.2">
      <c r="O54" s="63"/>
      <c r="P54" s="63"/>
      <c r="Q54" s="63"/>
      <c r="T54" s="63"/>
      <c r="U54" s="63"/>
    </row>
    <row r="55" spans="1:21" x14ac:dyDescent="0.2">
      <c r="D55" s="5"/>
      <c r="O55" s="63"/>
      <c r="P55" s="63"/>
      <c r="Q55" s="63"/>
    </row>
    <row r="56" spans="1:21" x14ac:dyDescent="0.2">
      <c r="O56" s="63"/>
      <c r="P56" s="63"/>
      <c r="Q56" s="63"/>
    </row>
    <row r="61" spans="1:21" x14ac:dyDescent="0.2">
      <c r="D61" s="5"/>
    </row>
    <row r="63" spans="1:21" x14ac:dyDescent="0.2">
      <c r="D63" s="5"/>
    </row>
    <row r="65" spans="4:4" x14ac:dyDescent="0.2">
      <c r="D65" s="5"/>
    </row>
    <row r="67" spans="4:4" x14ac:dyDescent="0.2">
      <c r="D67" s="5"/>
    </row>
    <row r="69" spans="4:4" ht="13.5" customHeight="1" x14ac:dyDescent="0.2">
      <c r="D69" s="6"/>
    </row>
    <row r="70" spans="4:4" ht="13.5" customHeight="1" x14ac:dyDescent="0.2"/>
    <row r="71" spans="4:4" x14ac:dyDescent="0.2">
      <c r="D71" s="5"/>
    </row>
    <row r="73" spans="4:4" x14ac:dyDescent="0.2">
      <c r="D73" s="5"/>
    </row>
    <row r="75" spans="4:4" x14ac:dyDescent="0.2">
      <c r="D75" s="5"/>
    </row>
    <row r="77" spans="4:4" x14ac:dyDescent="0.2">
      <c r="D77" s="5"/>
    </row>
    <row r="81" ht="12.75" customHeight="1" x14ac:dyDescent="0.2"/>
    <row r="82" ht="12.75" customHeight="1" x14ac:dyDescent="0.2"/>
  </sheetData>
  <mergeCells count="22">
    <mergeCell ref="A13:A53"/>
    <mergeCell ref="B13:B37"/>
    <mergeCell ref="B38:B53"/>
    <mergeCell ref="K5:K6"/>
    <mergeCell ref="L5:L6"/>
    <mergeCell ref="A7:E7"/>
    <mergeCell ref="A8:A12"/>
    <mergeCell ref="B8:E8"/>
    <mergeCell ref="B9:E9"/>
    <mergeCell ref="B10:E10"/>
    <mergeCell ref="B11:E11"/>
    <mergeCell ref="B12:E12"/>
    <mergeCell ref="A3:E6"/>
    <mergeCell ref="F3:F6"/>
    <mergeCell ref="G3:L3"/>
    <mergeCell ref="G4:H4"/>
    <mergeCell ref="I4:J4"/>
    <mergeCell ref="K4:L4"/>
    <mergeCell ref="G5:G6"/>
    <mergeCell ref="H5:H6"/>
    <mergeCell ref="I5:I6"/>
    <mergeCell ref="J5:J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U82"/>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2" width="10.6640625" style="3" customWidth="1"/>
    <col min="13" max="16384" width="9" style="3"/>
  </cols>
  <sheetData>
    <row r="1" spans="1:21" ht="14.4" x14ac:dyDescent="0.2">
      <c r="A1" s="18" t="s">
        <v>659</v>
      </c>
    </row>
    <row r="3" spans="1:21" ht="18" customHeight="1" x14ac:dyDescent="0.2">
      <c r="A3" s="173" t="s">
        <v>64</v>
      </c>
      <c r="B3" s="174"/>
      <c r="C3" s="174"/>
      <c r="D3" s="174"/>
      <c r="E3" s="175"/>
      <c r="F3" s="182" t="s">
        <v>130</v>
      </c>
      <c r="G3" s="196" t="s">
        <v>75</v>
      </c>
      <c r="H3" s="197"/>
      <c r="I3" s="197"/>
      <c r="J3" s="197"/>
      <c r="K3" s="197"/>
      <c r="L3" s="198"/>
    </row>
    <row r="4" spans="1:21" ht="31.5" customHeight="1" x14ac:dyDescent="0.2">
      <c r="A4" s="176"/>
      <c r="B4" s="177"/>
      <c r="C4" s="177"/>
      <c r="D4" s="177"/>
      <c r="E4" s="178"/>
      <c r="F4" s="165"/>
      <c r="G4" s="195" t="s">
        <v>74</v>
      </c>
      <c r="H4" s="195"/>
      <c r="I4" s="195" t="s">
        <v>73</v>
      </c>
      <c r="J4" s="195"/>
      <c r="K4" s="195" t="s">
        <v>72</v>
      </c>
      <c r="L4" s="195"/>
    </row>
    <row r="5" spans="1:21" ht="15" customHeight="1" x14ac:dyDescent="0.2">
      <c r="A5" s="176"/>
      <c r="B5" s="177"/>
      <c r="C5" s="177"/>
      <c r="D5" s="177"/>
      <c r="E5" s="178"/>
      <c r="F5" s="165"/>
      <c r="G5" s="166" t="s">
        <v>71</v>
      </c>
      <c r="H5" s="168" t="s">
        <v>70</v>
      </c>
      <c r="I5" s="166" t="s">
        <v>71</v>
      </c>
      <c r="J5" s="168" t="s">
        <v>70</v>
      </c>
      <c r="K5" s="166" t="s">
        <v>71</v>
      </c>
      <c r="L5" s="168" t="s">
        <v>70</v>
      </c>
    </row>
    <row r="6" spans="1:21" ht="15" customHeight="1" x14ac:dyDescent="0.2">
      <c r="A6" s="179"/>
      <c r="B6" s="180"/>
      <c r="C6" s="180"/>
      <c r="D6" s="180"/>
      <c r="E6" s="181"/>
      <c r="F6" s="165"/>
      <c r="G6" s="167"/>
      <c r="H6" s="169"/>
      <c r="I6" s="167"/>
      <c r="J6" s="169"/>
      <c r="K6" s="167"/>
      <c r="L6" s="169"/>
    </row>
    <row r="7" spans="1:21" ht="23.1" customHeight="1" x14ac:dyDescent="0.2">
      <c r="A7" s="170" t="s">
        <v>50</v>
      </c>
      <c r="B7" s="171"/>
      <c r="C7" s="171"/>
      <c r="D7" s="171"/>
      <c r="E7" s="172"/>
      <c r="F7" s="10">
        <v>944</v>
      </c>
      <c r="G7" s="9">
        <v>42192</v>
      </c>
      <c r="H7" s="8">
        <v>55.715191210648641</v>
      </c>
      <c r="I7" s="9">
        <v>33536</v>
      </c>
      <c r="J7" s="8">
        <v>44.284808789351366</v>
      </c>
      <c r="K7" s="9">
        <v>75728</v>
      </c>
      <c r="L7" s="8">
        <v>100</v>
      </c>
      <c r="M7" s="48" t="s">
        <v>647</v>
      </c>
      <c r="N7" s="113"/>
      <c r="O7" s="113"/>
      <c r="P7" s="113"/>
      <c r="Q7" s="113"/>
      <c r="R7" s="113"/>
      <c r="S7" s="113"/>
      <c r="T7" s="113"/>
    </row>
    <row r="8" spans="1:21" ht="23.1" customHeight="1" x14ac:dyDescent="0.2">
      <c r="A8" s="189" t="s">
        <v>49</v>
      </c>
      <c r="B8" s="192" t="s">
        <v>48</v>
      </c>
      <c r="C8" s="193"/>
      <c r="D8" s="193"/>
      <c r="E8" s="194"/>
      <c r="F8" s="10">
        <v>276</v>
      </c>
      <c r="G8" s="9">
        <v>1888</v>
      </c>
      <c r="H8" s="8">
        <v>56.645664566456645</v>
      </c>
      <c r="I8" s="9">
        <v>1445</v>
      </c>
      <c r="J8" s="8">
        <v>43.354335433543355</v>
      </c>
      <c r="K8" s="9">
        <v>3333</v>
      </c>
      <c r="L8" s="8">
        <v>100</v>
      </c>
      <c r="M8" s="48" t="s">
        <v>647</v>
      </c>
      <c r="N8" s="113"/>
      <c r="O8" s="113"/>
      <c r="P8" s="113"/>
      <c r="Q8" s="113"/>
      <c r="R8" s="113"/>
      <c r="S8" s="113"/>
      <c r="T8" s="113"/>
    </row>
    <row r="9" spans="1:21" ht="23.1" customHeight="1" x14ac:dyDescent="0.2">
      <c r="A9" s="190"/>
      <c r="B9" s="192" t="s">
        <v>47</v>
      </c>
      <c r="C9" s="193"/>
      <c r="D9" s="193"/>
      <c r="E9" s="194"/>
      <c r="F9" s="10">
        <v>145</v>
      </c>
      <c r="G9" s="9">
        <v>2884</v>
      </c>
      <c r="H9" s="8">
        <v>55.185610409491005</v>
      </c>
      <c r="I9" s="9">
        <v>2342</v>
      </c>
      <c r="J9" s="8">
        <v>44.814389590508995</v>
      </c>
      <c r="K9" s="9">
        <v>5226</v>
      </c>
      <c r="L9" s="8">
        <v>100</v>
      </c>
      <c r="M9" s="48" t="s">
        <v>647</v>
      </c>
      <c r="N9" s="113"/>
      <c r="O9" s="113"/>
      <c r="P9" s="113"/>
      <c r="Q9" s="113"/>
      <c r="R9" s="113"/>
      <c r="S9" s="113"/>
      <c r="T9" s="113"/>
    </row>
    <row r="10" spans="1:21" ht="23.1" customHeight="1" x14ac:dyDescent="0.2">
      <c r="A10" s="190"/>
      <c r="B10" s="192" t="s">
        <v>46</v>
      </c>
      <c r="C10" s="193"/>
      <c r="D10" s="193"/>
      <c r="E10" s="194"/>
      <c r="F10" s="10">
        <v>232</v>
      </c>
      <c r="G10" s="9">
        <v>13060</v>
      </c>
      <c r="H10" s="8">
        <v>55.907534246575338</v>
      </c>
      <c r="I10" s="9">
        <v>10300</v>
      </c>
      <c r="J10" s="8">
        <v>44.092465753424662</v>
      </c>
      <c r="K10" s="9">
        <v>23360</v>
      </c>
      <c r="L10" s="8">
        <v>100</v>
      </c>
      <c r="M10" s="48" t="s">
        <v>647</v>
      </c>
      <c r="N10" s="113"/>
      <c r="O10" s="113"/>
      <c r="P10" s="113"/>
      <c r="Q10" s="113"/>
      <c r="R10" s="114"/>
      <c r="S10" s="114"/>
      <c r="T10" s="114"/>
    </row>
    <row r="11" spans="1:21" ht="23.1" customHeight="1" x14ac:dyDescent="0.2">
      <c r="A11" s="190"/>
      <c r="B11" s="192" t="s">
        <v>45</v>
      </c>
      <c r="C11" s="193"/>
      <c r="D11" s="193"/>
      <c r="E11" s="194"/>
      <c r="F11" s="10">
        <v>68</v>
      </c>
      <c r="G11" s="9">
        <v>7511</v>
      </c>
      <c r="H11" s="8">
        <v>59.474225987805838</v>
      </c>
      <c r="I11" s="9">
        <v>5118</v>
      </c>
      <c r="J11" s="8">
        <v>40.525774012194155</v>
      </c>
      <c r="K11" s="9">
        <v>12629</v>
      </c>
      <c r="L11" s="8">
        <v>100</v>
      </c>
      <c r="M11" s="48" t="s">
        <v>647</v>
      </c>
      <c r="N11" s="113"/>
      <c r="O11" s="113"/>
      <c r="P11" s="113"/>
      <c r="Q11" s="113"/>
      <c r="R11" s="115"/>
      <c r="S11" s="115"/>
      <c r="T11" s="115"/>
    </row>
    <row r="12" spans="1:21" ht="23.1" customHeight="1" x14ac:dyDescent="0.2">
      <c r="A12" s="191"/>
      <c r="B12" s="192" t="s">
        <v>44</v>
      </c>
      <c r="C12" s="193"/>
      <c r="D12" s="193"/>
      <c r="E12" s="194"/>
      <c r="F12" s="10">
        <v>223</v>
      </c>
      <c r="G12" s="9">
        <v>16849</v>
      </c>
      <c r="H12" s="8">
        <v>54.037844772289937</v>
      </c>
      <c r="I12" s="9">
        <v>14331</v>
      </c>
      <c r="J12" s="8">
        <v>45.96215522771007</v>
      </c>
      <c r="K12" s="9">
        <v>31180</v>
      </c>
      <c r="L12" s="8">
        <v>100</v>
      </c>
      <c r="M12" s="48" t="s">
        <v>647</v>
      </c>
      <c r="N12" s="113"/>
      <c r="O12" s="113"/>
      <c r="P12" s="113"/>
      <c r="Q12" s="113"/>
      <c r="R12" s="115"/>
      <c r="S12" s="115"/>
      <c r="T12" s="115"/>
    </row>
    <row r="13" spans="1:21" ht="23.1" customHeight="1" x14ac:dyDescent="0.2">
      <c r="A13" s="186" t="s">
        <v>43</v>
      </c>
      <c r="B13" s="186" t="s">
        <v>42</v>
      </c>
      <c r="C13" s="13"/>
      <c r="D13" s="14" t="s">
        <v>16</v>
      </c>
      <c r="E13" s="11"/>
      <c r="F13" s="10">
        <v>225</v>
      </c>
      <c r="G13" s="9">
        <v>24665</v>
      </c>
      <c r="H13" s="8">
        <v>66.568606283061641</v>
      </c>
      <c r="I13" s="9">
        <v>12387</v>
      </c>
      <c r="J13" s="8">
        <v>33.431393716938359</v>
      </c>
      <c r="K13" s="9">
        <v>37052</v>
      </c>
      <c r="L13" s="8">
        <v>100</v>
      </c>
      <c r="M13" s="48" t="s">
        <v>647</v>
      </c>
      <c r="N13" s="116"/>
      <c r="O13" s="113"/>
      <c r="P13" s="113"/>
      <c r="Q13" s="113"/>
      <c r="R13" s="115"/>
      <c r="S13" s="115"/>
      <c r="T13" s="115"/>
    </row>
    <row r="14" spans="1:21" ht="23.1" customHeight="1" x14ac:dyDescent="0.2">
      <c r="A14" s="187"/>
      <c r="B14" s="187"/>
      <c r="C14" s="13"/>
      <c r="D14" s="14" t="s">
        <v>41</v>
      </c>
      <c r="E14" s="11"/>
      <c r="F14" s="10">
        <v>34</v>
      </c>
      <c r="G14" s="9">
        <v>2477</v>
      </c>
      <c r="H14" s="8">
        <v>45.250274022652533</v>
      </c>
      <c r="I14" s="9">
        <v>2997</v>
      </c>
      <c r="J14" s="8">
        <v>54.749725977347467</v>
      </c>
      <c r="K14" s="9">
        <v>5474</v>
      </c>
      <c r="L14" s="8">
        <v>100</v>
      </c>
      <c r="M14" s="48" t="s">
        <v>647</v>
      </c>
      <c r="N14" s="113"/>
      <c r="O14" s="114"/>
      <c r="P14" s="114"/>
      <c r="Q14" s="114"/>
      <c r="R14" s="115"/>
      <c r="S14" s="115"/>
      <c r="T14" s="115"/>
      <c r="U14" s="62"/>
    </row>
    <row r="15" spans="1:21" ht="23.1" customHeight="1" x14ac:dyDescent="0.2">
      <c r="A15" s="187"/>
      <c r="B15" s="187"/>
      <c r="C15" s="13"/>
      <c r="D15" s="14" t="s">
        <v>40</v>
      </c>
      <c r="E15" s="11"/>
      <c r="F15" s="10">
        <v>4</v>
      </c>
      <c r="G15" s="9">
        <v>161</v>
      </c>
      <c r="H15" s="8">
        <v>75.586854460093903</v>
      </c>
      <c r="I15" s="9">
        <v>52</v>
      </c>
      <c r="J15" s="8">
        <v>24.413145539906104</v>
      </c>
      <c r="K15" s="9">
        <v>213</v>
      </c>
      <c r="L15" s="8">
        <v>100</v>
      </c>
      <c r="M15" s="48" t="s">
        <v>647</v>
      </c>
      <c r="N15" s="113"/>
      <c r="O15" s="115"/>
      <c r="P15" s="115"/>
      <c r="Q15" s="115"/>
      <c r="R15" s="115"/>
      <c r="S15" s="115"/>
      <c r="T15" s="115"/>
      <c r="U15" s="63"/>
    </row>
    <row r="16" spans="1:21" ht="23.1" customHeight="1" x14ac:dyDescent="0.2">
      <c r="A16" s="187"/>
      <c r="B16" s="187"/>
      <c r="C16" s="13"/>
      <c r="D16" s="14" t="s">
        <v>39</v>
      </c>
      <c r="E16" s="11"/>
      <c r="F16" s="10">
        <v>15</v>
      </c>
      <c r="G16" s="9">
        <v>246</v>
      </c>
      <c r="H16" s="8">
        <v>18.764302059496568</v>
      </c>
      <c r="I16" s="9">
        <v>1065</v>
      </c>
      <c r="J16" s="8">
        <v>81.235697940503442</v>
      </c>
      <c r="K16" s="9">
        <v>1311</v>
      </c>
      <c r="L16" s="8">
        <v>100</v>
      </c>
      <c r="M16" s="48" t="s">
        <v>647</v>
      </c>
      <c r="N16" s="113"/>
      <c r="O16" s="115"/>
      <c r="P16" s="115"/>
      <c r="Q16" s="115"/>
      <c r="R16" s="113"/>
      <c r="S16" s="113"/>
      <c r="T16" s="115"/>
      <c r="U16" s="63"/>
    </row>
    <row r="17" spans="1:21" ht="23.1" customHeight="1" x14ac:dyDescent="0.2">
      <c r="A17" s="187"/>
      <c r="B17" s="187"/>
      <c r="C17" s="13"/>
      <c r="D17" s="14" t="s">
        <v>38</v>
      </c>
      <c r="E17" s="11"/>
      <c r="F17" s="10">
        <v>1</v>
      </c>
      <c r="G17" s="9">
        <v>24</v>
      </c>
      <c r="H17" s="8">
        <v>77.41935483870968</v>
      </c>
      <c r="I17" s="9">
        <v>7</v>
      </c>
      <c r="J17" s="8">
        <v>22.58064516129032</v>
      </c>
      <c r="K17" s="9">
        <v>31</v>
      </c>
      <c r="L17" s="8">
        <v>100</v>
      </c>
      <c r="M17" s="48" t="s">
        <v>647</v>
      </c>
      <c r="N17" s="113"/>
      <c r="O17" s="115"/>
      <c r="P17" s="115"/>
      <c r="Q17" s="115"/>
      <c r="R17" s="113"/>
      <c r="S17" s="113"/>
      <c r="T17" s="115"/>
      <c r="U17" s="63"/>
    </row>
    <row r="18" spans="1:21" ht="23.1" customHeight="1" x14ac:dyDescent="0.2">
      <c r="A18" s="187"/>
      <c r="B18" s="187"/>
      <c r="C18" s="13"/>
      <c r="D18" s="14" t="s">
        <v>37</v>
      </c>
      <c r="E18" s="11"/>
      <c r="F18" s="10">
        <v>5</v>
      </c>
      <c r="G18" s="9">
        <v>491</v>
      </c>
      <c r="H18" s="8">
        <v>71.159420289855063</v>
      </c>
      <c r="I18" s="9">
        <v>199</v>
      </c>
      <c r="J18" s="8">
        <v>28.840579710144926</v>
      </c>
      <c r="K18" s="9">
        <v>690</v>
      </c>
      <c r="L18" s="8">
        <v>100</v>
      </c>
      <c r="M18" s="48" t="s">
        <v>647</v>
      </c>
      <c r="N18" s="113"/>
      <c r="O18" s="115"/>
      <c r="P18" s="115"/>
      <c r="Q18" s="115"/>
      <c r="R18" s="113"/>
      <c r="S18" s="113"/>
      <c r="T18" s="115"/>
      <c r="U18" s="63"/>
    </row>
    <row r="19" spans="1:21" ht="23.1" customHeight="1" x14ac:dyDescent="0.2">
      <c r="A19" s="187"/>
      <c r="B19" s="187"/>
      <c r="C19" s="13"/>
      <c r="D19" s="14" t="s">
        <v>36</v>
      </c>
      <c r="E19" s="11"/>
      <c r="F19" s="10">
        <v>1</v>
      </c>
      <c r="G19" s="9">
        <v>13</v>
      </c>
      <c r="H19" s="8">
        <v>76.470588235294116</v>
      </c>
      <c r="I19" s="9">
        <v>4</v>
      </c>
      <c r="J19" s="8">
        <v>23.52941176470588</v>
      </c>
      <c r="K19" s="9">
        <v>17</v>
      </c>
      <c r="L19" s="8">
        <v>100</v>
      </c>
      <c r="M19" s="48" t="s">
        <v>647</v>
      </c>
      <c r="N19" s="113"/>
      <c r="O19" s="115"/>
      <c r="P19" s="115"/>
      <c r="Q19" s="115"/>
      <c r="R19" s="113"/>
      <c r="S19" s="113"/>
      <c r="T19" s="115"/>
      <c r="U19" s="63"/>
    </row>
    <row r="20" spans="1:21" ht="23.1" customHeight="1" x14ac:dyDescent="0.2">
      <c r="A20" s="187"/>
      <c r="B20" s="187"/>
      <c r="C20" s="13"/>
      <c r="D20" s="14" t="s">
        <v>35</v>
      </c>
      <c r="E20" s="11"/>
      <c r="F20" s="10">
        <v>5</v>
      </c>
      <c r="G20" s="9">
        <v>276</v>
      </c>
      <c r="H20" s="8">
        <v>64.788732394366207</v>
      </c>
      <c r="I20" s="9">
        <v>150</v>
      </c>
      <c r="J20" s="8">
        <v>35.2112676056338</v>
      </c>
      <c r="K20" s="9">
        <v>426</v>
      </c>
      <c r="L20" s="8">
        <v>100</v>
      </c>
      <c r="M20" s="48" t="s">
        <v>647</v>
      </c>
      <c r="N20" s="113"/>
      <c r="O20" s="115"/>
      <c r="P20" s="115"/>
      <c r="Q20" s="115"/>
      <c r="R20" s="113"/>
      <c r="S20" s="113"/>
      <c r="T20" s="115"/>
      <c r="U20" s="63"/>
    </row>
    <row r="21" spans="1:21" ht="23.1" customHeight="1" x14ac:dyDescent="0.2">
      <c r="A21" s="187"/>
      <c r="B21" s="187"/>
      <c r="C21" s="13"/>
      <c r="D21" s="14" t="s">
        <v>34</v>
      </c>
      <c r="E21" s="11"/>
      <c r="F21" s="10">
        <v>12</v>
      </c>
      <c r="G21" s="9">
        <v>1994</v>
      </c>
      <c r="H21" s="8">
        <v>62.743864065449969</v>
      </c>
      <c r="I21" s="9">
        <v>1184</v>
      </c>
      <c r="J21" s="8">
        <v>37.256135934550031</v>
      </c>
      <c r="K21" s="9">
        <v>3178</v>
      </c>
      <c r="L21" s="8">
        <v>100</v>
      </c>
      <c r="M21" s="48" t="s">
        <v>647</v>
      </c>
      <c r="N21" s="113"/>
      <c r="O21" s="115"/>
      <c r="P21" s="115"/>
      <c r="Q21" s="115"/>
      <c r="R21" s="113"/>
      <c r="S21" s="113"/>
      <c r="T21" s="115"/>
      <c r="U21" s="63"/>
    </row>
    <row r="22" spans="1:21" ht="23.1" customHeight="1" x14ac:dyDescent="0.2">
      <c r="A22" s="187"/>
      <c r="B22" s="187"/>
      <c r="C22" s="13"/>
      <c r="D22" s="14" t="s">
        <v>33</v>
      </c>
      <c r="E22" s="11"/>
      <c r="F22" s="10">
        <v>1</v>
      </c>
      <c r="G22" s="9">
        <v>16</v>
      </c>
      <c r="H22" s="8">
        <v>94.117647058823522</v>
      </c>
      <c r="I22" s="9">
        <v>1</v>
      </c>
      <c r="J22" s="8">
        <v>5.8823529411764701</v>
      </c>
      <c r="K22" s="9">
        <v>17</v>
      </c>
      <c r="L22" s="8">
        <v>100</v>
      </c>
      <c r="M22" s="48" t="s">
        <v>647</v>
      </c>
      <c r="N22" s="113"/>
      <c r="O22" s="115"/>
      <c r="P22" s="115"/>
      <c r="Q22" s="115"/>
      <c r="R22" s="113"/>
      <c r="S22" s="113"/>
      <c r="T22" s="115"/>
      <c r="U22" s="63"/>
    </row>
    <row r="23" spans="1:21" ht="23.1" customHeight="1" x14ac:dyDescent="0.2">
      <c r="A23" s="187"/>
      <c r="B23" s="187"/>
      <c r="C23" s="13"/>
      <c r="D23" s="14" t="s">
        <v>32</v>
      </c>
      <c r="E23" s="11"/>
      <c r="F23" s="10">
        <v>7</v>
      </c>
      <c r="G23" s="9">
        <v>663</v>
      </c>
      <c r="H23" s="8">
        <v>63.749999999999993</v>
      </c>
      <c r="I23" s="9">
        <v>377</v>
      </c>
      <c r="J23" s="8">
        <v>36.25</v>
      </c>
      <c r="K23" s="9">
        <v>1040</v>
      </c>
      <c r="L23" s="8">
        <v>100</v>
      </c>
      <c r="M23" s="48" t="s">
        <v>647</v>
      </c>
      <c r="N23" s="113"/>
      <c r="O23" s="115"/>
      <c r="P23" s="115"/>
      <c r="Q23" s="115"/>
      <c r="R23" s="113"/>
      <c r="S23" s="113"/>
      <c r="T23" s="115"/>
      <c r="U23" s="63"/>
    </row>
    <row r="24" spans="1:21" ht="23.1" customHeight="1" x14ac:dyDescent="0.2">
      <c r="A24" s="187"/>
      <c r="B24" s="187"/>
      <c r="C24" s="13"/>
      <c r="D24" s="14" t="s">
        <v>31</v>
      </c>
      <c r="E24" s="11"/>
      <c r="F24" s="10">
        <v>0</v>
      </c>
      <c r="G24" s="9">
        <v>0</v>
      </c>
      <c r="H24" s="8">
        <v>0</v>
      </c>
      <c r="I24" s="9">
        <v>0</v>
      </c>
      <c r="J24" s="8">
        <v>0</v>
      </c>
      <c r="K24" s="9">
        <v>0</v>
      </c>
      <c r="L24" s="8">
        <v>0</v>
      </c>
      <c r="M24" s="48" t="s">
        <v>647</v>
      </c>
      <c r="N24" s="113"/>
      <c r="O24" s="115"/>
      <c r="P24" s="115"/>
      <c r="Q24" s="115"/>
      <c r="R24" s="113"/>
      <c r="S24" s="113"/>
      <c r="T24" s="115"/>
      <c r="U24" s="63"/>
    </row>
    <row r="25" spans="1:21" ht="23.1" customHeight="1" x14ac:dyDescent="0.2">
      <c r="A25" s="187"/>
      <c r="B25" s="187"/>
      <c r="C25" s="13"/>
      <c r="D25" s="12" t="s">
        <v>30</v>
      </c>
      <c r="E25" s="11"/>
      <c r="F25" s="10">
        <v>3</v>
      </c>
      <c r="G25" s="9">
        <v>225</v>
      </c>
      <c r="H25" s="8">
        <v>65.217391304347828</v>
      </c>
      <c r="I25" s="9">
        <v>120</v>
      </c>
      <c r="J25" s="8">
        <v>34.782608695652172</v>
      </c>
      <c r="K25" s="9">
        <v>345</v>
      </c>
      <c r="L25" s="8">
        <v>100</v>
      </c>
      <c r="M25" s="48" t="s">
        <v>647</v>
      </c>
      <c r="N25" s="113"/>
      <c r="O25" s="115"/>
      <c r="P25" s="115"/>
      <c r="Q25" s="115"/>
      <c r="R25" s="113"/>
      <c r="S25" s="113"/>
      <c r="T25" s="115"/>
      <c r="U25" s="63"/>
    </row>
    <row r="26" spans="1:21" ht="23.1" customHeight="1" x14ac:dyDescent="0.2">
      <c r="A26" s="187"/>
      <c r="B26" s="187"/>
      <c r="C26" s="13"/>
      <c r="D26" s="14" t="s">
        <v>29</v>
      </c>
      <c r="E26" s="11"/>
      <c r="F26" s="10">
        <v>8</v>
      </c>
      <c r="G26" s="9">
        <v>1158</v>
      </c>
      <c r="H26" s="8">
        <v>81.206171107994379</v>
      </c>
      <c r="I26" s="9">
        <v>268</v>
      </c>
      <c r="J26" s="8">
        <v>18.79382889200561</v>
      </c>
      <c r="K26" s="9">
        <v>1426</v>
      </c>
      <c r="L26" s="8">
        <v>100</v>
      </c>
      <c r="M26" s="48" t="s">
        <v>647</v>
      </c>
      <c r="N26" s="113"/>
      <c r="O26" s="115"/>
      <c r="P26" s="115"/>
      <c r="Q26" s="115"/>
      <c r="R26" s="113"/>
      <c r="S26" s="113"/>
      <c r="T26" s="115"/>
      <c r="U26" s="63"/>
    </row>
    <row r="27" spans="1:21" ht="23.1" customHeight="1" x14ac:dyDescent="0.2">
      <c r="A27" s="187"/>
      <c r="B27" s="187"/>
      <c r="C27" s="13"/>
      <c r="D27" s="14" t="s">
        <v>28</v>
      </c>
      <c r="E27" s="11"/>
      <c r="F27" s="10">
        <v>4</v>
      </c>
      <c r="G27" s="9">
        <v>250</v>
      </c>
      <c r="H27" s="8">
        <v>80.645161290322577</v>
      </c>
      <c r="I27" s="9">
        <v>60</v>
      </c>
      <c r="J27" s="8">
        <v>19.35483870967742</v>
      </c>
      <c r="K27" s="9">
        <v>310</v>
      </c>
      <c r="L27" s="8">
        <v>100</v>
      </c>
      <c r="M27" s="48" t="s">
        <v>647</v>
      </c>
      <c r="N27" s="113"/>
      <c r="O27" s="115"/>
      <c r="P27" s="115"/>
      <c r="Q27" s="115"/>
      <c r="R27" s="113"/>
      <c r="S27" s="113"/>
      <c r="T27" s="115"/>
      <c r="U27" s="63"/>
    </row>
    <row r="28" spans="1:21" ht="23.1" customHeight="1" x14ac:dyDescent="0.2">
      <c r="A28" s="187"/>
      <c r="B28" s="187"/>
      <c r="C28" s="13"/>
      <c r="D28" s="14" t="s">
        <v>27</v>
      </c>
      <c r="E28" s="11"/>
      <c r="F28" s="10">
        <v>2</v>
      </c>
      <c r="G28" s="9">
        <v>507</v>
      </c>
      <c r="H28" s="8">
        <v>89.260563380281681</v>
      </c>
      <c r="I28" s="9">
        <v>61</v>
      </c>
      <c r="J28" s="8">
        <v>10.73943661971831</v>
      </c>
      <c r="K28" s="9">
        <v>568</v>
      </c>
      <c r="L28" s="8">
        <v>100</v>
      </c>
      <c r="M28" s="48" t="s">
        <v>647</v>
      </c>
      <c r="N28" s="113"/>
      <c r="O28" s="115"/>
      <c r="P28" s="115"/>
      <c r="Q28" s="115"/>
      <c r="R28" s="113"/>
      <c r="S28" s="113"/>
      <c r="T28" s="115"/>
      <c r="U28" s="63"/>
    </row>
    <row r="29" spans="1:21" ht="23.1" customHeight="1" x14ac:dyDescent="0.2">
      <c r="A29" s="187"/>
      <c r="B29" s="187"/>
      <c r="C29" s="13"/>
      <c r="D29" s="14" t="s">
        <v>26</v>
      </c>
      <c r="E29" s="11"/>
      <c r="F29" s="10">
        <v>14</v>
      </c>
      <c r="G29" s="9">
        <v>705</v>
      </c>
      <c r="H29" s="8">
        <v>73.361082206035377</v>
      </c>
      <c r="I29" s="9">
        <v>256</v>
      </c>
      <c r="J29" s="8">
        <v>26.638917793964623</v>
      </c>
      <c r="K29" s="9">
        <v>961</v>
      </c>
      <c r="L29" s="8">
        <v>100</v>
      </c>
      <c r="M29" s="48" t="s">
        <v>647</v>
      </c>
      <c r="N29" s="113"/>
      <c r="O29" s="115"/>
      <c r="P29" s="115"/>
      <c r="Q29" s="115"/>
      <c r="R29" s="113"/>
      <c r="S29" s="113"/>
      <c r="T29" s="115"/>
      <c r="U29" s="63"/>
    </row>
    <row r="30" spans="1:21" ht="23.1" customHeight="1" x14ac:dyDescent="0.2">
      <c r="A30" s="187"/>
      <c r="B30" s="187"/>
      <c r="C30" s="13"/>
      <c r="D30" s="14" t="s">
        <v>25</v>
      </c>
      <c r="E30" s="11"/>
      <c r="F30" s="10">
        <v>5</v>
      </c>
      <c r="G30" s="9">
        <v>977</v>
      </c>
      <c r="H30" s="8">
        <v>82.937181663837009</v>
      </c>
      <c r="I30" s="9">
        <v>201</v>
      </c>
      <c r="J30" s="8">
        <v>17.062818336162987</v>
      </c>
      <c r="K30" s="9">
        <v>1178</v>
      </c>
      <c r="L30" s="8">
        <v>100</v>
      </c>
      <c r="M30" s="48" t="s">
        <v>647</v>
      </c>
      <c r="N30" s="113"/>
      <c r="O30" s="115"/>
      <c r="P30" s="115"/>
      <c r="Q30" s="115"/>
      <c r="R30" s="113"/>
      <c r="S30" s="113"/>
      <c r="T30" s="115"/>
      <c r="U30" s="63"/>
    </row>
    <row r="31" spans="1:21" ht="23.1" customHeight="1" x14ac:dyDescent="0.2">
      <c r="A31" s="187"/>
      <c r="B31" s="187"/>
      <c r="C31" s="13"/>
      <c r="D31" s="14" t="s">
        <v>24</v>
      </c>
      <c r="E31" s="11"/>
      <c r="F31" s="10">
        <v>27</v>
      </c>
      <c r="G31" s="9">
        <v>2826</v>
      </c>
      <c r="H31" s="8">
        <v>80.88151116199198</v>
      </c>
      <c r="I31" s="9">
        <v>668</v>
      </c>
      <c r="J31" s="8">
        <v>19.118488838008012</v>
      </c>
      <c r="K31" s="9">
        <v>3494</v>
      </c>
      <c r="L31" s="8">
        <v>100</v>
      </c>
      <c r="M31" s="48" t="s">
        <v>647</v>
      </c>
      <c r="N31" s="113"/>
      <c r="O31" s="115"/>
      <c r="P31" s="115"/>
      <c r="Q31" s="115"/>
      <c r="R31" s="113"/>
      <c r="S31" s="113"/>
      <c r="T31" s="115"/>
      <c r="U31" s="63"/>
    </row>
    <row r="32" spans="1:21" ht="23.1" customHeight="1" x14ac:dyDescent="0.2">
      <c r="A32" s="187"/>
      <c r="B32" s="187"/>
      <c r="C32" s="13"/>
      <c r="D32" s="14" t="s">
        <v>23</v>
      </c>
      <c r="E32" s="11"/>
      <c r="F32" s="10">
        <v>8</v>
      </c>
      <c r="G32" s="9">
        <v>513</v>
      </c>
      <c r="H32" s="8">
        <v>55.882352941176471</v>
      </c>
      <c r="I32" s="9">
        <v>405</v>
      </c>
      <c r="J32" s="8">
        <v>44.117647058823529</v>
      </c>
      <c r="K32" s="9">
        <v>918</v>
      </c>
      <c r="L32" s="8">
        <v>100</v>
      </c>
      <c r="M32" s="48" t="s">
        <v>647</v>
      </c>
      <c r="N32" s="113"/>
      <c r="O32" s="115"/>
      <c r="P32" s="115"/>
      <c r="Q32" s="115"/>
      <c r="R32" s="113"/>
      <c r="S32" s="113"/>
      <c r="T32" s="115"/>
      <c r="U32" s="63"/>
    </row>
    <row r="33" spans="1:21" ht="24" customHeight="1" x14ac:dyDescent="0.2">
      <c r="A33" s="187"/>
      <c r="B33" s="187"/>
      <c r="C33" s="13"/>
      <c r="D33" s="14" t="s">
        <v>22</v>
      </c>
      <c r="E33" s="11"/>
      <c r="F33" s="10">
        <v>26</v>
      </c>
      <c r="G33" s="9">
        <v>4966</v>
      </c>
      <c r="H33" s="8">
        <v>73.136966126656844</v>
      </c>
      <c r="I33" s="9">
        <v>1824</v>
      </c>
      <c r="J33" s="8">
        <v>26.863033873343152</v>
      </c>
      <c r="K33" s="9">
        <v>6790</v>
      </c>
      <c r="L33" s="8">
        <v>100</v>
      </c>
      <c r="M33" s="48" t="s">
        <v>647</v>
      </c>
      <c r="N33" s="113"/>
      <c r="O33" s="115"/>
      <c r="P33" s="115"/>
      <c r="Q33" s="115"/>
      <c r="R33" s="113"/>
      <c r="S33" s="113"/>
      <c r="T33" s="115"/>
      <c r="U33" s="63"/>
    </row>
    <row r="34" spans="1:21" ht="23.1" customHeight="1" x14ac:dyDescent="0.2">
      <c r="A34" s="187"/>
      <c r="B34" s="187"/>
      <c r="C34" s="13"/>
      <c r="D34" s="14" t="s">
        <v>21</v>
      </c>
      <c r="E34" s="11"/>
      <c r="F34" s="10">
        <v>14</v>
      </c>
      <c r="G34" s="9">
        <v>1074</v>
      </c>
      <c r="H34" s="8">
        <v>54.85188968335035</v>
      </c>
      <c r="I34" s="9">
        <v>884</v>
      </c>
      <c r="J34" s="8">
        <v>45.148110316649642</v>
      </c>
      <c r="K34" s="9">
        <v>1958</v>
      </c>
      <c r="L34" s="8">
        <v>100</v>
      </c>
      <c r="M34" s="48" t="s">
        <v>647</v>
      </c>
      <c r="N34" s="113"/>
      <c r="O34" s="115"/>
      <c r="P34" s="115"/>
      <c r="Q34" s="115"/>
      <c r="R34" s="113"/>
      <c r="S34" s="113"/>
      <c r="T34" s="115"/>
      <c r="U34" s="63"/>
    </row>
    <row r="35" spans="1:21" ht="23.1" customHeight="1" x14ac:dyDescent="0.2">
      <c r="A35" s="187"/>
      <c r="B35" s="187"/>
      <c r="C35" s="13"/>
      <c r="D35" s="14" t="s">
        <v>20</v>
      </c>
      <c r="E35" s="11"/>
      <c r="F35" s="10">
        <v>7</v>
      </c>
      <c r="G35" s="9">
        <v>1209</v>
      </c>
      <c r="H35" s="8">
        <v>66.943521594684384</v>
      </c>
      <c r="I35" s="9">
        <v>597</v>
      </c>
      <c r="J35" s="8">
        <v>33.056478405315616</v>
      </c>
      <c r="K35" s="9">
        <v>1806</v>
      </c>
      <c r="L35" s="8">
        <v>100</v>
      </c>
      <c r="M35" s="48" t="s">
        <v>647</v>
      </c>
      <c r="N35" s="113"/>
      <c r="O35" s="115"/>
      <c r="P35" s="115"/>
      <c r="Q35" s="115"/>
      <c r="R35" s="113"/>
      <c r="S35" s="113"/>
      <c r="T35" s="115"/>
      <c r="U35" s="63"/>
    </row>
    <row r="36" spans="1:21" ht="23.1" customHeight="1" x14ac:dyDescent="0.2">
      <c r="A36" s="187"/>
      <c r="B36" s="187"/>
      <c r="C36" s="13"/>
      <c r="D36" s="14" t="s">
        <v>19</v>
      </c>
      <c r="E36" s="11"/>
      <c r="F36" s="10">
        <v>18</v>
      </c>
      <c r="G36" s="9">
        <v>2965</v>
      </c>
      <c r="H36" s="8">
        <v>80.005396654074474</v>
      </c>
      <c r="I36" s="9">
        <v>741</v>
      </c>
      <c r="J36" s="8">
        <v>19.994603345925526</v>
      </c>
      <c r="K36" s="9">
        <v>3706</v>
      </c>
      <c r="L36" s="8">
        <v>100</v>
      </c>
      <c r="M36" s="48" t="s">
        <v>647</v>
      </c>
      <c r="N36" s="113"/>
      <c r="O36" s="115"/>
      <c r="P36" s="115"/>
      <c r="Q36" s="115"/>
      <c r="R36" s="113"/>
      <c r="S36" s="113"/>
      <c r="T36" s="115"/>
      <c r="U36" s="63"/>
    </row>
    <row r="37" spans="1:21" ht="23.1" customHeight="1" x14ac:dyDescent="0.2">
      <c r="A37" s="187"/>
      <c r="B37" s="188"/>
      <c r="C37" s="13"/>
      <c r="D37" s="14" t="s">
        <v>18</v>
      </c>
      <c r="E37" s="11"/>
      <c r="F37" s="10">
        <v>4</v>
      </c>
      <c r="G37" s="9">
        <v>929</v>
      </c>
      <c r="H37" s="8">
        <v>77.740585774058573</v>
      </c>
      <c r="I37" s="9">
        <v>266</v>
      </c>
      <c r="J37" s="8">
        <v>22.259414225941423</v>
      </c>
      <c r="K37" s="9">
        <v>1195</v>
      </c>
      <c r="L37" s="8">
        <v>100</v>
      </c>
      <c r="M37" s="48" t="s">
        <v>647</v>
      </c>
      <c r="N37" s="113"/>
      <c r="O37" s="115"/>
      <c r="P37" s="115"/>
      <c r="Q37" s="115"/>
      <c r="R37" s="113"/>
      <c r="S37" s="113"/>
      <c r="T37" s="115"/>
      <c r="U37" s="63"/>
    </row>
    <row r="38" spans="1:21" ht="23.1" customHeight="1" x14ac:dyDescent="0.2">
      <c r="A38" s="187"/>
      <c r="B38" s="186" t="s">
        <v>17</v>
      </c>
      <c r="C38" s="13"/>
      <c r="D38" s="14" t="s">
        <v>16</v>
      </c>
      <c r="E38" s="11"/>
      <c r="F38" s="9">
        <v>719</v>
      </c>
      <c r="G38" s="9">
        <v>17527</v>
      </c>
      <c r="H38" s="8">
        <v>45.317509566656319</v>
      </c>
      <c r="I38" s="9">
        <v>21149</v>
      </c>
      <c r="J38" s="8">
        <v>54.682490433343681</v>
      </c>
      <c r="K38" s="9">
        <v>38676</v>
      </c>
      <c r="L38" s="8">
        <v>100</v>
      </c>
      <c r="M38" s="48" t="s">
        <v>647</v>
      </c>
      <c r="N38" s="113"/>
      <c r="O38" s="115"/>
      <c r="P38" s="115"/>
      <c r="Q38" s="115"/>
      <c r="R38" s="113"/>
      <c r="S38" s="113"/>
      <c r="T38" s="115"/>
      <c r="U38" s="63"/>
    </row>
    <row r="39" spans="1:21" ht="23.1" customHeight="1" x14ac:dyDescent="0.2">
      <c r="A39" s="187"/>
      <c r="B39" s="187"/>
      <c r="C39" s="13"/>
      <c r="D39" s="14" t="s">
        <v>15</v>
      </c>
      <c r="E39" s="11"/>
      <c r="F39" s="10">
        <v>7</v>
      </c>
      <c r="G39" s="9">
        <v>68</v>
      </c>
      <c r="H39" s="8">
        <v>81.92771084337349</v>
      </c>
      <c r="I39" s="9">
        <v>15</v>
      </c>
      <c r="J39" s="8">
        <v>18.072289156626507</v>
      </c>
      <c r="K39" s="9">
        <v>83</v>
      </c>
      <c r="L39" s="8">
        <v>100</v>
      </c>
      <c r="M39" s="48" t="s">
        <v>647</v>
      </c>
      <c r="N39" s="113"/>
      <c r="O39" s="115"/>
      <c r="P39" s="115"/>
      <c r="Q39" s="115"/>
      <c r="R39" s="113"/>
      <c r="S39" s="113"/>
      <c r="T39" s="115"/>
      <c r="U39" s="63"/>
    </row>
    <row r="40" spans="1:21" ht="23.1" customHeight="1" x14ac:dyDescent="0.2">
      <c r="A40" s="187"/>
      <c r="B40" s="187"/>
      <c r="C40" s="13"/>
      <c r="D40" s="14" t="s">
        <v>14</v>
      </c>
      <c r="E40" s="11"/>
      <c r="F40" s="10">
        <v>79</v>
      </c>
      <c r="G40" s="9">
        <v>2432</v>
      </c>
      <c r="H40" s="8">
        <v>85.213735108619488</v>
      </c>
      <c r="I40" s="9">
        <v>422</v>
      </c>
      <c r="J40" s="8">
        <v>14.786264891380519</v>
      </c>
      <c r="K40" s="9">
        <v>2854</v>
      </c>
      <c r="L40" s="8">
        <v>100</v>
      </c>
      <c r="M40" s="48" t="s">
        <v>647</v>
      </c>
      <c r="N40" s="113"/>
      <c r="O40" s="115"/>
      <c r="P40" s="115"/>
      <c r="Q40" s="115"/>
      <c r="R40" s="113"/>
      <c r="S40" s="113"/>
      <c r="T40" s="115"/>
      <c r="U40" s="63"/>
    </row>
    <row r="41" spans="1:21" ht="23.1" customHeight="1" x14ac:dyDescent="0.2">
      <c r="A41" s="187"/>
      <c r="B41" s="187"/>
      <c r="C41" s="13"/>
      <c r="D41" s="14" t="s">
        <v>13</v>
      </c>
      <c r="E41" s="11"/>
      <c r="F41" s="10">
        <v>16</v>
      </c>
      <c r="G41" s="9">
        <v>343</v>
      </c>
      <c r="H41" s="8">
        <v>81.472684085510693</v>
      </c>
      <c r="I41" s="9">
        <v>78</v>
      </c>
      <c r="J41" s="8">
        <v>18.527315914489311</v>
      </c>
      <c r="K41" s="9">
        <v>421</v>
      </c>
      <c r="L41" s="8">
        <v>100</v>
      </c>
      <c r="M41" s="48" t="s">
        <v>647</v>
      </c>
      <c r="N41" s="113"/>
      <c r="O41" s="115"/>
      <c r="P41" s="115"/>
      <c r="Q41" s="115"/>
      <c r="R41" s="113"/>
      <c r="S41" s="113"/>
      <c r="T41" s="115"/>
      <c r="U41" s="63"/>
    </row>
    <row r="42" spans="1:21" ht="23.1" customHeight="1" x14ac:dyDescent="0.2">
      <c r="A42" s="187"/>
      <c r="B42" s="187"/>
      <c r="C42" s="13"/>
      <c r="D42" s="14" t="s">
        <v>12</v>
      </c>
      <c r="E42" s="11"/>
      <c r="F42" s="10">
        <v>16</v>
      </c>
      <c r="G42" s="9">
        <v>334</v>
      </c>
      <c r="H42" s="8">
        <v>76.781609195402297</v>
      </c>
      <c r="I42" s="9">
        <v>101</v>
      </c>
      <c r="J42" s="8">
        <v>23.218390804597703</v>
      </c>
      <c r="K42" s="9">
        <v>435</v>
      </c>
      <c r="L42" s="8">
        <v>100</v>
      </c>
      <c r="M42" s="48" t="s">
        <v>647</v>
      </c>
      <c r="N42" s="113"/>
      <c r="O42" s="115"/>
      <c r="P42" s="115"/>
      <c r="Q42" s="115"/>
      <c r="R42" s="113"/>
      <c r="S42" s="113"/>
      <c r="T42" s="115"/>
      <c r="U42" s="63"/>
    </row>
    <row r="43" spans="1:21" ht="23.1" customHeight="1" x14ac:dyDescent="0.2">
      <c r="A43" s="187"/>
      <c r="B43" s="187"/>
      <c r="C43" s="13"/>
      <c r="D43" s="14" t="s">
        <v>11</v>
      </c>
      <c r="E43" s="11"/>
      <c r="F43" s="10">
        <v>33</v>
      </c>
      <c r="G43" s="9">
        <v>1774</v>
      </c>
      <c r="H43" s="8">
        <v>83.956460009465218</v>
      </c>
      <c r="I43" s="9">
        <v>339</v>
      </c>
      <c r="J43" s="8">
        <v>16.043539990534786</v>
      </c>
      <c r="K43" s="9">
        <v>2113</v>
      </c>
      <c r="L43" s="8">
        <v>100</v>
      </c>
      <c r="M43" s="48" t="s">
        <v>647</v>
      </c>
      <c r="N43" s="113"/>
      <c r="O43" s="115"/>
      <c r="P43" s="115"/>
      <c r="Q43" s="115"/>
      <c r="R43" s="113"/>
      <c r="S43" s="113"/>
      <c r="T43" s="115"/>
      <c r="U43" s="63"/>
    </row>
    <row r="44" spans="1:21" ht="23.1" customHeight="1" x14ac:dyDescent="0.2">
      <c r="A44" s="187"/>
      <c r="B44" s="187"/>
      <c r="C44" s="13"/>
      <c r="D44" s="14" t="s">
        <v>10</v>
      </c>
      <c r="E44" s="11"/>
      <c r="F44" s="10">
        <v>182</v>
      </c>
      <c r="G44" s="9">
        <v>2548</v>
      </c>
      <c r="H44" s="8">
        <v>43.481228668941981</v>
      </c>
      <c r="I44" s="9">
        <v>3312</v>
      </c>
      <c r="J44" s="8">
        <v>56.518771331058012</v>
      </c>
      <c r="K44" s="9">
        <v>5860</v>
      </c>
      <c r="L44" s="8">
        <v>100</v>
      </c>
      <c r="M44" s="48" t="s">
        <v>647</v>
      </c>
      <c r="N44" s="113"/>
      <c r="O44" s="115"/>
      <c r="P44" s="115"/>
      <c r="Q44" s="115"/>
      <c r="R44" s="113"/>
      <c r="S44" s="113"/>
      <c r="T44" s="115"/>
      <c r="U44" s="63"/>
    </row>
    <row r="45" spans="1:21" ht="23.1" customHeight="1" x14ac:dyDescent="0.2">
      <c r="A45" s="187"/>
      <c r="B45" s="187"/>
      <c r="C45" s="13"/>
      <c r="D45" s="14" t="s">
        <v>9</v>
      </c>
      <c r="E45" s="11"/>
      <c r="F45" s="10">
        <v>24</v>
      </c>
      <c r="G45" s="9">
        <v>443</v>
      </c>
      <c r="H45" s="8">
        <v>52.302243211334122</v>
      </c>
      <c r="I45" s="9">
        <v>404</v>
      </c>
      <c r="J45" s="8">
        <v>47.697756788665878</v>
      </c>
      <c r="K45" s="9">
        <v>847</v>
      </c>
      <c r="L45" s="8">
        <v>100</v>
      </c>
      <c r="M45" s="48" t="s">
        <v>647</v>
      </c>
      <c r="N45" s="113"/>
      <c r="O45" s="115"/>
      <c r="P45" s="115"/>
      <c r="Q45" s="115"/>
      <c r="R45" s="113"/>
      <c r="S45" s="113"/>
      <c r="T45" s="115"/>
      <c r="U45" s="63"/>
    </row>
    <row r="46" spans="1:21" ht="23.1" customHeight="1" x14ac:dyDescent="0.2">
      <c r="A46" s="187"/>
      <c r="B46" s="187"/>
      <c r="C46" s="13"/>
      <c r="D46" s="14" t="s">
        <v>8</v>
      </c>
      <c r="E46" s="11"/>
      <c r="F46" s="10">
        <v>13</v>
      </c>
      <c r="G46" s="9">
        <v>57</v>
      </c>
      <c r="H46" s="8">
        <v>50.892857142857139</v>
      </c>
      <c r="I46" s="9">
        <v>55</v>
      </c>
      <c r="J46" s="8">
        <v>49.107142857142854</v>
      </c>
      <c r="K46" s="9">
        <v>112</v>
      </c>
      <c r="L46" s="8">
        <v>100</v>
      </c>
      <c r="M46" s="48" t="s">
        <v>647</v>
      </c>
      <c r="N46" s="113"/>
      <c r="O46" s="115"/>
      <c r="P46" s="115"/>
      <c r="Q46" s="115"/>
      <c r="R46" s="113"/>
      <c r="S46" s="113"/>
      <c r="T46" s="115"/>
      <c r="U46" s="63"/>
    </row>
    <row r="47" spans="1:21" ht="24" customHeight="1" x14ac:dyDescent="0.2">
      <c r="A47" s="187"/>
      <c r="B47" s="187"/>
      <c r="C47" s="13"/>
      <c r="D47" s="12" t="s">
        <v>7</v>
      </c>
      <c r="E47" s="11"/>
      <c r="F47" s="10">
        <v>14</v>
      </c>
      <c r="G47" s="9">
        <v>242</v>
      </c>
      <c r="H47" s="8">
        <v>56.941176470588239</v>
      </c>
      <c r="I47" s="9">
        <v>183</v>
      </c>
      <c r="J47" s="8">
        <v>43.058823529411768</v>
      </c>
      <c r="K47" s="9">
        <v>425</v>
      </c>
      <c r="L47" s="8">
        <v>100</v>
      </c>
      <c r="M47" s="48" t="s">
        <v>647</v>
      </c>
      <c r="N47" s="113"/>
      <c r="O47" s="115"/>
      <c r="P47" s="115"/>
      <c r="Q47" s="115"/>
      <c r="R47" s="113"/>
      <c r="S47" s="113"/>
      <c r="T47" s="115"/>
      <c r="U47" s="63"/>
    </row>
    <row r="48" spans="1:21" ht="23.1" customHeight="1" x14ac:dyDescent="0.2">
      <c r="A48" s="187"/>
      <c r="B48" s="187"/>
      <c r="C48" s="13"/>
      <c r="D48" s="14" t="s">
        <v>6</v>
      </c>
      <c r="E48" s="11"/>
      <c r="F48" s="10">
        <v>48</v>
      </c>
      <c r="G48" s="9">
        <v>664</v>
      </c>
      <c r="H48" s="8">
        <v>37.053571428571431</v>
      </c>
      <c r="I48" s="9">
        <v>1128</v>
      </c>
      <c r="J48" s="8">
        <v>62.946428571428569</v>
      </c>
      <c r="K48" s="9">
        <v>1792</v>
      </c>
      <c r="L48" s="8">
        <v>100</v>
      </c>
      <c r="M48" s="48" t="s">
        <v>647</v>
      </c>
      <c r="O48" s="63"/>
      <c r="P48" s="63"/>
      <c r="Q48" s="63"/>
      <c r="T48" s="63"/>
      <c r="U48" s="63"/>
    </row>
    <row r="49" spans="1:21" ht="23.1" customHeight="1" x14ac:dyDescent="0.2">
      <c r="A49" s="187"/>
      <c r="B49" s="187"/>
      <c r="C49" s="13"/>
      <c r="D49" s="14" t="s">
        <v>5</v>
      </c>
      <c r="E49" s="11"/>
      <c r="F49" s="10">
        <v>22</v>
      </c>
      <c r="G49" s="9">
        <v>210</v>
      </c>
      <c r="H49" s="8">
        <v>45.356371490280779</v>
      </c>
      <c r="I49" s="9">
        <v>253</v>
      </c>
      <c r="J49" s="8">
        <v>54.643628509719221</v>
      </c>
      <c r="K49" s="9">
        <v>463</v>
      </c>
      <c r="L49" s="8">
        <v>100</v>
      </c>
      <c r="M49" s="48" t="s">
        <v>647</v>
      </c>
      <c r="O49" s="63"/>
      <c r="P49" s="63"/>
      <c r="Q49" s="63"/>
      <c r="T49" s="63"/>
      <c r="U49" s="63"/>
    </row>
    <row r="50" spans="1:21" ht="23.1" customHeight="1" x14ac:dyDescent="0.2">
      <c r="A50" s="187"/>
      <c r="B50" s="187"/>
      <c r="C50" s="13"/>
      <c r="D50" s="14" t="s">
        <v>4</v>
      </c>
      <c r="E50" s="11"/>
      <c r="F50" s="10">
        <v>20</v>
      </c>
      <c r="G50" s="9">
        <v>856</v>
      </c>
      <c r="H50" s="8">
        <v>58.630136986301373</v>
      </c>
      <c r="I50" s="9">
        <v>604</v>
      </c>
      <c r="J50" s="8">
        <v>41.369863013698634</v>
      </c>
      <c r="K50" s="9">
        <v>1460</v>
      </c>
      <c r="L50" s="8">
        <v>100</v>
      </c>
      <c r="M50" s="48" t="s">
        <v>647</v>
      </c>
      <c r="O50" s="63"/>
      <c r="P50" s="63"/>
      <c r="Q50" s="63"/>
      <c r="T50" s="63"/>
      <c r="U50" s="63"/>
    </row>
    <row r="51" spans="1:21" ht="23.1" customHeight="1" x14ac:dyDescent="0.2">
      <c r="A51" s="187"/>
      <c r="B51" s="187"/>
      <c r="C51" s="13"/>
      <c r="D51" s="14" t="s">
        <v>3</v>
      </c>
      <c r="E51" s="11"/>
      <c r="F51" s="10">
        <v>166</v>
      </c>
      <c r="G51" s="9">
        <v>4040</v>
      </c>
      <c r="H51" s="8">
        <v>25.63451776649746</v>
      </c>
      <c r="I51" s="9">
        <v>11720</v>
      </c>
      <c r="J51" s="8">
        <v>74.365482233502533</v>
      </c>
      <c r="K51" s="9">
        <v>15760</v>
      </c>
      <c r="L51" s="8">
        <v>100</v>
      </c>
      <c r="M51" s="48" t="s">
        <v>647</v>
      </c>
      <c r="O51" s="63"/>
      <c r="P51" s="63"/>
      <c r="Q51" s="63"/>
      <c r="T51" s="63"/>
      <c r="U51" s="63"/>
    </row>
    <row r="52" spans="1:21" ht="23.1" customHeight="1" x14ac:dyDescent="0.2">
      <c r="A52" s="187"/>
      <c r="B52" s="187"/>
      <c r="C52" s="13"/>
      <c r="D52" s="14" t="s">
        <v>2</v>
      </c>
      <c r="E52" s="11"/>
      <c r="F52" s="10">
        <v>24</v>
      </c>
      <c r="G52" s="9">
        <v>1548</v>
      </c>
      <c r="H52" s="8">
        <v>72.641952135147818</v>
      </c>
      <c r="I52" s="9">
        <v>583</v>
      </c>
      <c r="J52" s="8">
        <v>27.358047864852182</v>
      </c>
      <c r="K52" s="9">
        <v>2131</v>
      </c>
      <c r="L52" s="8">
        <v>100</v>
      </c>
      <c r="M52" s="48" t="s">
        <v>647</v>
      </c>
      <c r="O52" s="63"/>
      <c r="P52" s="63"/>
      <c r="Q52" s="63"/>
      <c r="T52" s="63"/>
      <c r="U52" s="63"/>
    </row>
    <row r="53" spans="1:21" ht="24" customHeight="1" x14ac:dyDescent="0.2">
      <c r="A53" s="188"/>
      <c r="B53" s="188"/>
      <c r="C53" s="13"/>
      <c r="D53" s="12" t="s">
        <v>1</v>
      </c>
      <c r="E53" s="11"/>
      <c r="F53" s="10">
        <v>55</v>
      </c>
      <c r="G53" s="9">
        <v>1968</v>
      </c>
      <c r="H53" s="8">
        <v>50.204081632653065</v>
      </c>
      <c r="I53" s="9">
        <v>1952</v>
      </c>
      <c r="J53" s="8">
        <v>49.795918367346935</v>
      </c>
      <c r="K53" s="9">
        <v>3920</v>
      </c>
      <c r="L53" s="8">
        <v>100</v>
      </c>
      <c r="M53" s="48" t="s">
        <v>647</v>
      </c>
      <c r="O53" s="63"/>
      <c r="P53" s="63"/>
      <c r="Q53" s="63"/>
      <c r="T53" s="63"/>
      <c r="U53" s="63"/>
    </row>
    <row r="54" spans="1:21" x14ac:dyDescent="0.2">
      <c r="O54" s="63"/>
      <c r="P54" s="63"/>
      <c r="Q54" s="63"/>
      <c r="T54" s="63"/>
      <c r="U54" s="63"/>
    </row>
    <row r="55" spans="1:21" x14ac:dyDescent="0.2">
      <c r="D55" s="5"/>
      <c r="O55" s="63"/>
      <c r="P55" s="63"/>
      <c r="Q55" s="63"/>
    </row>
    <row r="56" spans="1:21" x14ac:dyDescent="0.2">
      <c r="O56" s="63"/>
      <c r="P56" s="63"/>
      <c r="Q56" s="63"/>
    </row>
    <row r="61" spans="1:21" x14ac:dyDescent="0.2">
      <c r="D61" s="5"/>
    </row>
    <row r="63" spans="1:21" x14ac:dyDescent="0.2">
      <c r="D63" s="5"/>
    </row>
    <row r="65" spans="4:4" x14ac:dyDescent="0.2">
      <c r="D65" s="5"/>
    </row>
    <row r="67" spans="4:4" x14ac:dyDescent="0.2">
      <c r="D67" s="5"/>
    </row>
    <row r="69" spans="4:4" ht="13.5" customHeight="1" x14ac:dyDescent="0.2">
      <c r="D69" s="6"/>
    </row>
    <row r="70" spans="4:4" ht="13.5" customHeight="1" x14ac:dyDescent="0.2"/>
    <row r="71" spans="4:4" x14ac:dyDescent="0.2">
      <c r="D71" s="5"/>
    </row>
    <row r="73" spans="4:4" x14ac:dyDescent="0.2">
      <c r="D73" s="5"/>
    </row>
    <row r="75" spans="4:4" x14ac:dyDescent="0.2">
      <c r="D75" s="5"/>
    </row>
    <row r="77" spans="4:4" x14ac:dyDescent="0.2">
      <c r="D77" s="5"/>
    </row>
    <row r="81" ht="12.75" customHeight="1" x14ac:dyDescent="0.2"/>
    <row r="82" ht="12.75" customHeight="1" x14ac:dyDescent="0.2"/>
  </sheetData>
  <mergeCells count="22">
    <mergeCell ref="A13:A53"/>
    <mergeCell ref="B13:B37"/>
    <mergeCell ref="B38:B53"/>
    <mergeCell ref="K5:K6"/>
    <mergeCell ref="L5:L6"/>
    <mergeCell ref="A7:E7"/>
    <mergeCell ref="A8:A12"/>
    <mergeCell ref="B8:E8"/>
    <mergeCell ref="B9:E9"/>
    <mergeCell ref="B10:E10"/>
    <mergeCell ref="B11:E11"/>
    <mergeCell ref="B12:E12"/>
    <mergeCell ref="A3:E6"/>
    <mergeCell ref="F3:F6"/>
    <mergeCell ref="G3:L3"/>
    <mergeCell ref="G4:H4"/>
    <mergeCell ref="I4:J4"/>
    <mergeCell ref="K4:L4"/>
    <mergeCell ref="G5:G6"/>
    <mergeCell ref="H5:H6"/>
    <mergeCell ref="I5:I6"/>
    <mergeCell ref="J5:J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S81"/>
  <sheetViews>
    <sheetView view="pageBreakPreview" topLeftCell="D4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8" width="7.6640625" style="3" customWidth="1"/>
    <col min="19" max="16384" width="9" style="3"/>
  </cols>
  <sheetData>
    <row r="1" spans="1:19" ht="14.4" x14ac:dyDescent="0.2">
      <c r="A1" s="18" t="s">
        <v>76</v>
      </c>
    </row>
    <row r="2" spans="1:19" ht="13.8" thickBot="1" x14ac:dyDescent="0.25"/>
    <row r="3" spans="1:19" x14ac:dyDescent="0.2">
      <c r="A3" s="173" t="s">
        <v>64</v>
      </c>
      <c r="B3" s="174"/>
      <c r="C3" s="174"/>
      <c r="D3" s="174"/>
      <c r="E3" s="175"/>
      <c r="F3" s="182" t="s">
        <v>130</v>
      </c>
      <c r="G3" s="199" t="s">
        <v>415</v>
      </c>
      <c r="H3" s="210"/>
      <c r="I3" s="199" t="s">
        <v>470</v>
      </c>
      <c r="J3" s="213"/>
      <c r="K3" s="215" t="s">
        <v>416</v>
      </c>
      <c r="L3" s="216"/>
      <c r="M3" s="213" t="s">
        <v>471</v>
      </c>
      <c r="N3" s="200"/>
      <c r="O3" s="199" t="s">
        <v>472</v>
      </c>
      <c r="P3" s="200"/>
      <c r="Q3" s="199" t="s">
        <v>417</v>
      </c>
      <c r="R3" s="203"/>
    </row>
    <row r="4" spans="1:19" ht="42" customHeight="1" x14ac:dyDescent="0.2">
      <c r="A4" s="176"/>
      <c r="B4" s="177"/>
      <c r="C4" s="177"/>
      <c r="D4" s="177"/>
      <c r="E4" s="178"/>
      <c r="F4" s="165"/>
      <c r="G4" s="211"/>
      <c r="H4" s="212"/>
      <c r="I4" s="201"/>
      <c r="J4" s="214"/>
      <c r="K4" s="217"/>
      <c r="L4" s="218"/>
      <c r="M4" s="214"/>
      <c r="N4" s="202"/>
      <c r="O4" s="201"/>
      <c r="P4" s="202"/>
      <c r="Q4" s="204"/>
      <c r="R4" s="205"/>
    </row>
    <row r="5" spans="1:19" ht="15" customHeight="1" x14ac:dyDescent="0.2">
      <c r="A5" s="176"/>
      <c r="B5" s="177"/>
      <c r="C5" s="177"/>
      <c r="D5" s="177"/>
      <c r="E5" s="178"/>
      <c r="F5" s="165"/>
      <c r="G5" s="166" t="s">
        <v>52</v>
      </c>
      <c r="H5" s="168" t="s">
        <v>51</v>
      </c>
      <c r="I5" s="166" t="s">
        <v>52</v>
      </c>
      <c r="J5" s="206" t="s">
        <v>51</v>
      </c>
      <c r="K5" s="208" t="s">
        <v>52</v>
      </c>
      <c r="L5" s="219" t="s">
        <v>51</v>
      </c>
      <c r="M5" s="221" t="s">
        <v>52</v>
      </c>
      <c r="N5" s="168" t="s">
        <v>51</v>
      </c>
      <c r="O5" s="166" t="s">
        <v>52</v>
      </c>
      <c r="P5" s="168" t="s">
        <v>51</v>
      </c>
      <c r="Q5" s="166" t="s">
        <v>52</v>
      </c>
      <c r="R5" s="168" t="s">
        <v>51</v>
      </c>
    </row>
    <row r="6" spans="1:19" ht="15" customHeight="1" x14ac:dyDescent="0.2">
      <c r="A6" s="179"/>
      <c r="B6" s="180"/>
      <c r="C6" s="180"/>
      <c r="D6" s="180"/>
      <c r="E6" s="181"/>
      <c r="F6" s="165"/>
      <c r="G6" s="167"/>
      <c r="H6" s="169"/>
      <c r="I6" s="167"/>
      <c r="J6" s="207"/>
      <c r="K6" s="209"/>
      <c r="L6" s="220"/>
      <c r="M6" s="222"/>
      <c r="N6" s="169"/>
      <c r="O6" s="167"/>
      <c r="P6" s="169"/>
      <c r="Q6" s="167"/>
      <c r="R6" s="169"/>
    </row>
    <row r="7" spans="1:19" ht="23.1" customHeight="1" x14ac:dyDescent="0.2">
      <c r="A7" s="170" t="s">
        <v>50</v>
      </c>
      <c r="B7" s="171"/>
      <c r="C7" s="171"/>
      <c r="D7" s="171"/>
      <c r="E7" s="172"/>
      <c r="F7" s="10">
        <v>926</v>
      </c>
      <c r="G7" s="9">
        <v>221</v>
      </c>
      <c r="H7" s="8">
        <v>23.866090712742981</v>
      </c>
      <c r="I7" s="9">
        <v>662</v>
      </c>
      <c r="J7" s="22">
        <v>71.490280777537791</v>
      </c>
      <c r="K7" s="23">
        <v>883</v>
      </c>
      <c r="L7" s="20">
        <v>95.356371490280779</v>
      </c>
      <c r="M7" s="9">
        <v>16</v>
      </c>
      <c r="N7" s="8">
        <v>1.7278617710583155</v>
      </c>
      <c r="O7" s="9">
        <v>12</v>
      </c>
      <c r="P7" s="8">
        <v>1.2958963282937366</v>
      </c>
      <c r="Q7" s="9">
        <v>15</v>
      </c>
      <c r="R7" s="8">
        <v>1.6198704103671708</v>
      </c>
    </row>
    <row r="8" spans="1:19" ht="23.1" customHeight="1" x14ac:dyDescent="0.2">
      <c r="A8" s="189" t="s">
        <v>49</v>
      </c>
      <c r="B8" s="192" t="s">
        <v>48</v>
      </c>
      <c r="C8" s="193"/>
      <c r="D8" s="193"/>
      <c r="E8" s="194"/>
      <c r="F8" s="10">
        <v>264</v>
      </c>
      <c r="G8" s="9">
        <v>63</v>
      </c>
      <c r="H8" s="8">
        <v>23.863636363636363</v>
      </c>
      <c r="I8" s="15">
        <v>168</v>
      </c>
      <c r="J8" s="22">
        <v>63.636363636363633</v>
      </c>
      <c r="K8" s="23">
        <v>231</v>
      </c>
      <c r="L8" s="20">
        <v>87.5</v>
      </c>
      <c r="M8" s="19">
        <v>12</v>
      </c>
      <c r="N8" s="8">
        <v>4.5454545454545459</v>
      </c>
      <c r="O8" s="15">
        <v>8</v>
      </c>
      <c r="P8" s="8">
        <v>3.0303030303030303</v>
      </c>
      <c r="Q8" s="15">
        <v>13</v>
      </c>
      <c r="R8" s="8">
        <v>4.9242424242424239</v>
      </c>
    </row>
    <row r="9" spans="1:19" ht="23.1" customHeight="1" x14ac:dyDescent="0.2">
      <c r="A9" s="190"/>
      <c r="B9" s="192" t="s">
        <v>47</v>
      </c>
      <c r="C9" s="193"/>
      <c r="D9" s="193"/>
      <c r="E9" s="194"/>
      <c r="F9" s="10">
        <v>144</v>
      </c>
      <c r="G9" s="9">
        <v>25</v>
      </c>
      <c r="H9" s="8">
        <v>17.361111111111111</v>
      </c>
      <c r="I9" s="15">
        <v>115</v>
      </c>
      <c r="J9" s="22">
        <v>79.861111111111114</v>
      </c>
      <c r="K9" s="23">
        <v>140</v>
      </c>
      <c r="L9" s="20">
        <v>97.222222222222214</v>
      </c>
      <c r="M9" s="19">
        <v>1</v>
      </c>
      <c r="N9" s="8">
        <v>0.69444444444444442</v>
      </c>
      <c r="O9" s="15">
        <v>3</v>
      </c>
      <c r="P9" s="8">
        <v>2.083333333333333</v>
      </c>
      <c r="Q9" s="15">
        <v>0</v>
      </c>
      <c r="R9" s="8">
        <v>0</v>
      </c>
      <c r="S9" s="48"/>
    </row>
    <row r="10" spans="1:19" ht="23.1" customHeight="1" x14ac:dyDescent="0.2">
      <c r="A10" s="190"/>
      <c r="B10" s="192" t="s">
        <v>46</v>
      </c>
      <c r="C10" s="193"/>
      <c r="D10" s="193"/>
      <c r="E10" s="194"/>
      <c r="F10" s="10">
        <v>229</v>
      </c>
      <c r="G10" s="9">
        <v>50</v>
      </c>
      <c r="H10" s="8">
        <v>21.834061135371179</v>
      </c>
      <c r="I10" s="15">
        <v>177</v>
      </c>
      <c r="J10" s="22">
        <v>77.292576419213972</v>
      </c>
      <c r="K10" s="23">
        <v>227</v>
      </c>
      <c r="L10" s="20">
        <v>99.126637554585145</v>
      </c>
      <c r="M10" s="19">
        <v>1</v>
      </c>
      <c r="N10" s="8">
        <v>0.43668122270742354</v>
      </c>
      <c r="O10" s="15">
        <v>0</v>
      </c>
      <c r="P10" s="8">
        <v>0</v>
      </c>
      <c r="Q10" s="15">
        <v>1</v>
      </c>
      <c r="R10" s="8">
        <v>0.43668122270742354</v>
      </c>
    </row>
    <row r="11" spans="1:19" ht="23.1" customHeight="1" x14ac:dyDescent="0.2">
      <c r="A11" s="190"/>
      <c r="B11" s="192" t="s">
        <v>45</v>
      </c>
      <c r="C11" s="193"/>
      <c r="D11" s="193"/>
      <c r="E11" s="194"/>
      <c r="F11" s="10">
        <v>66</v>
      </c>
      <c r="G11" s="9">
        <v>22</v>
      </c>
      <c r="H11" s="8">
        <v>33.333333333333329</v>
      </c>
      <c r="I11" s="15">
        <v>42</v>
      </c>
      <c r="J11" s="22">
        <v>63.636363636363633</v>
      </c>
      <c r="K11" s="23">
        <v>64</v>
      </c>
      <c r="L11" s="20">
        <v>96.969696969696969</v>
      </c>
      <c r="M11" s="19">
        <v>1</v>
      </c>
      <c r="N11" s="8">
        <v>1.5151515151515151</v>
      </c>
      <c r="O11" s="15">
        <v>1</v>
      </c>
      <c r="P11" s="8">
        <v>1.5151515151515151</v>
      </c>
      <c r="Q11" s="15">
        <v>0</v>
      </c>
      <c r="R11" s="8">
        <v>0</v>
      </c>
    </row>
    <row r="12" spans="1:19" ht="23.1" customHeight="1" x14ac:dyDescent="0.2">
      <c r="A12" s="191"/>
      <c r="B12" s="192" t="s">
        <v>44</v>
      </c>
      <c r="C12" s="193"/>
      <c r="D12" s="193"/>
      <c r="E12" s="194"/>
      <c r="F12" s="10">
        <v>223</v>
      </c>
      <c r="G12" s="9">
        <v>61</v>
      </c>
      <c r="H12" s="8">
        <v>27.3542600896861</v>
      </c>
      <c r="I12" s="15">
        <v>160</v>
      </c>
      <c r="J12" s="22">
        <v>71.74887892376681</v>
      </c>
      <c r="K12" s="23">
        <v>221</v>
      </c>
      <c r="L12" s="20">
        <v>99.103139013452918</v>
      </c>
      <c r="M12" s="19">
        <v>1</v>
      </c>
      <c r="N12" s="8">
        <v>0.44843049327354262</v>
      </c>
      <c r="O12" s="15">
        <v>0</v>
      </c>
      <c r="P12" s="8">
        <v>0</v>
      </c>
      <c r="Q12" s="15">
        <v>1</v>
      </c>
      <c r="R12" s="8">
        <v>0.44843049327354262</v>
      </c>
    </row>
    <row r="13" spans="1:19" ht="23.1" customHeight="1" x14ac:dyDescent="0.2">
      <c r="A13" s="186" t="s">
        <v>43</v>
      </c>
      <c r="B13" s="186" t="s">
        <v>42</v>
      </c>
      <c r="C13" s="13"/>
      <c r="D13" s="14" t="s">
        <v>16</v>
      </c>
      <c r="E13" s="11"/>
      <c r="F13" s="10">
        <v>219</v>
      </c>
      <c r="G13" s="9">
        <v>52</v>
      </c>
      <c r="H13" s="8">
        <v>23.74429223744292</v>
      </c>
      <c r="I13" s="9">
        <v>166</v>
      </c>
      <c r="J13" s="22">
        <v>75.799086757990864</v>
      </c>
      <c r="K13" s="23">
        <v>218</v>
      </c>
      <c r="L13" s="20">
        <v>99.543378995433784</v>
      </c>
      <c r="M13" s="9">
        <v>0</v>
      </c>
      <c r="N13" s="8">
        <v>0</v>
      </c>
      <c r="O13" s="9">
        <v>0</v>
      </c>
      <c r="P13" s="8">
        <v>0</v>
      </c>
      <c r="Q13" s="9">
        <v>1</v>
      </c>
      <c r="R13" s="8">
        <v>0.45662100456621002</v>
      </c>
    </row>
    <row r="14" spans="1:19" ht="23.1" customHeight="1" x14ac:dyDescent="0.2">
      <c r="A14" s="187"/>
      <c r="B14" s="187"/>
      <c r="C14" s="13"/>
      <c r="D14" s="14" t="s">
        <v>41</v>
      </c>
      <c r="E14" s="11"/>
      <c r="F14" s="10">
        <v>33</v>
      </c>
      <c r="G14" s="9">
        <v>8</v>
      </c>
      <c r="H14" s="8">
        <v>24.242424242424242</v>
      </c>
      <c r="I14" s="15">
        <v>25</v>
      </c>
      <c r="J14" s="22">
        <v>75.757575757575751</v>
      </c>
      <c r="K14" s="23">
        <v>33</v>
      </c>
      <c r="L14" s="20">
        <v>100</v>
      </c>
      <c r="M14" s="19">
        <v>0</v>
      </c>
      <c r="N14" s="8">
        <v>0</v>
      </c>
      <c r="O14" s="15">
        <v>0</v>
      </c>
      <c r="P14" s="8">
        <v>0</v>
      </c>
      <c r="Q14" s="15">
        <v>0</v>
      </c>
      <c r="R14" s="8">
        <v>0</v>
      </c>
    </row>
    <row r="15" spans="1:19" ht="23.1" customHeight="1" x14ac:dyDescent="0.2">
      <c r="A15" s="187"/>
      <c r="B15" s="187"/>
      <c r="C15" s="13"/>
      <c r="D15" s="14" t="s">
        <v>40</v>
      </c>
      <c r="E15" s="11"/>
      <c r="F15" s="10">
        <v>4</v>
      </c>
      <c r="G15" s="9">
        <v>0</v>
      </c>
      <c r="H15" s="8">
        <v>0</v>
      </c>
      <c r="I15" s="15">
        <v>4</v>
      </c>
      <c r="J15" s="22">
        <v>100</v>
      </c>
      <c r="K15" s="23">
        <v>4</v>
      </c>
      <c r="L15" s="20">
        <v>100</v>
      </c>
      <c r="M15" s="19">
        <v>0</v>
      </c>
      <c r="N15" s="8">
        <v>0</v>
      </c>
      <c r="O15" s="15">
        <v>0</v>
      </c>
      <c r="P15" s="8">
        <v>0</v>
      </c>
      <c r="Q15" s="15">
        <v>0</v>
      </c>
      <c r="R15" s="8">
        <v>0</v>
      </c>
    </row>
    <row r="16" spans="1:19" ht="23.1" customHeight="1" x14ac:dyDescent="0.2">
      <c r="A16" s="187"/>
      <c r="B16" s="187"/>
      <c r="C16" s="13"/>
      <c r="D16" s="14" t="s">
        <v>39</v>
      </c>
      <c r="E16" s="11"/>
      <c r="F16" s="10">
        <v>15</v>
      </c>
      <c r="G16" s="9">
        <v>1</v>
      </c>
      <c r="H16" s="8">
        <v>6.666666666666667</v>
      </c>
      <c r="I16" s="15">
        <v>13</v>
      </c>
      <c r="J16" s="22">
        <v>86.666666666666671</v>
      </c>
      <c r="K16" s="23">
        <v>14</v>
      </c>
      <c r="L16" s="20">
        <v>93.333333333333329</v>
      </c>
      <c r="M16" s="19">
        <v>0</v>
      </c>
      <c r="N16" s="8">
        <v>0</v>
      </c>
      <c r="O16" s="15">
        <v>0</v>
      </c>
      <c r="P16" s="8">
        <v>0</v>
      </c>
      <c r="Q16" s="15">
        <v>1</v>
      </c>
      <c r="R16" s="8">
        <v>6.666666666666667</v>
      </c>
    </row>
    <row r="17" spans="1:18" ht="23.1" customHeight="1" x14ac:dyDescent="0.2">
      <c r="A17" s="187"/>
      <c r="B17" s="187"/>
      <c r="C17" s="13"/>
      <c r="D17" s="14" t="s">
        <v>38</v>
      </c>
      <c r="E17" s="11"/>
      <c r="F17" s="10">
        <v>1</v>
      </c>
      <c r="G17" s="9">
        <v>0</v>
      </c>
      <c r="H17" s="8">
        <v>0</v>
      </c>
      <c r="I17" s="15">
        <v>1</v>
      </c>
      <c r="J17" s="22">
        <v>100</v>
      </c>
      <c r="K17" s="23">
        <v>1</v>
      </c>
      <c r="L17" s="20">
        <v>100</v>
      </c>
      <c r="M17" s="19">
        <v>0</v>
      </c>
      <c r="N17" s="8">
        <v>0</v>
      </c>
      <c r="O17" s="15">
        <v>0</v>
      </c>
      <c r="P17" s="8">
        <v>0</v>
      </c>
      <c r="Q17" s="15">
        <v>0</v>
      </c>
      <c r="R17" s="8">
        <v>0</v>
      </c>
    </row>
    <row r="18" spans="1:18" ht="23.1" customHeight="1" x14ac:dyDescent="0.2">
      <c r="A18" s="187"/>
      <c r="B18" s="187"/>
      <c r="C18" s="13"/>
      <c r="D18" s="14" t="s">
        <v>37</v>
      </c>
      <c r="E18" s="11"/>
      <c r="F18" s="10">
        <v>5</v>
      </c>
      <c r="G18" s="9">
        <v>1</v>
      </c>
      <c r="H18" s="8">
        <v>20</v>
      </c>
      <c r="I18" s="15">
        <v>4</v>
      </c>
      <c r="J18" s="22">
        <v>80</v>
      </c>
      <c r="K18" s="23">
        <v>5</v>
      </c>
      <c r="L18" s="20">
        <v>100</v>
      </c>
      <c r="M18" s="19">
        <v>0</v>
      </c>
      <c r="N18" s="8">
        <v>0</v>
      </c>
      <c r="O18" s="15">
        <v>0</v>
      </c>
      <c r="P18" s="8">
        <v>0</v>
      </c>
      <c r="Q18" s="15">
        <v>0</v>
      </c>
      <c r="R18" s="8">
        <v>0</v>
      </c>
    </row>
    <row r="19" spans="1:18" ht="23.1" customHeight="1" x14ac:dyDescent="0.2">
      <c r="A19" s="187"/>
      <c r="B19" s="187"/>
      <c r="C19" s="13"/>
      <c r="D19" s="14" t="s">
        <v>36</v>
      </c>
      <c r="E19" s="11"/>
      <c r="F19" s="10">
        <v>1</v>
      </c>
      <c r="G19" s="9">
        <v>1</v>
      </c>
      <c r="H19" s="8">
        <v>100</v>
      </c>
      <c r="I19" s="15">
        <v>0</v>
      </c>
      <c r="J19" s="22">
        <v>0</v>
      </c>
      <c r="K19" s="23">
        <v>1</v>
      </c>
      <c r="L19" s="20">
        <v>100</v>
      </c>
      <c r="M19" s="19">
        <v>0</v>
      </c>
      <c r="N19" s="8">
        <v>0</v>
      </c>
      <c r="O19" s="15">
        <v>0</v>
      </c>
      <c r="P19" s="8">
        <v>0</v>
      </c>
      <c r="Q19" s="15">
        <v>0</v>
      </c>
      <c r="R19" s="8">
        <v>0</v>
      </c>
    </row>
    <row r="20" spans="1:18" ht="23.1" customHeight="1" x14ac:dyDescent="0.2">
      <c r="A20" s="187"/>
      <c r="B20" s="187"/>
      <c r="C20" s="13"/>
      <c r="D20" s="14" t="s">
        <v>35</v>
      </c>
      <c r="E20" s="11"/>
      <c r="F20" s="10">
        <v>3</v>
      </c>
      <c r="G20" s="9">
        <v>0</v>
      </c>
      <c r="H20" s="8">
        <v>0</v>
      </c>
      <c r="I20" s="15">
        <v>3</v>
      </c>
      <c r="J20" s="22">
        <v>100</v>
      </c>
      <c r="K20" s="23">
        <v>3</v>
      </c>
      <c r="L20" s="20">
        <v>100</v>
      </c>
      <c r="M20" s="19">
        <v>0</v>
      </c>
      <c r="N20" s="8">
        <v>0</v>
      </c>
      <c r="O20" s="15">
        <v>0</v>
      </c>
      <c r="P20" s="8">
        <v>0</v>
      </c>
      <c r="Q20" s="15">
        <v>0</v>
      </c>
      <c r="R20" s="8">
        <v>0</v>
      </c>
    </row>
    <row r="21" spans="1:18" ht="23.1" customHeight="1" x14ac:dyDescent="0.2">
      <c r="A21" s="187"/>
      <c r="B21" s="187"/>
      <c r="C21" s="13"/>
      <c r="D21" s="14" t="s">
        <v>34</v>
      </c>
      <c r="E21" s="11"/>
      <c r="F21" s="10">
        <v>12</v>
      </c>
      <c r="G21" s="9">
        <v>4</v>
      </c>
      <c r="H21" s="8">
        <v>33.333333333333329</v>
      </c>
      <c r="I21" s="15">
        <v>8</v>
      </c>
      <c r="J21" s="22">
        <v>66.666666666666657</v>
      </c>
      <c r="K21" s="23">
        <v>12</v>
      </c>
      <c r="L21" s="20">
        <v>100</v>
      </c>
      <c r="M21" s="19">
        <v>0</v>
      </c>
      <c r="N21" s="8">
        <v>0</v>
      </c>
      <c r="O21" s="15">
        <v>0</v>
      </c>
      <c r="P21" s="8">
        <v>0</v>
      </c>
      <c r="Q21" s="15">
        <v>0</v>
      </c>
      <c r="R21" s="8">
        <v>0</v>
      </c>
    </row>
    <row r="22" spans="1:18" ht="23.1" customHeight="1" x14ac:dyDescent="0.2">
      <c r="A22" s="187"/>
      <c r="B22" s="187"/>
      <c r="C22" s="13"/>
      <c r="D22" s="14" t="s">
        <v>33</v>
      </c>
      <c r="E22" s="11"/>
      <c r="F22" s="10">
        <v>1</v>
      </c>
      <c r="G22" s="9">
        <v>1</v>
      </c>
      <c r="H22" s="8">
        <v>100</v>
      </c>
      <c r="I22" s="15">
        <v>0</v>
      </c>
      <c r="J22" s="22">
        <v>0</v>
      </c>
      <c r="K22" s="23">
        <v>1</v>
      </c>
      <c r="L22" s="20">
        <v>100</v>
      </c>
      <c r="M22" s="19">
        <v>0</v>
      </c>
      <c r="N22" s="8">
        <v>0</v>
      </c>
      <c r="O22" s="15">
        <v>0</v>
      </c>
      <c r="P22" s="8">
        <v>0</v>
      </c>
      <c r="Q22" s="15">
        <v>0</v>
      </c>
      <c r="R22" s="8">
        <v>0</v>
      </c>
    </row>
    <row r="23" spans="1:18" ht="23.1" customHeight="1" x14ac:dyDescent="0.2">
      <c r="A23" s="187"/>
      <c r="B23" s="187"/>
      <c r="C23" s="13"/>
      <c r="D23" s="14" t="s">
        <v>32</v>
      </c>
      <c r="E23" s="11"/>
      <c r="F23" s="10">
        <v>7</v>
      </c>
      <c r="G23" s="9">
        <v>2</v>
      </c>
      <c r="H23" s="8">
        <v>28.571428571428569</v>
      </c>
      <c r="I23" s="15">
        <v>5</v>
      </c>
      <c r="J23" s="22">
        <v>71.428571428571431</v>
      </c>
      <c r="K23" s="23">
        <v>7</v>
      </c>
      <c r="L23" s="20">
        <v>100</v>
      </c>
      <c r="M23" s="19">
        <v>0</v>
      </c>
      <c r="N23" s="8">
        <v>0</v>
      </c>
      <c r="O23" s="15">
        <v>0</v>
      </c>
      <c r="P23" s="8">
        <v>0</v>
      </c>
      <c r="Q23" s="15">
        <v>0</v>
      </c>
      <c r="R23" s="8">
        <v>0</v>
      </c>
    </row>
    <row r="24" spans="1:18" ht="23.1" customHeight="1" x14ac:dyDescent="0.2">
      <c r="A24" s="187"/>
      <c r="B24" s="187"/>
      <c r="C24" s="13"/>
      <c r="D24" s="14" t="s">
        <v>31</v>
      </c>
      <c r="E24" s="11"/>
      <c r="F24" s="10">
        <v>0</v>
      </c>
      <c r="G24" s="9">
        <v>0</v>
      </c>
      <c r="H24" s="8">
        <v>0</v>
      </c>
      <c r="I24" s="15">
        <v>0</v>
      </c>
      <c r="J24" s="22">
        <v>0</v>
      </c>
      <c r="K24" s="23">
        <v>0</v>
      </c>
      <c r="L24" s="20">
        <v>0</v>
      </c>
      <c r="M24" s="19">
        <v>0</v>
      </c>
      <c r="N24" s="8">
        <v>0</v>
      </c>
      <c r="O24" s="15">
        <v>0</v>
      </c>
      <c r="P24" s="8">
        <v>0</v>
      </c>
      <c r="Q24" s="15">
        <v>0</v>
      </c>
      <c r="R24" s="8">
        <v>0</v>
      </c>
    </row>
    <row r="25" spans="1:18" ht="23.1" customHeight="1" x14ac:dyDescent="0.2">
      <c r="A25" s="187"/>
      <c r="B25" s="187"/>
      <c r="C25" s="13"/>
      <c r="D25" s="12" t="s">
        <v>30</v>
      </c>
      <c r="E25" s="11"/>
      <c r="F25" s="10">
        <v>3</v>
      </c>
      <c r="G25" s="9">
        <v>0</v>
      </c>
      <c r="H25" s="8">
        <v>0</v>
      </c>
      <c r="I25" s="15">
        <v>3</v>
      </c>
      <c r="J25" s="22">
        <v>100</v>
      </c>
      <c r="K25" s="23">
        <v>3</v>
      </c>
      <c r="L25" s="20">
        <v>100</v>
      </c>
      <c r="M25" s="19">
        <v>0</v>
      </c>
      <c r="N25" s="8">
        <v>0</v>
      </c>
      <c r="O25" s="15">
        <v>0</v>
      </c>
      <c r="P25" s="8">
        <v>0</v>
      </c>
      <c r="Q25" s="15">
        <v>0</v>
      </c>
      <c r="R25" s="8">
        <v>0</v>
      </c>
    </row>
    <row r="26" spans="1:18" ht="23.1" customHeight="1" x14ac:dyDescent="0.2">
      <c r="A26" s="187"/>
      <c r="B26" s="187"/>
      <c r="C26" s="13"/>
      <c r="D26" s="14" t="s">
        <v>29</v>
      </c>
      <c r="E26" s="11"/>
      <c r="F26" s="10">
        <v>8</v>
      </c>
      <c r="G26" s="9">
        <v>3</v>
      </c>
      <c r="H26" s="8">
        <v>37.5</v>
      </c>
      <c r="I26" s="15">
        <v>5</v>
      </c>
      <c r="J26" s="22">
        <v>62.5</v>
      </c>
      <c r="K26" s="23">
        <v>8</v>
      </c>
      <c r="L26" s="20">
        <v>100</v>
      </c>
      <c r="M26" s="19">
        <v>0</v>
      </c>
      <c r="N26" s="8">
        <v>0</v>
      </c>
      <c r="O26" s="15">
        <v>0</v>
      </c>
      <c r="P26" s="8">
        <v>0</v>
      </c>
      <c r="Q26" s="15">
        <v>0</v>
      </c>
      <c r="R26" s="8">
        <v>0</v>
      </c>
    </row>
    <row r="27" spans="1:18" ht="23.1" customHeight="1" x14ac:dyDescent="0.2">
      <c r="A27" s="187"/>
      <c r="B27" s="187"/>
      <c r="C27" s="13"/>
      <c r="D27" s="14" t="s">
        <v>28</v>
      </c>
      <c r="E27" s="11"/>
      <c r="F27" s="10">
        <v>4</v>
      </c>
      <c r="G27" s="9">
        <v>0</v>
      </c>
      <c r="H27" s="8">
        <v>0</v>
      </c>
      <c r="I27" s="15">
        <v>4</v>
      </c>
      <c r="J27" s="22">
        <v>100</v>
      </c>
      <c r="K27" s="23">
        <v>4</v>
      </c>
      <c r="L27" s="20">
        <v>100</v>
      </c>
      <c r="M27" s="19">
        <v>0</v>
      </c>
      <c r="N27" s="8">
        <v>0</v>
      </c>
      <c r="O27" s="15">
        <v>0</v>
      </c>
      <c r="P27" s="8">
        <v>0</v>
      </c>
      <c r="Q27" s="15">
        <v>0</v>
      </c>
      <c r="R27" s="8">
        <v>0</v>
      </c>
    </row>
    <row r="28" spans="1:18" ht="23.1" customHeight="1" x14ac:dyDescent="0.2">
      <c r="A28" s="187"/>
      <c r="B28" s="187"/>
      <c r="C28" s="13"/>
      <c r="D28" s="14" t="s">
        <v>27</v>
      </c>
      <c r="E28" s="11"/>
      <c r="F28" s="10">
        <v>2</v>
      </c>
      <c r="G28" s="9">
        <v>2</v>
      </c>
      <c r="H28" s="8">
        <v>100</v>
      </c>
      <c r="I28" s="15">
        <v>0</v>
      </c>
      <c r="J28" s="22">
        <v>0</v>
      </c>
      <c r="K28" s="23">
        <v>2</v>
      </c>
      <c r="L28" s="20">
        <v>100</v>
      </c>
      <c r="M28" s="19">
        <v>0</v>
      </c>
      <c r="N28" s="8">
        <v>0</v>
      </c>
      <c r="O28" s="15">
        <v>0</v>
      </c>
      <c r="P28" s="8">
        <v>0</v>
      </c>
      <c r="Q28" s="15">
        <v>0</v>
      </c>
      <c r="R28" s="8">
        <v>0</v>
      </c>
    </row>
    <row r="29" spans="1:18" ht="23.1" customHeight="1" x14ac:dyDescent="0.2">
      <c r="A29" s="187"/>
      <c r="B29" s="187"/>
      <c r="C29" s="13"/>
      <c r="D29" s="14" t="s">
        <v>26</v>
      </c>
      <c r="E29" s="11"/>
      <c r="F29" s="10">
        <v>14</v>
      </c>
      <c r="G29" s="9">
        <v>3</v>
      </c>
      <c r="H29" s="8">
        <v>21.428571428571427</v>
      </c>
      <c r="I29" s="15">
        <v>11</v>
      </c>
      <c r="J29" s="22">
        <v>78.571428571428569</v>
      </c>
      <c r="K29" s="23">
        <v>14</v>
      </c>
      <c r="L29" s="20">
        <v>100</v>
      </c>
      <c r="M29" s="19">
        <v>0</v>
      </c>
      <c r="N29" s="8">
        <v>0</v>
      </c>
      <c r="O29" s="15">
        <v>0</v>
      </c>
      <c r="P29" s="8">
        <v>0</v>
      </c>
      <c r="Q29" s="15">
        <v>0</v>
      </c>
      <c r="R29" s="8">
        <v>0</v>
      </c>
    </row>
    <row r="30" spans="1:18" ht="23.1" customHeight="1" x14ac:dyDescent="0.2">
      <c r="A30" s="187"/>
      <c r="B30" s="187"/>
      <c r="C30" s="13"/>
      <c r="D30" s="14" t="s">
        <v>25</v>
      </c>
      <c r="E30" s="11"/>
      <c r="F30" s="10">
        <v>5</v>
      </c>
      <c r="G30" s="9">
        <v>0</v>
      </c>
      <c r="H30" s="8">
        <v>0</v>
      </c>
      <c r="I30" s="15">
        <v>5</v>
      </c>
      <c r="J30" s="22">
        <v>100</v>
      </c>
      <c r="K30" s="23">
        <v>5</v>
      </c>
      <c r="L30" s="20">
        <v>100</v>
      </c>
      <c r="M30" s="19">
        <v>0</v>
      </c>
      <c r="N30" s="8">
        <v>0</v>
      </c>
      <c r="O30" s="15">
        <v>0</v>
      </c>
      <c r="P30" s="8">
        <v>0</v>
      </c>
      <c r="Q30" s="15">
        <v>0</v>
      </c>
      <c r="R30" s="8">
        <v>0</v>
      </c>
    </row>
    <row r="31" spans="1:18" ht="23.1" customHeight="1" x14ac:dyDescent="0.2">
      <c r="A31" s="187"/>
      <c r="B31" s="187"/>
      <c r="C31" s="13"/>
      <c r="D31" s="14" t="s">
        <v>24</v>
      </c>
      <c r="E31" s="11"/>
      <c r="F31" s="10">
        <v>25</v>
      </c>
      <c r="G31" s="9">
        <v>8</v>
      </c>
      <c r="H31" s="8">
        <v>32</v>
      </c>
      <c r="I31" s="15">
        <v>17</v>
      </c>
      <c r="J31" s="22">
        <v>68</v>
      </c>
      <c r="K31" s="23">
        <v>25</v>
      </c>
      <c r="L31" s="20">
        <v>100</v>
      </c>
      <c r="M31" s="19">
        <v>0</v>
      </c>
      <c r="N31" s="8">
        <v>0</v>
      </c>
      <c r="O31" s="15">
        <v>0</v>
      </c>
      <c r="P31" s="8">
        <v>0</v>
      </c>
      <c r="Q31" s="15">
        <v>0</v>
      </c>
      <c r="R31" s="8">
        <v>0</v>
      </c>
    </row>
    <row r="32" spans="1:18" ht="23.1" customHeight="1" x14ac:dyDescent="0.2">
      <c r="A32" s="187"/>
      <c r="B32" s="187"/>
      <c r="C32" s="13"/>
      <c r="D32" s="14" t="s">
        <v>23</v>
      </c>
      <c r="E32" s="11"/>
      <c r="F32" s="10">
        <v>8</v>
      </c>
      <c r="G32" s="9">
        <v>1</v>
      </c>
      <c r="H32" s="8">
        <v>12.5</v>
      </c>
      <c r="I32" s="15">
        <v>7</v>
      </c>
      <c r="J32" s="22">
        <v>87.5</v>
      </c>
      <c r="K32" s="23">
        <v>8</v>
      </c>
      <c r="L32" s="20">
        <v>100</v>
      </c>
      <c r="M32" s="19">
        <v>0</v>
      </c>
      <c r="N32" s="8">
        <v>0</v>
      </c>
      <c r="O32" s="15">
        <v>0</v>
      </c>
      <c r="P32" s="8">
        <v>0</v>
      </c>
      <c r="Q32" s="15">
        <v>0</v>
      </c>
      <c r="R32" s="8">
        <v>0</v>
      </c>
    </row>
    <row r="33" spans="1:18" ht="24" customHeight="1" x14ac:dyDescent="0.2">
      <c r="A33" s="187"/>
      <c r="B33" s="187"/>
      <c r="C33" s="13"/>
      <c r="D33" s="14" t="s">
        <v>22</v>
      </c>
      <c r="E33" s="11"/>
      <c r="F33" s="10">
        <v>26</v>
      </c>
      <c r="G33" s="9">
        <v>8</v>
      </c>
      <c r="H33" s="8">
        <v>30.76923076923077</v>
      </c>
      <c r="I33" s="15">
        <v>18</v>
      </c>
      <c r="J33" s="22">
        <v>69.230769230769226</v>
      </c>
      <c r="K33" s="23">
        <v>26</v>
      </c>
      <c r="L33" s="20">
        <v>100</v>
      </c>
      <c r="M33" s="19">
        <v>0</v>
      </c>
      <c r="N33" s="8">
        <v>0</v>
      </c>
      <c r="O33" s="15">
        <v>0</v>
      </c>
      <c r="P33" s="8">
        <v>0</v>
      </c>
      <c r="Q33" s="15">
        <v>0</v>
      </c>
      <c r="R33" s="8">
        <v>0</v>
      </c>
    </row>
    <row r="34" spans="1:18" ht="23.1" customHeight="1" x14ac:dyDescent="0.2">
      <c r="A34" s="187"/>
      <c r="B34" s="187"/>
      <c r="C34" s="13"/>
      <c r="D34" s="14" t="s">
        <v>21</v>
      </c>
      <c r="E34" s="11"/>
      <c r="F34" s="10">
        <v>13</v>
      </c>
      <c r="G34" s="9">
        <v>2</v>
      </c>
      <c r="H34" s="8">
        <v>15.384615384615385</v>
      </c>
      <c r="I34" s="15">
        <v>11</v>
      </c>
      <c r="J34" s="22">
        <v>84.615384615384613</v>
      </c>
      <c r="K34" s="23">
        <v>13</v>
      </c>
      <c r="L34" s="20">
        <v>100</v>
      </c>
      <c r="M34" s="19">
        <v>0</v>
      </c>
      <c r="N34" s="8">
        <v>0</v>
      </c>
      <c r="O34" s="15">
        <v>0</v>
      </c>
      <c r="P34" s="8">
        <v>0</v>
      </c>
      <c r="Q34" s="15">
        <v>0</v>
      </c>
      <c r="R34" s="8">
        <v>0</v>
      </c>
    </row>
    <row r="35" spans="1:18" ht="23.1" customHeight="1" x14ac:dyDescent="0.2">
      <c r="A35" s="187"/>
      <c r="B35" s="187"/>
      <c r="C35" s="13"/>
      <c r="D35" s="14" t="s">
        <v>20</v>
      </c>
      <c r="E35" s="11"/>
      <c r="F35" s="10">
        <v>7</v>
      </c>
      <c r="G35" s="9">
        <v>2</v>
      </c>
      <c r="H35" s="8">
        <v>28.571428571428569</v>
      </c>
      <c r="I35" s="15">
        <v>5</v>
      </c>
      <c r="J35" s="22">
        <v>71.428571428571431</v>
      </c>
      <c r="K35" s="23">
        <v>7</v>
      </c>
      <c r="L35" s="20">
        <v>100</v>
      </c>
      <c r="M35" s="19">
        <v>0</v>
      </c>
      <c r="N35" s="8">
        <v>0</v>
      </c>
      <c r="O35" s="15">
        <v>0</v>
      </c>
      <c r="P35" s="8">
        <v>0</v>
      </c>
      <c r="Q35" s="15">
        <v>0</v>
      </c>
      <c r="R35" s="8">
        <v>0</v>
      </c>
    </row>
    <row r="36" spans="1:18" ht="23.1" customHeight="1" x14ac:dyDescent="0.2">
      <c r="A36" s="187"/>
      <c r="B36" s="187"/>
      <c r="C36" s="13"/>
      <c r="D36" s="14" t="s">
        <v>19</v>
      </c>
      <c r="E36" s="11"/>
      <c r="F36" s="10">
        <v>18</v>
      </c>
      <c r="G36" s="9">
        <v>3</v>
      </c>
      <c r="H36" s="8">
        <v>16.666666666666664</v>
      </c>
      <c r="I36" s="15">
        <v>15</v>
      </c>
      <c r="J36" s="22">
        <v>83.333333333333343</v>
      </c>
      <c r="K36" s="23">
        <v>18</v>
      </c>
      <c r="L36" s="20">
        <v>100</v>
      </c>
      <c r="M36" s="19">
        <v>0</v>
      </c>
      <c r="N36" s="8">
        <v>0</v>
      </c>
      <c r="O36" s="15">
        <v>0</v>
      </c>
      <c r="P36" s="8">
        <v>0</v>
      </c>
      <c r="Q36" s="15">
        <v>0</v>
      </c>
      <c r="R36" s="8">
        <v>0</v>
      </c>
    </row>
    <row r="37" spans="1:18" ht="23.1" customHeight="1" x14ac:dyDescent="0.2">
      <c r="A37" s="187"/>
      <c r="B37" s="188"/>
      <c r="C37" s="13"/>
      <c r="D37" s="14" t="s">
        <v>18</v>
      </c>
      <c r="E37" s="11"/>
      <c r="F37" s="10">
        <v>4</v>
      </c>
      <c r="G37" s="9">
        <v>2</v>
      </c>
      <c r="H37" s="8">
        <v>50</v>
      </c>
      <c r="I37" s="15">
        <v>2</v>
      </c>
      <c r="J37" s="22">
        <v>50</v>
      </c>
      <c r="K37" s="23">
        <v>4</v>
      </c>
      <c r="L37" s="20">
        <v>100</v>
      </c>
      <c r="M37" s="19">
        <v>0</v>
      </c>
      <c r="N37" s="8">
        <v>0</v>
      </c>
      <c r="O37" s="15">
        <v>0</v>
      </c>
      <c r="P37" s="8">
        <v>0</v>
      </c>
      <c r="Q37" s="15">
        <v>0</v>
      </c>
      <c r="R37" s="8">
        <v>0</v>
      </c>
    </row>
    <row r="38" spans="1:18" ht="23.1" customHeight="1" x14ac:dyDescent="0.2">
      <c r="A38" s="187"/>
      <c r="B38" s="186" t="s">
        <v>17</v>
      </c>
      <c r="C38" s="13"/>
      <c r="D38" s="14" t="s">
        <v>16</v>
      </c>
      <c r="E38" s="11"/>
      <c r="F38" s="10">
        <v>707</v>
      </c>
      <c r="G38" s="9">
        <v>169</v>
      </c>
      <c r="H38" s="8">
        <v>23.903818953323906</v>
      </c>
      <c r="I38" s="9">
        <v>496</v>
      </c>
      <c r="J38" s="22">
        <v>70.155586987270155</v>
      </c>
      <c r="K38" s="21">
        <v>665</v>
      </c>
      <c r="L38" s="20">
        <v>94.059405940594047</v>
      </c>
      <c r="M38" s="9">
        <v>16</v>
      </c>
      <c r="N38" s="8">
        <v>2.2630834512022631</v>
      </c>
      <c r="O38" s="9">
        <v>12</v>
      </c>
      <c r="P38" s="8">
        <v>1.6973125884016973</v>
      </c>
      <c r="Q38" s="9">
        <v>14</v>
      </c>
      <c r="R38" s="8">
        <v>1.9801980198019802</v>
      </c>
    </row>
    <row r="39" spans="1:18" ht="23.1" customHeight="1" x14ac:dyDescent="0.2">
      <c r="A39" s="187"/>
      <c r="B39" s="187"/>
      <c r="C39" s="13"/>
      <c r="D39" s="14" t="s">
        <v>15</v>
      </c>
      <c r="E39" s="11"/>
      <c r="F39" s="10">
        <v>7</v>
      </c>
      <c r="G39" s="9">
        <v>2</v>
      </c>
      <c r="H39" s="8">
        <v>28.571428571428569</v>
      </c>
      <c r="I39" s="15">
        <v>3</v>
      </c>
      <c r="J39" s="22">
        <v>42.857142857142854</v>
      </c>
      <c r="K39" s="23">
        <v>5</v>
      </c>
      <c r="L39" s="20">
        <v>71.428571428571431</v>
      </c>
      <c r="M39" s="19">
        <v>1</v>
      </c>
      <c r="N39" s="8">
        <v>14.285714285714285</v>
      </c>
      <c r="O39" s="15">
        <v>0</v>
      </c>
      <c r="P39" s="8">
        <v>0</v>
      </c>
      <c r="Q39" s="15">
        <v>1</v>
      </c>
      <c r="R39" s="8">
        <v>14.285714285714285</v>
      </c>
    </row>
    <row r="40" spans="1:18" ht="23.1" customHeight="1" x14ac:dyDescent="0.2">
      <c r="A40" s="187"/>
      <c r="B40" s="187"/>
      <c r="C40" s="13"/>
      <c r="D40" s="14" t="s">
        <v>14</v>
      </c>
      <c r="E40" s="11"/>
      <c r="F40" s="10">
        <v>79</v>
      </c>
      <c r="G40" s="9">
        <v>28</v>
      </c>
      <c r="H40" s="8">
        <v>35.443037974683541</v>
      </c>
      <c r="I40" s="15">
        <v>44</v>
      </c>
      <c r="J40" s="22">
        <v>55.696202531645568</v>
      </c>
      <c r="K40" s="23">
        <v>72</v>
      </c>
      <c r="L40" s="20">
        <v>91.139240506329116</v>
      </c>
      <c r="M40" s="19">
        <v>3</v>
      </c>
      <c r="N40" s="8">
        <v>3.79746835443038</v>
      </c>
      <c r="O40" s="15">
        <v>0</v>
      </c>
      <c r="P40" s="8">
        <v>0</v>
      </c>
      <c r="Q40" s="15">
        <v>4</v>
      </c>
      <c r="R40" s="8">
        <v>5.0632911392405067</v>
      </c>
    </row>
    <row r="41" spans="1:18" ht="23.1" customHeight="1" x14ac:dyDescent="0.2">
      <c r="A41" s="187"/>
      <c r="B41" s="187"/>
      <c r="C41" s="13"/>
      <c r="D41" s="14" t="s">
        <v>13</v>
      </c>
      <c r="E41" s="11"/>
      <c r="F41" s="10">
        <v>16</v>
      </c>
      <c r="G41" s="9">
        <v>3</v>
      </c>
      <c r="H41" s="8">
        <v>18.75</v>
      </c>
      <c r="I41" s="15">
        <v>13</v>
      </c>
      <c r="J41" s="22">
        <v>81.25</v>
      </c>
      <c r="K41" s="23">
        <v>16</v>
      </c>
      <c r="L41" s="20">
        <v>100</v>
      </c>
      <c r="M41" s="19">
        <v>0</v>
      </c>
      <c r="N41" s="8">
        <v>0</v>
      </c>
      <c r="O41" s="15">
        <v>0</v>
      </c>
      <c r="P41" s="8">
        <v>0</v>
      </c>
      <c r="Q41" s="15">
        <v>0</v>
      </c>
      <c r="R41" s="8">
        <v>0</v>
      </c>
    </row>
    <row r="42" spans="1:18" ht="23.1" customHeight="1" x14ac:dyDescent="0.2">
      <c r="A42" s="187"/>
      <c r="B42" s="187"/>
      <c r="C42" s="13"/>
      <c r="D42" s="14" t="s">
        <v>12</v>
      </c>
      <c r="E42" s="11"/>
      <c r="F42" s="10">
        <v>15</v>
      </c>
      <c r="G42" s="9">
        <v>1</v>
      </c>
      <c r="H42" s="8">
        <v>6.666666666666667</v>
      </c>
      <c r="I42" s="15">
        <v>14</v>
      </c>
      <c r="J42" s="22">
        <v>93.333333333333329</v>
      </c>
      <c r="K42" s="23">
        <v>15</v>
      </c>
      <c r="L42" s="20">
        <v>100</v>
      </c>
      <c r="M42" s="19">
        <v>0</v>
      </c>
      <c r="N42" s="8">
        <v>0</v>
      </c>
      <c r="O42" s="15">
        <v>0</v>
      </c>
      <c r="P42" s="8">
        <v>0</v>
      </c>
      <c r="Q42" s="15">
        <v>0</v>
      </c>
      <c r="R42" s="8">
        <v>0</v>
      </c>
    </row>
    <row r="43" spans="1:18" ht="23.1" customHeight="1" x14ac:dyDescent="0.2">
      <c r="A43" s="187"/>
      <c r="B43" s="187"/>
      <c r="C43" s="13"/>
      <c r="D43" s="14" t="s">
        <v>11</v>
      </c>
      <c r="E43" s="11"/>
      <c r="F43" s="10">
        <v>33</v>
      </c>
      <c r="G43" s="9">
        <v>8</v>
      </c>
      <c r="H43" s="8">
        <v>24.242424242424242</v>
      </c>
      <c r="I43" s="15">
        <v>19</v>
      </c>
      <c r="J43" s="22">
        <v>57.575757575757578</v>
      </c>
      <c r="K43" s="23">
        <v>27</v>
      </c>
      <c r="L43" s="20">
        <v>81.818181818181827</v>
      </c>
      <c r="M43" s="19">
        <v>2</v>
      </c>
      <c r="N43" s="8">
        <v>6.0606060606060606</v>
      </c>
      <c r="O43" s="15">
        <v>2</v>
      </c>
      <c r="P43" s="8">
        <v>6.0606060606060606</v>
      </c>
      <c r="Q43" s="15">
        <v>2</v>
      </c>
      <c r="R43" s="8">
        <v>6.0606060606060606</v>
      </c>
    </row>
    <row r="44" spans="1:18" ht="23.1" customHeight="1" x14ac:dyDescent="0.2">
      <c r="A44" s="187"/>
      <c r="B44" s="187"/>
      <c r="C44" s="13"/>
      <c r="D44" s="14" t="s">
        <v>10</v>
      </c>
      <c r="E44" s="11"/>
      <c r="F44" s="10">
        <v>177</v>
      </c>
      <c r="G44" s="9">
        <v>39</v>
      </c>
      <c r="H44" s="8">
        <v>22.033898305084744</v>
      </c>
      <c r="I44" s="15">
        <v>125</v>
      </c>
      <c r="J44" s="22">
        <v>70.621468926553675</v>
      </c>
      <c r="K44" s="23">
        <v>164</v>
      </c>
      <c r="L44" s="20">
        <v>92.655367231638422</v>
      </c>
      <c r="M44" s="19">
        <v>4</v>
      </c>
      <c r="N44" s="8">
        <v>2.2598870056497176</v>
      </c>
      <c r="O44" s="15">
        <v>4</v>
      </c>
      <c r="P44" s="8">
        <v>2.2598870056497176</v>
      </c>
      <c r="Q44" s="15">
        <v>5</v>
      </c>
      <c r="R44" s="8">
        <v>2.8248587570621471</v>
      </c>
    </row>
    <row r="45" spans="1:18" ht="23.1" customHeight="1" x14ac:dyDescent="0.2">
      <c r="A45" s="187"/>
      <c r="B45" s="187"/>
      <c r="C45" s="13"/>
      <c r="D45" s="14" t="s">
        <v>9</v>
      </c>
      <c r="E45" s="11"/>
      <c r="F45" s="10">
        <v>24</v>
      </c>
      <c r="G45" s="9">
        <v>18</v>
      </c>
      <c r="H45" s="8">
        <v>75</v>
      </c>
      <c r="I45" s="15">
        <v>6</v>
      </c>
      <c r="J45" s="22">
        <v>25</v>
      </c>
      <c r="K45" s="23">
        <v>24</v>
      </c>
      <c r="L45" s="20">
        <v>100</v>
      </c>
      <c r="M45" s="19">
        <v>0</v>
      </c>
      <c r="N45" s="8">
        <v>0</v>
      </c>
      <c r="O45" s="15">
        <v>0</v>
      </c>
      <c r="P45" s="8">
        <v>0</v>
      </c>
      <c r="Q45" s="15">
        <v>0</v>
      </c>
      <c r="R45" s="8">
        <v>0</v>
      </c>
    </row>
    <row r="46" spans="1:18" ht="23.1" customHeight="1" x14ac:dyDescent="0.2">
      <c r="A46" s="187"/>
      <c r="B46" s="187"/>
      <c r="C46" s="13"/>
      <c r="D46" s="14" t="s">
        <v>8</v>
      </c>
      <c r="E46" s="11"/>
      <c r="F46" s="10">
        <v>13</v>
      </c>
      <c r="G46" s="9">
        <v>3</v>
      </c>
      <c r="H46" s="8">
        <v>23.076923076923077</v>
      </c>
      <c r="I46" s="15">
        <v>9</v>
      </c>
      <c r="J46" s="22">
        <v>69.230769230769226</v>
      </c>
      <c r="K46" s="23">
        <v>12</v>
      </c>
      <c r="L46" s="20">
        <v>92.307692307692307</v>
      </c>
      <c r="M46" s="19">
        <v>1</v>
      </c>
      <c r="N46" s="8">
        <v>7.6923076923076925</v>
      </c>
      <c r="O46" s="15">
        <v>0</v>
      </c>
      <c r="P46" s="8">
        <v>0</v>
      </c>
      <c r="Q46" s="15">
        <v>0</v>
      </c>
      <c r="R46" s="8">
        <v>0</v>
      </c>
    </row>
    <row r="47" spans="1:18" ht="24" customHeight="1" x14ac:dyDescent="0.2">
      <c r="A47" s="187"/>
      <c r="B47" s="187"/>
      <c r="C47" s="13"/>
      <c r="D47" s="12" t="s">
        <v>7</v>
      </c>
      <c r="E47" s="11"/>
      <c r="F47" s="10">
        <v>14</v>
      </c>
      <c r="G47" s="9">
        <v>5</v>
      </c>
      <c r="H47" s="8">
        <v>35.714285714285715</v>
      </c>
      <c r="I47" s="15">
        <v>9</v>
      </c>
      <c r="J47" s="22">
        <v>64.285714285714292</v>
      </c>
      <c r="K47" s="23">
        <v>14</v>
      </c>
      <c r="L47" s="20">
        <v>100</v>
      </c>
      <c r="M47" s="19">
        <v>0</v>
      </c>
      <c r="N47" s="8">
        <v>0</v>
      </c>
      <c r="O47" s="15">
        <v>0</v>
      </c>
      <c r="P47" s="8">
        <v>0</v>
      </c>
      <c r="Q47" s="15">
        <v>0</v>
      </c>
      <c r="R47" s="8">
        <v>0</v>
      </c>
    </row>
    <row r="48" spans="1:18" ht="23.1" customHeight="1" x14ac:dyDescent="0.2">
      <c r="A48" s="187"/>
      <c r="B48" s="187"/>
      <c r="C48" s="13"/>
      <c r="D48" s="14" t="s">
        <v>6</v>
      </c>
      <c r="E48" s="11"/>
      <c r="F48" s="10">
        <v>44</v>
      </c>
      <c r="G48" s="9">
        <v>3</v>
      </c>
      <c r="H48" s="8">
        <v>6.8181818181818175</v>
      </c>
      <c r="I48" s="15">
        <v>39</v>
      </c>
      <c r="J48" s="22">
        <v>88.63636363636364</v>
      </c>
      <c r="K48" s="23">
        <v>42</v>
      </c>
      <c r="L48" s="20">
        <v>95.454545454545453</v>
      </c>
      <c r="M48" s="19">
        <v>0</v>
      </c>
      <c r="N48" s="8">
        <v>0</v>
      </c>
      <c r="O48" s="15">
        <v>1</v>
      </c>
      <c r="P48" s="8">
        <v>2.2727272727272729</v>
      </c>
      <c r="Q48" s="15">
        <v>1</v>
      </c>
      <c r="R48" s="8">
        <v>2.2727272727272729</v>
      </c>
    </row>
    <row r="49" spans="1:18" ht="23.1" customHeight="1" x14ac:dyDescent="0.2">
      <c r="A49" s="187"/>
      <c r="B49" s="187"/>
      <c r="C49" s="13"/>
      <c r="D49" s="14" t="s">
        <v>5</v>
      </c>
      <c r="E49" s="11"/>
      <c r="F49" s="10">
        <v>22</v>
      </c>
      <c r="G49" s="9">
        <v>2</v>
      </c>
      <c r="H49" s="8">
        <v>9.0909090909090917</v>
      </c>
      <c r="I49" s="15">
        <v>19</v>
      </c>
      <c r="J49" s="22">
        <v>86.36363636363636</v>
      </c>
      <c r="K49" s="23">
        <v>21</v>
      </c>
      <c r="L49" s="20">
        <v>95.454545454545453</v>
      </c>
      <c r="M49" s="19">
        <v>1</v>
      </c>
      <c r="N49" s="8">
        <v>4.5454545454545459</v>
      </c>
      <c r="O49" s="15">
        <v>0</v>
      </c>
      <c r="P49" s="8">
        <v>0</v>
      </c>
      <c r="Q49" s="15">
        <v>0</v>
      </c>
      <c r="R49" s="8">
        <v>0</v>
      </c>
    </row>
    <row r="50" spans="1:18" ht="23.1" customHeight="1" x14ac:dyDescent="0.2">
      <c r="A50" s="187"/>
      <c r="B50" s="187"/>
      <c r="C50" s="13"/>
      <c r="D50" s="14" t="s">
        <v>4</v>
      </c>
      <c r="E50" s="11"/>
      <c r="F50" s="10">
        <v>20</v>
      </c>
      <c r="G50" s="9">
        <v>1</v>
      </c>
      <c r="H50" s="8">
        <v>5</v>
      </c>
      <c r="I50" s="15">
        <v>19</v>
      </c>
      <c r="J50" s="22">
        <v>95</v>
      </c>
      <c r="K50" s="23">
        <v>20</v>
      </c>
      <c r="L50" s="20">
        <v>100</v>
      </c>
      <c r="M50" s="19">
        <v>0</v>
      </c>
      <c r="N50" s="8">
        <v>0</v>
      </c>
      <c r="O50" s="15">
        <v>0</v>
      </c>
      <c r="P50" s="8">
        <v>0</v>
      </c>
      <c r="Q50" s="15">
        <v>0</v>
      </c>
      <c r="R50" s="8">
        <v>0</v>
      </c>
    </row>
    <row r="51" spans="1:18" ht="23.1" customHeight="1" x14ac:dyDescent="0.2">
      <c r="A51" s="187"/>
      <c r="B51" s="187"/>
      <c r="C51" s="13"/>
      <c r="D51" s="14" t="s">
        <v>3</v>
      </c>
      <c r="E51" s="11"/>
      <c r="F51" s="10">
        <v>165</v>
      </c>
      <c r="G51" s="9">
        <v>39</v>
      </c>
      <c r="H51" s="8">
        <v>23.636363636363637</v>
      </c>
      <c r="I51" s="15">
        <v>118</v>
      </c>
      <c r="J51" s="22">
        <v>71.515151515151516</v>
      </c>
      <c r="K51" s="23">
        <v>157</v>
      </c>
      <c r="L51" s="20">
        <v>95.151515151515156</v>
      </c>
      <c r="M51" s="19">
        <v>3</v>
      </c>
      <c r="N51" s="8">
        <v>1.8181818181818181</v>
      </c>
      <c r="O51" s="15">
        <v>5</v>
      </c>
      <c r="P51" s="8">
        <v>3.0303030303030303</v>
      </c>
      <c r="Q51" s="15">
        <v>0</v>
      </c>
      <c r="R51" s="8">
        <v>0</v>
      </c>
    </row>
    <row r="52" spans="1:18" ht="23.1" customHeight="1" x14ac:dyDescent="0.2">
      <c r="A52" s="187"/>
      <c r="B52" s="187"/>
      <c r="C52" s="13"/>
      <c r="D52" s="14" t="s">
        <v>2</v>
      </c>
      <c r="E52" s="11"/>
      <c r="F52" s="10">
        <v>24</v>
      </c>
      <c r="G52" s="9">
        <v>4</v>
      </c>
      <c r="H52" s="8">
        <v>16.666666666666664</v>
      </c>
      <c r="I52" s="15">
        <v>20</v>
      </c>
      <c r="J52" s="22">
        <v>83.333333333333343</v>
      </c>
      <c r="K52" s="23">
        <v>24</v>
      </c>
      <c r="L52" s="20">
        <v>100</v>
      </c>
      <c r="M52" s="19">
        <v>0</v>
      </c>
      <c r="N52" s="8">
        <v>0</v>
      </c>
      <c r="O52" s="15">
        <v>0</v>
      </c>
      <c r="P52" s="8">
        <v>0</v>
      </c>
      <c r="Q52" s="15">
        <v>0</v>
      </c>
      <c r="R52" s="8">
        <v>0</v>
      </c>
    </row>
    <row r="53" spans="1:18" ht="24" customHeight="1" x14ac:dyDescent="0.2">
      <c r="A53" s="188"/>
      <c r="B53" s="188"/>
      <c r="C53" s="13"/>
      <c r="D53" s="12" t="s">
        <v>1</v>
      </c>
      <c r="E53" s="11"/>
      <c r="F53" s="10">
        <v>54</v>
      </c>
      <c r="G53" s="9">
        <v>13</v>
      </c>
      <c r="H53" s="8">
        <v>24.074074074074073</v>
      </c>
      <c r="I53" s="15">
        <v>39</v>
      </c>
      <c r="J53" s="22">
        <v>72.222222222222214</v>
      </c>
      <c r="K53" s="23">
        <v>52</v>
      </c>
      <c r="L53" s="20">
        <v>96.296296296296291</v>
      </c>
      <c r="M53" s="19">
        <v>1</v>
      </c>
      <c r="N53" s="8">
        <v>1.8518518518518516</v>
      </c>
      <c r="O53" s="15">
        <v>0</v>
      </c>
      <c r="P53" s="8">
        <v>0</v>
      </c>
      <c r="Q53" s="15">
        <v>1</v>
      </c>
      <c r="R53" s="8">
        <v>1.8518518518518516</v>
      </c>
    </row>
    <row r="60" spans="1:18" x14ac:dyDescent="0.2">
      <c r="D60" s="5"/>
    </row>
    <row r="62" spans="1:18" x14ac:dyDescent="0.2">
      <c r="D62" s="5"/>
    </row>
    <row r="64" spans="1:18" x14ac:dyDescent="0.2">
      <c r="D64" s="5"/>
    </row>
    <row r="66" spans="4:4" x14ac:dyDescent="0.2">
      <c r="D66" s="5"/>
    </row>
    <row r="68" spans="4:4" ht="13.5" customHeight="1" x14ac:dyDescent="0.2">
      <c r="D68" s="6"/>
    </row>
    <row r="69" spans="4:4" ht="13.5" customHeight="1" x14ac:dyDescent="0.2"/>
    <row r="70" spans="4:4" x14ac:dyDescent="0.2">
      <c r="D70" s="5"/>
    </row>
    <row r="72" spans="4:4" x14ac:dyDescent="0.2">
      <c r="D72" s="5"/>
    </row>
    <row r="74" spans="4:4" x14ac:dyDescent="0.2">
      <c r="D74" s="5"/>
    </row>
    <row r="76" spans="4:4" x14ac:dyDescent="0.2">
      <c r="D76" s="5"/>
    </row>
    <row r="80" spans="4:4" ht="12.75" customHeight="1" x14ac:dyDescent="0.2"/>
    <row r="81" ht="12.75" customHeight="1" x14ac:dyDescent="0.2"/>
  </sheetData>
  <mergeCells count="30">
    <mergeCell ref="A13:A53"/>
    <mergeCell ref="B13:B37"/>
    <mergeCell ref="B38:B53"/>
    <mergeCell ref="B12:E12"/>
    <mergeCell ref="P5:P6"/>
    <mergeCell ref="L5:L6"/>
    <mergeCell ref="M5:M6"/>
    <mergeCell ref="N5:N6"/>
    <mergeCell ref="G5:G6"/>
    <mergeCell ref="A8:A12"/>
    <mergeCell ref="B8:E8"/>
    <mergeCell ref="B9:E9"/>
    <mergeCell ref="B10:E10"/>
    <mergeCell ref="B11:E11"/>
    <mergeCell ref="O3:P4"/>
    <mergeCell ref="Q3:R4"/>
    <mergeCell ref="O5:O6"/>
    <mergeCell ref="R5:R6"/>
    <mergeCell ref="A7:E7"/>
    <mergeCell ref="A3:E6"/>
    <mergeCell ref="F3:F6"/>
    <mergeCell ref="H5:H6"/>
    <mergeCell ref="I5:I6"/>
    <mergeCell ref="J5:J6"/>
    <mergeCell ref="K5:K6"/>
    <mergeCell ref="Q5:Q6"/>
    <mergeCell ref="G3:H4"/>
    <mergeCell ref="I3:J4"/>
    <mergeCell ref="K3:L4"/>
    <mergeCell ref="M3:N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96"/>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7" width="10.109375" style="3" customWidth="1"/>
    <col min="8" max="8" width="7.77734375" style="3" customWidth="1"/>
    <col min="9" max="9" width="6.6640625" style="3" customWidth="1"/>
    <col min="10" max="10" width="5.6640625" style="3" customWidth="1"/>
    <col min="11" max="12" width="7.77734375" style="3" customWidth="1"/>
    <col min="13" max="13" width="6.6640625" style="3" customWidth="1"/>
    <col min="14" max="14" width="5.6640625" style="3" customWidth="1"/>
    <col min="15" max="15" width="7.77734375" style="3" customWidth="1"/>
    <col min="16" max="21" width="9" style="3"/>
    <col min="22" max="22" width="10.44140625" style="3" bestFit="1" customWidth="1"/>
    <col min="23" max="16384" width="9" style="3"/>
  </cols>
  <sheetData>
    <row r="1" spans="1:26" ht="14.4" x14ac:dyDescent="0.2">
      <c r="A1" s="18" t="s">
        <v>660</v>
      </c>
    </row>
    <row r="3" spans="1:26" x14ac:dyDescent="0.2">
      <c r="A3" s="173" t="s">
        <v>64</v>
      </c>
      <c r="B3" s="174"/>
      <c r="C3" s="174"/>
      <c r="D3" s="174"/>
      <c r="E3" s="175"/>
      <c r="F3" s="182" t="s">
        <v>130</v>
      </c>
      <c r="G3" s="224" t="s">
        <v>432</v>
      </c>
      <c r="H3" s="223" t="s">
        <v>111</v>
      </c>
      <c r="I3" s="174"/>
      <c r="J3" s="174"/>
      <c r="K3" s="174"/>
      <c r="L3" s="223" t="s">
        <v>110</v>
      </c>
      <c r="M3" s="174"/>
      <c r="N3" s="174"/>
      <c r="O3" s="175"/>
    </row>
    <row r="4" spans="1:26" ht="42" customHeight="1" x14ac:dyDescent="0.2">
      <c r="A4" s="176"/>
      <c r="B4" s="177"/>
      <c r="C4" s="177"/>
      <c r="D4" s="177"/>
      <c r="E4" s="178"/>
      <c r="F4" s="165"/>
      <c r="G4" s="225"/>
      <c r="H4" s="176"/>
      <c r="I4" s="177"/>
      <c r="J4" s="177"/>
      <c r="K4" s="177"/>
      <c r="L4" s="176"/>
      <c r="M4" s="177"/>
      <c r="N4" s="177"/>
      <c r="O4" s="178"/>
    </row>
    <row r="5" spans="1:26" ht="15" customHeight="1" x14ac:dyDescent="0.2">
      <c r="A5" s="176"/>
      <c r="B5" s="177"/>
      <c r="C5" s="177"/>
      <c r="D5" s="177"/>
      <c r="E5" s="178"/>
      <c r="F5" s="165"/>
      <c r="G5" s="225"/>
      <c r="H5" s="176"/>
      <c r="I5" s="177"/>
      <c r="J5" s="177"/>
      <c r="K5" s="177"/>
      <c r="L5" s="176"/>
      <c r="M5" s="177"/>
      <c r="N5" s="177"/>
      <c r="O5" s="178"/>
    </row>
    <row r="6" spans="1:26" ht="15" customHeight="1" x14ac:dyDescent="0.2">
      <c r="A6" s="179"/>
      <c r="B6" s="180"/>
      <c r="C6" s="180"/>
      <c r="D6" s="180"/>
      <c r="E6" s="181"/>
      <c r="F6" s="165"/>
      <c r="G6" s="226"/>
      <c r="H6" s="179"/>
      <c r="I6" s="180"/>
      <c r="J6" s="180"/>
      <c r="K6" s="180"/>
      <c r="L6" s="179"/>
      <c r="M6" s="180"/>
      <c r="N6" s="180"/>
      <c r="O6" s="181"/>
    </row>
    <row r="7" spans="1:26" ht="23.1" customHeight="1" x14ac:dyDescent="0.2">
      <c r="A7" s="170" t="s">
        <v>50</v>
      </c>
      <c r="B7" s="171"/>
      <c r="C7" s="171"/>
      <c r="D7" s="171"/>
      <c r="E7" s="172"/>
      <c r="F7" s="27">
        <v>926</v>
      </c>
      <c r="G7" s="26">
        <v>75112</v>
      </c>
      <c r="H7" s="26">
        <v>39</v>
      </c>
      <c r="I7" s="19" t="s">
        <v>424</v>
      </c>
      <c r="J7" s="25">
        <v>6</v>
      </c>
      <c r="K7" s="19" t="s">
        <v>425</v>
      </c>
      <c r="L7" s="15">
        <v>38</v>
      </c>
      <c r="M7" s="19" t="s">
        <v>424</v>
      </c>
      <c r="N7" s="25">
        <v>46</v>
      </c>
      <c r="O7" s="24" t="s">
        <v>425</v>
      </c>
      <c r="Q7" s="64"/>
      <c r="R7" s="64"/>
      <c r="S7" s="64"/>
      <c r="U7" s="64"/>
      <c r="V7" s="64"/>
      <c r="W7" s="64"/>
      <c r="Z7" s="3">
        <v>75112</v>
      </c>
    </row>
    <row r="8" spans="1:26" ht="23.1" customHeight="1" x14ac:dyDescent="0.2">
      <c r="A8" s="189" t="s">
        <v>49</v>
      </c>
      <c r="B8" s="192" t="s">
        <v>48</v>
      </c>
      <c r="C8" s="193"/>
      <c r="D8" s="193"/>
      <c r="E8" s="194"/>
      <c r="F8" s="27">
        <v>264</v>
      </c>
      <c r="G8" s="26">
        <v>3193</v>
      </c>
      <c r="H8" s="9">
        <v>39</v>
      </c>
      <c r="I8" s="19" t="s">
        <v>426</v>
      </c>
      <c r="J8" s="25">
        <v>22</v>
      </c>
      <c r="K8" s="19" t="s">
        <v>427</v>
      </c>
      <c r="L8" s="15">
        <v>39</v>
      </c>
      <c r="M8" s="19" t="s">
        <v>426</v>
      </c>
      <c r="N8" s="25">
        <v>21</v>
      </c>
      <c r="O8" s="24" t="s">
        <v>427</v>
      </c>
      <c r="Q8" s="65"/>
      <c r="R8" s="65"/>
      <c r="S8" s="65"/>
      <c r="U8" s="65"/>
      <c r="V8" s="65"/>
      <c r="W8" s="65"/>
      <c r="Z8" s="3">
        <v>3193</v>
      </c>
    </row>
    <row r="9" spans="1:26" ht="23.1" customHeight="1" x14ac:dyDescent="0.2">
      <c r="A9" s="190"/>
      <c r="B9" s="192" t="s">
        <v>47</v>
      </c>
      <c r="C9" s="193"/>
      <c r="D9" s="193"/>
      <c r="E9" s="194"/>
      <c r="F9" s="27">
        <v>144</v>
      </c>
      <c r="G9" s="26">
        <v>5190</v>
      </c>
      <c r="H9" s="9">
        <v>39</v>
      </c>
      <c r="I9" s="19" t="s">
        <v>426</v>
      </c>
      <c r="J9" s="25">
        <v>13</v>
      </c>
      <c r="K9" s="19" t="s">
        <v>427</v>
      </c>
      <c r="L9" s="15">
        <v>39</v>
      </c>
      <c r="M9" s="19" t="s">
        <v>426</v>
      </c>
      <c r="N9" s="25">
        <v>2</v>
      </c>
      <c r="O9" s="24" t="s">
        <v>427</v>
      </c>
      <c r="Q9" s="65"/>
      <c r="R9" s="65"/>
      <c r="S9" s="65"/>
      <c r="U9" s="65"/>
      <c r="V9" s="65"/>
      <c r="W9" s="65"/>
      <c r="Z9" s="3">
        <v>5190</v>
      </c>
    </row>
    <row r="10" spans="1:26" ht="23.1" customHeight="1" x14ac:dyDescent="0.2">
      <c r="A10" s="190"/>
      <c r="B10" s="192" t="s">
        <v>46</v>
      </c>
      <c r="C10" s="193"/>
      <c r="D10" s="193"/>
      <c r="E10" s="194"/>
      <c r="F10" s="27">
        <v>229</v>
      </c>
      <c r="G10" s="26">
        <v>22935</v>
      </c>
      <c r="H10" s="9">
        <v>39</v>
      </c>
      <c r="I10" s="19" t="s">
        <v>426</v>
      </c>
      <c r="J10" s="25">
        <v>8</v>
      </c>
      <c r="K10" s="19" t="s">
        <v>427</v>
      </c>
      <c r="L10" s="15">
        <v>38</v>
      </c>
      <c r="M10" s="19" t="s">
        <v>426</v>
      </c>
      <c r="N10" s="25">
        <v>57</v>
      </c>
      <c r="O10" s="24" t="s">
        <v>427</v>
      </c>
      <c r="Q10" s="65"/>
      <c r="R10" s="65"/>
      <c r="S10" s="65"/>
      <c r="U10" s="65"/>
      <c r="V10" s="65"/>
      <c r="W10" s="65"/>
      <c r="Z10" s="3">
        <v>22935</v>
      </c>
    </row>
    <row r="11" spans="1:26" ht="23.1" customHeight="1" x14ac:dyDescent="0.2">
      <c r="A11" s="190"/>
      <c r="B11" s="192" t="s">
        <v>45</v>
      </c>
      <c r="C11" s="193"/>
      <c r="D11" s="193"/>
      <c r="E11" s="194"/>
      <c r="F11" s="27">
        <v>66</v>
      </c>
      <c r="G11" s="26">
        <v>12614</v>
      </c>
      <c r="H11" s="9">
        <v>38</v>
      </c>
      <c r="I11" s="19" t="s">
        <v>426</v>
      </c>
      <c r="J11" s="25">
        <v>50</v>
      </c>
      <c r="K11" s="19" t="s">
        <v>427</v>
      </c>
      <c r="L11" s="15">
        <v>38</v>
      </c>
      <c r="M11" s="19" t="s">
        <v>426</v>
      </c>
      <c r="N11" s="25">
        <v>28</v>
      </c>
      <c r="O11" s="24" t="s">
        <v>427</v>
      </c>
      <c r="Q11" s="65"/>
      <c r="R11" s="65"/>
      <c r="S11" s="65"/>
      <c r="U11" s="65"/>
      <c r="V11" s="65"/>
      <c r="W11" s="65"/>
      <c r="Z11" s="3">
        <v>12614</v>
      </c>
    </row>
    <row r="12" spans="1:26" ht="23.1" customHeight="1" x14ac:dyDescent="0.2">
      <c r="A12" s="191"/>
      <c r="B12" s="192" t="s">
        <v>44</v>
      </c>
      <c r="C12" s="193"/>
      <c r="D12" s="193"/>
      <c r="E12" s="194"/>
      <c r="F12" s="27">
        <v>223</v>
      </c>
      <c r="G12" s="26">
        <v>31180</v>
      </c>
      <c r="H12" s="9">
        <v>38</v>
      </c>
      <c r="I12" s="19" t="s">
        <v>426</v>
      </c>
      <c r="J12" s="25">
        <v>47</v>
      </c>
      <c r="K12" s="19" t="s">
        <v>427</v>
      </c>
      <c r="L12" s="15">
        <v>38</v>
      </c>
      <c r="M12" s="19" t="s">
        <v>426</v>
      </c>
      <c r="N12" s="25">
        <v>38</v>
      </c>
      <c r="O12" s="24" t="s">
        <v>427</v>
      </c>
      <c r="Q12" s="65"/>
      <c r="R12" s="65"/>
      <c r="S12" s="65"/>
      <c r="U12" s="65"/>
      <c r="V12" s="65"/>
      <c r="W12" s="65"/>
      <c r="Z12" s="3">
        <v>31180</v>
      </c>
    </row>
    <row r="13" spans="1:26" ht="23.1" customHeight="1" x14ac:dyDescent="0.2">
      <c r="A13" s="186" t="s">
        <v>43</v>
      </c>
      <c r="B13" s="186" t="s">
        <v>42</v>
      </c>
      <c r="C13" s="13"/>
      <c r="D13" s="14" t="s">
        <v>16</v>
      </c>
      <c r="E13" s="11"/>
      <c r="F13" s="27">
        <v>219</v>
      </c>
      <c r="G13" s="26">
        <v>36578</v>
      </c>
      <c r="H13" s="26">
        <v>38</v>
      </c>
      <c r="I13" s="19" t="s">
        <v>424</v>
      </c>
      <c r="J13" s="25">
        <v>50</v>
      </c>
      <c r="K13" s="19" t="s">
        <v>425</v>
      </c>
      <c r="L13" s="15">
        <v>38</v>
      </c>
      <c r="M13" s="19" t="s">
        <v>424</v>
      </c>
      <c r="N13" s="25">
        <v>40</v>
      </c>
      <c r="O13" s="24" t="s">
        <v>425</v>
      </c>
      <c r="P13" s="48"/>
      <c r="R13" s="64"/>
      <c r="S13" s="64"/>
      <c r="U13" s="64"/>
      <c r="V13" s="64"/>
      <c r="W13" s="64"/>
      <c r="Z13" s="3">
        <v>36578</v>
      </c>
    </row>
    <row r="14" spans="1:26" ht="23.1" customHeight="1" x14ac:dyDescent="0.2">
      <c r="A14" s="187"/>
      <c r="B14" s="187"/>
      <c r="C14" s="13"/>
      <c r="D14" s="14" t="s">
        <v>109</v>
      </c>
      <c r="E14" s="11"/>
      <c r="F14" s="27">
        <v>33</v>
      </c>
      <c r="G14" s="26">
        <v>5469</v>
      </c>
      <c r="H14" s="9">
        <v>38</v>
      </c>
      <c r="I14" s="19" t="s">
        <v>426</v>
      </c>
      <c r="J14" s="25">
        <v>22</v>
      </c>
      <c r="K14" s="19" t="s">
        <v>427</v>
      </c>
      <c r="L14" s="15">
        <v>39</v>
      </c>
      <c r="M14" s="19" t="s">
        <v>426</v>
      </c>
      <c r="N14" s="25">
        <v>6</v>
      </c>
      <c r="O14" s="24" t="s">
        <v>427</v>
      </c>
      <c r="R14" s="65"/>
      <c r="S14" s="65"/>
      <c r="U14" s="65"/>
      <c r="V14" s="65"/>
      <c r="W14" s="65"/>
      <c r="Z14" s="3">
        <v>5469</v>
      </c>
    </row>
    <row r="15" spans="1:26" ht="23.1" customHeight="1" x14ac:dyDescent="0.2">
      <c r="A15" s="187"/>
      <c r="B15" s="187"/>
      <c r="C15" s="13"/>
      <c r="D15" s="14" t="s">
        <v>108</v>
      </c>
      <c r="E15" s="11"/>
      <c r="F15" s="27">
        <v>4</v>
      </c>
      <c r="G15" s="26">
        <v>213</v>
      </c>
      <c r="H15" s="9">
        <v>39</v>
      </c>
      <c r="I15" s="19" t="s">
        <v>426</v>
      </c>
      <c r="J15" s="25">
        <v>38</v>
      </c>
      <c r="K15" s="19" t="s">
        <v>427</v>
      </c>
      <c r="L15" s="15">
        <v>39</v>
      </c>
      <c r="M15" s="19" t="s">
        <v>426</v>
      </c>
      <c r="N15" s="25">
        <v>57</v>
      </c>
      <c r="O15" s="24" t="s">
        <v>427</v>
      </c>
      <c r="R15" s="65"/>
      <c r="S15" s="65"/>
      <c r="U15" s="65"/>
      <c r="V15" s="65"/>
      <c r="W15" s="65"/>
      <c r="Z15" s="3">
        <v>213</v>
      </c>
    </row>
    <row r="16" spans="1:26" ht="23.1" customHeight="1" x14ac:dyDescent="0.2">
      <c r="A16" s="187"/>
      <c r="B16" s="187"/>
      <c r="C16" s="13"/>
      <c r="D16" s="14" t="s">
        <v>107</v>
      </c>
      <c r="E16" s="11"/>
      <c r="F16" s="27">
        <v>15</v>
      </c>
      <c r="G16" s="26">
        <v>1311</v>
      </c>
      <c r="H16" s="9">
        <v>39</v>
      </c>
      <c r="I16" s="19" t="s">
        <v>426</v>
      </c>
      <c r="J16" s="25">
        <v>56</v>
      </c>
      <c r="K16" s="19" t="s">
        <v>427</v>
      </c>
      <c r="L16" s="15">
        <v>39</v>
      </c>
      <c r="M16" s="19" t="s">
        <v>426</v>
      </c>
      <c r="N16" s="25">
        <v>31</v>
      </c>
      <c r="O16" s="24" t="s">
        <v>427</v>
      </c>
      <c r="R16" s="65"/>
      <c r="S16" s="65"/>
      <c r="U16" s="65"/>
      <c r="V16" s="65"/>
      <c r="W16" s="65"/>
      <c r="Z16" s="3">
        <v>1311</v>
      </c>
    </row>
    <row r="17" spans="1:26" ht="23.1" customHeight="1" x14ac:dyDescent="0.2">
      <c r="A17" s="187"/>
      <c r="B17" s="187"/>
      <c r="C17" s="13"/>
      <c r="D17" s="14" t="s">
        <v>106</v>
      </c>
      <c r="E17" s="11"/>
      <c r="F17" s="27">
        <v>1</v>
      </c>
      <c r="G17" s="26">
        <v>31</v>
      </c>
      <c r="H17" s="9">
        <v>40</v>
      </c>
      <c r="I17" s="19" t="s">
        <v>426</v>
      </c>
      <c r="J17" s="25">
        <v>0</v>
      </c>
      <c r="K17" s="19" t="s">
        <v>427</v>
      </c>
      <c r="L17" s="15">
        <v>40</v>
      </c>
      <c r="M17" s="19" t="s">
        <v>426</v>
      </c>
      <c r="N17" s="25">
        <v>0</v>
      </c>
      <c r="O17" s="24" t="s">
        <v>427</v>
      </c>
      <c r="R17" s="65"/>
      <c r="S17" s="65"/>
      <c r="U17" s="65"/>
      <c r="V17" s="65"/>
      <c r="W17" s="65"/>
      <c r="Z17" s="3">
        <v>31</v>
      </c>
    </row>
    <row r="18" spans="1:26" ht="23.1" customHeight="1" x14ac:dyDescent="0.2">
      <c r="A18" s="187"/>
      <c r="B18" s="187"/>
      <c r="C18" s="13"/>
      <c r="D18" s="14" t="s">
        <v>105</v>
      </c>
      <c r="E18" s="11"/>
      <c r="F18" s="27">
        <v>5</v>
      </c>
      <c r="G18" s="26">
        <v>690</v>
      </c>
      <c r="H18" s="9">
        <v>39</v>
      </c>
      <c r="I18" s="19" t="s">
        <v>426</v>
      </c>
      <c r="J18" s="25">
        <v>9</v>
      </c>
      <c r="K18" s="19" t="s">
        <v>427</v>
      </c>
      <c r="L18" s="15">
        <v>38</v>
      </c>
      <c r="M18" s="19" t="s">
        <v>426</v>
      </c>
      <c r="N18" s="25">
        <v>30</v>
      </c>
      <c r="O18" s="24" t="s">
        <v>427</v>
      </c>
      <c r="R18" s="65"/>
      <c r="S18" s="65"/>
      <c r="U18" s="65"/>
      <c r="V18" s="65"/>
      <c r="W18" s="65"/>
      <c r="Z18" s="3">
        <v>690</v>
      </c>
    </row>
    <row r="19" spans="1:26" ht="23.1" customHeight="1" x14ac:dyDescent="0.2">
      <c r="A19" s="187"/>
      <c r="B19" s="187"/>
      <c r="C19" s="13"/>
      <c r="D19" s="14" t="s">
        <v>104</v>
      </c>
      <c r="E19" s="11"/>
      <c r="F19" s="27">
        <v>1</v>
      </c>
      <c r="G19" s="26">
        <v>17</v>
      </c>
      <c r="H19" s="9">
        <v>37</v>
      </c>
      <c r="I19" s="19" t="s">
        <v>426</v>
      </c>
      <c r="J19" s="25">
        <v>44</v>
      </c>
      <c r="K19" s="19" t="s">
        <v>427</v>
      </c>
      <c r="L19" s="15">
        <v>37</v>
      </c>
      <c r="M19" s="19" t="s">
        <v>426</v>
      </c>
      <c r="N19" s="25">
        <v>44</v>
      </c>
      <c r="O19" s="24" t="s">
        <v>427</v>
      </c>
      <c r="R19" s="65"/>
      <c r="S19" s="65"/>
      <c r="U19" s="65"/>
      <c r="V19" s="65"/>
      <c r="W19" s="65"/>
      <c r="Z19" s="3">
        <v>17</v>
      </c>
    </row>
    <row r="20" spans="1:26" ht="23.1" customHeight="1" x14ac:dyDescent="0.2">
      <c r="A20" s="187"/>
      <c r="B20" s="187"/>
      <c r="C20" s="13"/>
      <c r="D20" s="14" t="s">
        <v>103</v>
      </c>
      <c r="E20" s="11"/>
      <c r="F20" s="27">
        <v>3</v>
      </c>
      <c r="G20" s="26">
        <v>274</v>
      </c>
      <c r="H20" s="9">
        <v>39</v>
      </c>
      <c r="I20" s="19" t="s">
        <v>426</v>
      </c>
      <c r="J20" s="25">
        <v>30</v>
      </c>
      <c r="K20" s="19" t="s">
        <v>427</v>
      </c>
      <c r="L20" s="15">
        <v>39</v>
      </c>
      <c r="M20" s="19" t="s">
        <v>426</v>
      </c>
      <c r="N20" s="25">
        <v>11</v>
      </c>
      <c r="O20" s="24" t="s">
        <v>427</v>
      </c>
      <c r="R20" s="65"/>
      <c r="S20" s="65"/>
      <c r="U20" s="65"/>
      <c r="V20" s="65"/>
      <c r="W20" s="65"/>
      <c r="Z20" s="3">
        <v>274</v>
      </c>
    </row>
    <row r="21" spans="1:26" ht="23.1" customHeight="1" x14ac:dyDescent="0.2">
      <c r="A21" s="187"/>
      <c r="B21" s="187"/>
      <c r="C21" s="13"/>
      <c r="D21" s="14" t="s">
        <v>102</v>
      </c>
      <c r="E21" s="11"/>
      <c r="F21" s="27">
        <v>12</v>
      </c>
      <c r="G21" s="26">
        <v>3178</v>
      </c>
      <c r="H21" s="9">
        <v>38</v>
      </c>
      <c r="I21" s="19" t="s">
        <v>426</v>
      </c>
      <c r="J21" s="25">
        <v>41</v>
      </c>
      <c r="K21" s="19" t="s">
        <v>427</v>
      </c>
      <c r="L21" s="15">
        <v>38</v>
      </c>
      <c r="M21" s="19" t="s">
        <v>426</v>
      </c>
      <c r="N21" s="25">
        <v>38</v>
      </c>
      <c r="O21" s="24" t="s">
        <v>427</v>
      </c>
      <c r="R21" s="65"/>
      <c r="S21" s="65"/>
      <c r="U21" s="65"/>
      <c r="V21" s="65"/>
      <c r="W21" s="65"/>
      <c r="Z21" s="3">
        <v>3178</v>
      </c>
    </row>
    <row r="22" spans="1:26" ht="23.1" customHeight="1" x14ac:dyDescent="0.2">
      <c r="A22" s="187"/>
      <c r="B22" s="187"/>
      <c r="C22" s="13"/>
      <c r="D22" s="14" t="s">
        <v>101</v>
      </c>
      <c r="E22" s="11"/>
      <c r="F22" s="27">
        <v>1</v>
      </c>
      <c r="G22" s="26">
        <v>17</v>
      </c>
      <c r="H22" s="9">
        <v>35</v>
      </c>
      <c r="I22" s="19" t="s">
        <v>426</v>
      </c>
      <c r="J22" s="25">
        <v>0</v>
      </c>
      <c r="K22" s="19" t="s">
        <v>427</v>
      </c>
      <c r="L22" s="15">
        <v>35</v>
      </c>
      <c r="M22" s="19" t="s">
        <v>426</v>
      </c>
      <c r="N22" s="25">
        <v>0</v>
      </c>
      <c r="O22" s="24" t="s">
        <v>427</v>
      </c>
      <c r="R22" s="65"/>
      <c r="S22" s="65"/>
      <c r="U22" s="65"/>
      <c r="V22" s="65"/>
      <c r="W22" s="65"/>
      <c r="Z22" s="3">
        <v>17</v>
      </c>
    </row>
    <row r="23" spans="1:26" ht="23.1" customHeight="1" x14ac:dyDescent="0.2">
      <c r="A23" s="187"/>
      <c r="B23" s="187"/>
      <c r="C23" s="13"/>
      <c r="D23" s="14" t="s">
        <v>100</v>
      </c>
      <c r="E23" s="11"/>
      <c r="F23" s="27">
        <v>7</v>
      </c>
      <c r="G23" s="26">
        <v>1040</v>
      </c>
      <c r="H23" s="9">
        <v>39</v>
      </c>
      <c r="I23" s="19" t="s">
        <v>426</v>
      </c>
      <c r="J23" s="25">
        <v>5</v>
      </c>
      <c r="K23" s="19" t="s">
        <v>427</v>
      </c>
      <c r="L23" s="15">
        <v>39</v>
      </c>
      <c r="M23" s="19" t="s">
        <v>426</v>
      </c>
      <c r="N23" s="25">
        <v>3</v>
      </c>
      <c r="O23" s="24" t="s">
        <v>427</v>
      </c>
      <c r="R23" s="65"/>
      <c r="S23" s="65"/>
      <c r="U23" s="65"/>
      <c r="V23" s="65"/>
      <c r="W23" s="65"/>
      <c r="Z23" s="3">
        <v>1040</v>
      </c>
    </row>
    <row r="24" spans="1:26" ht="23.1" customHeight="1" x14ac:dyDescent="0.2">
      <c r="A24" s="187"/>
      <c r="B24" s="187"/>
      <c r="C24" s="13"/>
      <c r="D24" s="14" t="s">
        <v>99</v>
      </c>
      <c r="E24" s="11"/>
      <c r="F24" s="27">
        <v>0</v>
      </c>
      <c r="G24" s="26">
        <v>0</v>
      </c>
      <c r="H24" s="28" t="s">
        <v>137</v>
      </c>
      <c r="I24" s="19" t="s">
        <v>426</v>
      </c>
      <c r="J24" s="146" t="s">
        <v>137</v>
      </c>
      <c r="K24" s="19" t="s">
        <v>427</v>
      </c>
      <c r="L24" s="28" t="s">
        <v>137</v>
      </c>
      <c r="M24" s="19" t="s">
        <v>426</v>
      </c>
      <c r="N24" s="146" t="s">
        <v>137</v>
      </c>
      <c r="O24" s="24" t="s">
        <v>427</v>
      </c>
      <c r="R24" s="65"/>
      <c r="S24" s="65"/>
      <c r="U24" s="65"/>
      <c r="V24" s="65"/>
      <c r="W24" s="65"/>
      <c r="Z24" s="3">
        <v>0</v>
      </c>
    </row>
    <row r="25" spans="1:26" ht="23.1" customHeight="1" x14ac:dyDescent="0.2">
      <c r="A25" s="187"/>
      <c r="B25" s="187"/>
      <c r="C25" s="13"/>
      <c r="D25" s="12" t="s">
        <v>98</v>
      </c>
      <c r="E25" s="11"/>
      <c r="F25" s="27">
        <v>3</v>
      </c>
      <c r="G25" s="26">
        <v>345</v>
      </c>
      <c r="H25" s="9">
        <v>39</v>
      </c>
      <c r="I25" s="19" t="s">
        <v>426</v>
      </c>
      <c r="J25" s="25">
        <v>47</v>
      </c>
      <c r="K25" s="19" t="s">
        <v>427</v>
      </c>
      <c r="L25" s="15">
        <v>39</v>
      </c>
      <c r="M25" s="19" t="s">
        <v>426</v>
      </c>
      <c r="N25" s="25">
        <v>59</v>
      </c>
      <c r="O25" s="24" t="s">
        <v>427</v>
      </c>
      <c r="R25" s="65"/>
      <c r="S25" s="65"/>
      <c r="U25" s="65"/>
      <c r="V25" s="65"/>
      <c r="W25" s="65"/>
      <c r="Z25" s="3">
        <v>345</v>
      </c>
    </row>
    <row r="26" spans="1:26" ht="23.1" customHeight="1" x14ac:dyDescent="0.2">
      <c r="A26" s="187"/>
      <c r="B26" s="187"/>
      <c r="C26" s="13"/>
      <c r="D26" s="14" t="s">
        <v>97</v>
      </c>
      <c r="E26" s="11"/>
      <c r="F26" s="27">
        <v>8</v>
      </c>
      <c r="G26" s="26">
        <v>1426</v>
      </c>
      <c r="H26" s="9">
        <v>38</v>
      </c>
      <c r="I26" s="19" t="s">
        <v>426</v>
      </c>
      <c r="J26" s="25">
        <v>33</v>
      </c>
      <c r="K26" s="19" t="s">
        <v>427</v>
      </c>
      <c r="L26" s="15">
        <v>37</v>
      </c>
      <c r="M26" s="19" t="s">
        <v>426</v>
      </c>
      <c r="N26" s="25">
        <v>59</v>
      </c>
      <c r="O26" s="24" t="s">
        <v>427</v>
      </c>
      <c r="R26" s="65"/>
      <c r="S26" s="65"/>
      <c r="U26" s="65"/>
      <c r="V26" s="65"/>
      <c r="W26" s="65"/>
      <c r="Z26" s="3">
        <v>1426</v>
      </c>
    </row>
    <row r="27" spans="1:26" ht="23.1" customHeight="1" x14ac:dyDescent="0.2">
      <c r="A27" s="187"/>
      <c r="B27" s="187"/>
      <c r="C27" s="13"/>
      <c r="D27" s="14" t="s">
        <v>96</v>
      </c>
      <c r="E27" s="11"/>
      <c r="F27" s="27">
        <v>4</v>
      </c>
      <c r="G27" s="26">
        <v>310</v>
      </c>
      <c r="H27" s="9">
        <v>39</v>
      </c>
      <c r="I27" s="19" t="s">
        <v>426</v>
      </c>
      <c r="J27" s="25">
        <v>38</v>
      </c>
      <c r="K27" s="19" t="s">
        <v>427</v>
      </c>
      <c r="L27" s="15">
        <v>39</v>
      </c>
      <c r="M27" s="19" t="s">
        <v>426</v>
      </c>
      <c r="N27" s="25">
        <v>33</v>
      </c>
      <c r="O27" s="24" t="s">
        <v>427</v>
      </c>
      <c r="R27" s="65"/>
      <c r="S27" s="65"/>
      <c r="U27" s="65"/>
      <c r="V27" s="65"/>
      <c r="W27" s="65"/>
      <c r="Z27" s="3">
        <v>310</v>
      </c>
    </row>
    <row r="28" spans="1:26" ht="23.1" customHeight="1" x14ac:dyDescent="0.2">
      <c r="A28" s="187"/>
      <c r="B28" s="187"/>
      <c r="C28" s="13"/>
      <c r="D28" s="14" t="s">
        <v>95</v>
      </c>
      <c r="E28" s="11"/>
      <c r="F28" s="27">
        <v>2</v>
      </c>
      <c r="G28" s="26">
        <v>568</v>
      </c>
      <c r="H28" s="9">
        <v>35</v>
      </c>
      <c r="I28" s="19" t="s">
        <v>426</v>
      </c>
      <c r="J28" s="25">
        <v>47</v>
      </c>
      <c r="K28" s="19" t="s">
        <v>427</v>
      </c>
      <c r="L28" s="15">
        <v>35</v>
      </c>
      <c r="M28" s="19" t="s">
        <v>426</v>
      </c>
      <c r="N28" s="25">
        <v>29</v>
      </c>
      <c r="O28" s="24" t="s">
        <v>427</v>
      </c>
      <c r="R28" s="65"/>
      <c r="S28" s="65"/>
      <c r="U28" s="65"/>
      <c r="V28" s="65"/>
      <c r="W28" s="65"/>
      <c r="Z28" s="3">
        <v>568</v>
      </c>
    </row>
    <row r="29" spans="1:26" ht="23.1" customHeight="1" x14ac:dyDescent="0.2">
      <c r="A29" s="187"/>
      <c r="B29" s="187"/>
      <c r="C29" s="13"/>
      <c r="D29" s="14" t="s">
        <v>94</v>
      </c>
      <c r="E29" s="11"/>
      <c r="F29" s="27">
        <v>14</v>
      </c>
      <c r="G29" s="26">
        <v>961</v>
      </c>
      <c r="H29" s="9">
        <v>38</v>
      </c>
      <c r="I29" s="19" t="s">
        <v>426</v>
      </c>
      <c r="J29" s="25">
        <v>34</v>
      </c>
      <c r="K29" s="19" t="s">
        <v>427</v>
      </c>
      <c r="L29" s="15">
        <v>38</v>
      </c>
      <c r="M29" s="19" t="s">
        <v>426</v>
      </c>
      <c r="N29" s="25">
        <v>37</v>
      </c>
      <c r="O29" s="24" t="s">
        <v>427</v>
      </c>
      <c r="R29" s="65"/>
      <c r="S29" s="65"/>
      <c r="U29" s="65"/>
      <c r="V29" s="65"/>
      <c r="W29" s="65"/>
      <c r="Z29" s="3">
        <v>961</v>
      </c>
    </row>
    <row r="30" spans="1:26" ht="23.1" customHeight="1" x14ac:dyDescent="0.2">
      <c r="A30" s="187"/>
      <c r="B30" s="187"/>
      <c r="C30" s="13"/>
      <c r="D30" s="14" t="s">
        <v>93</v>
      </c>
      <c r="E30" s="11"/>
      <c r="F30" s="27">
        <v>5</v>
      </c>
      <c r="G30" s="26">
        <v>1178</v>
      </c>
      <c r="H30" s="9">
        <v>39</v>
      </c>
      <c r="I30" s="19" t="s">
        <v>426</v>
      </c>
      <c r="J30" s="25">
        <v>42</v>
      </c>
      <c r="K30" s="19" t="s">
        <v>427</v>
      </c>
      <c r="L30" s="15">
        <v>39</v>
      </c>
      <c r="M30" s="19" t="s">
        <v>426</v>
      </c>
      <c r="N30" s="25">
        <v>54</v>
      </c>
      <c r="O30" s="24" t="s">
        <v>427</v>
      </c>
      <c r="R30" s="65"/>
      <c r="S30" s="65"/>
      <c r="U30" s="65"/>
      <c r="V30" s="65"/>
      <c r="W30" s="65"/>
      <c r="Z30" s="3">
        <v>1178</v>
      </c>
    </row>
    <row r="31" spans="1:26" ht="23.1" customHeight="1" x14ac:dyDescent="0.2">
      <c r="A31" s="187"/>
      <c r="B31" s="187"/>
      <c r="C31" s="13"/>
      <c r="D31" s="14" t="s">
        <v>92</v>
      </c>
      <c r="E31" s="11"/>
      <c r="F31" s="27">
        <v>25</v>
      </c>
      <c r="G31" s="26">
        <v>3213</v>
      </c>
      <c r="H31" s="9">
        <v>39</v>
      </c>
      <c r="I31" s="19" t="s">
        <v>426</v>
      </c>
      <c r="J31" s="25">
        <v>4</v>
      </c>
      <c r="K31" s="19" t="s">
        <v>427</v>
      </c>
      <c r="L31" s="15">
        <v>38</v>
      </c>
      <c r="M31" s="19" t="s">
        <v>426</v>
      </c>
      <c r="N31" s="25">
        <v>45</v>
      </c>
      <c r="O31" s="24" t="s">
        <v>427</v>
      </c>
      <c r="R31" s="65"/>
      <c r="S31" s="65"/>
      <c r="U31" s="65"/>
      <c r="V31" s="65"/>
      <c r="W31" s="65"/>
      <c r="Z31" s="3">
        <v>3213</v>
      </c>
    </row>
    <row r="32" spans="1:26" ht="23.1" customHeight="1" x14ac:dyDescent="0.2">
      <c r="A32" s="187"/>
      <c r="B32" s="187"/>
      <c r="C32" s="13"/>
      <c r="D32" s="14" t="s">
        <v>91</v>
      </c>
      <c r="E32" s="11"/>
      <c r="F32" s="27">
        <v>8</v>
      </c>
      <c r="G32" s="26">
        <v>918</v>
      </c>
      <c r="H32" s="9">
        <v>39</v>
      </c>
      <c r="I32" s="19" t="s">
        <v>426</v>
      </c>
      <c r="J32" s="25">
        <v>14</v>
      </c>
      <c r="K32" s="19" t="s">
        <v>427</v>
      </c>
      <c r="L32" s="15">
        <v>39</v>
      </c>
      <c r="M32" s="19" t="s">
        <v>426</v>
      </c>
      <c r="N32" s="25">
        <v>15</v>
      </c>
      <c r="O32" s="24" t="s">
        <v>427</v>
      </c>
      <c r="R32" s="65"/>
      <c r="S32" s="65"/>
      <c r="U32" s="65"/>
      <c r="V32" s="65"/>
      <c r="W32" s="65"/>
      <c r="Z32" s="3">
        <v>918</v>
      </c>
    </row>
    <row r="33" spans="1:26" ht="24" customHeight="1" x14ac:dyDescent="0.2">
      <c r="A33" s="187"/>
      <c r="B33" s="187"/>
      <c r="C33" s="13"/>
      <c r="D33" s="14" t="s">
        <v>90</v>
      </c>
      <c r="E33" s="11"/>
      <c r="F33" s="27">
        <v>26</v>
      </c>
      <c r="G33" s="26">
        <v>6790</v>
      </c>
      <c r="H33" s="9">
        <v>38</v>
      </c>
      <c r="I33" s="19" t="s">
        <v>426</v>
      </c>
      <c r="J33" s="25">
        <v>28</v>
      </c>
      <c r="K33" s="19" t="s">
        <v>427</v>
      </c>
      <c r="L33" s="15">
        <v>38</v>
      </c>
      <c r="M33" s="19" t="s">
        <v>426</v>
      </c>
      <c r="N33" s="25">
        <v>11</v>
      </c>
      <c r="O33" s="24" t="s">
        <v>427</v>
      </c>
      <c r="R33" s="65"/>
      <c r="S33" s="65"/>
      <c r="U33" s="65"/>
      <c r="V33" s="65"/>
      <c r="W33" s="65"/>
      <c r="Z33" s="3">
        <v>6790</v>
      </c>
    </row>
    <row r="34" spans="1:26" ht="23.1" customHeight="1" x14ac:dyDescent="0.2">
      <c r="A34" s="187"/>
      <c r="B34" s="187"/>
      <c r="C34" s="13"/>
      <c r="D34" s="14" t="s">
        <v>21</v>
      </c>
      <c r="E34" s="11"/>
      <c r="F34" s="27">
        <v>13</v>
      </c>
      <c r="G34" s="26">
        <v>1922</v>
      </c>
      <c r="H34" s="9">
        <v>38</v>
      </c>
      <c r="I34" s="19" t="s">
        <v>426</v>
      </c>
      <c r="J34" s="25">
        <v>49</v>
      </c>
      <c r="K34" s="19" t="s">
        <v>427</v>
      </c>
      <c r="L34" s="15">
        <v>38</v>
      </c>
      <c r="M34" s="19" t="s">
        <v>426</v>
      </c>
      <c r="N34" s="25">
        <v>14</v>
      </c>
      <c r="O34" s="24" t="s">
        <v>427</v>
      </c>
      <c r="R34" s="65"/>
      <c r="S34" s="65"/>
      <c r="U34" s="65"/>
      <c r="V34" s="65"/>
      <c r="W34" s="65"/>
      <c r="Z34" s="3">
        <v>1922</v>
      </c>
    </row>
    <row r="35" spans="1:26" ht="23.1" customHeight="1" x14ac:dyDescent="0.2">
      <c r="A35" s="187"/>
      <c r="B35" s="187"/>
      <c r="C35" s="13"/>
      <c r="D35" s="14" t="s">
        <v>89</v>
      </c>
      <c r="E35" s="11"/>
      <c r="F35" s="27">
        <v>7</v>
      </c>
      <c r="G35" s="26">
        <v>1806</v>
      </c>
      <c r="H35" s="9">
        <v>38</v>
      </c>
      <c r="I35" s="19" t="s">
        <v>426</v>
      </c>
      <c r="J35" s="25">
        <v>21</v>
      </c>
      <c r="K35" s="19" t="s">
        <v>427</v>
      </c>
      <c r="L35" s="15">
        <v>38</v>
      </c>
      <c r="M35" s="19" t="s">
        <v>426</v>
      </c>
      <c r="N35" s="25">
        <v>15</v>
      </c>
      <c r="O35" s="24" t="s">
        <v>427</v>
      </c>
      <c r="R35" s="65"/>
      <c r="S35" s="65"/>
      <c r="U35" s="65"/>
      <c r="V35" s="65"/>
      <c r="W35" s="65"/>
      <c r="Z35" s="3">
        <v>1806</v>
      </c>
    </row>
    <row r="36" spans="1:26" ht="23.1" customHeight="1" x14ac:dyDescent="0.2">
      <c r="A36" s="187"/>
      <c r="B36" s="187"/>
      <c r="C36" s="13"/>
      <c r="D36" s="14" t="s">
        <v>88</v>
      </c>
      <c r="E36" s="11"/>
      <c r="F36" s="27">
        <v>18</v>
      </c>
      <c r="G36" s="26">
        <v>3706</v>
      </c>
      <c r="H36" s="9">
        <v>39</v>
      </c>
      <c r="I36" s="19" t="s">
        <v>426</v>
      </c>
      <c r="J36" s="25">
        <v>11</v>
      </c>
      <c r="K36" s="19" t="s">
        <v>427</v>
      </c>
      <c r="L36" s="15">
        <v>39</v>
      </c>
      <c r="M36" s="19" t="s">
        <v>426</v>
      </c>
      <c r="N36" s="25">
        <v>15</v>
      </c>
      <c r="O36" s="24" t="s">
        <v>427</v>
      </c>
      <c r="R36" s="65"/>
      <c r="S36" s="65"/>
      <c r="U36" s="65"/>
      <c r="V36" s="65"/>
      <c r="W36" s="65"/>
      <c r="Z36" s="3">
        <v>3706</v>
      </c>
    </row>
    <row r="37" spans="1:26" ht="23.1" customHeight="1" x14ac:dyDescent="0.2">
      <c r="A37" s="187"/>
      <c r="B37" s="188"/>
      <c r="C37" s="13"/>
      <c r="D37" s="14" t="s">
        <v>87</v>
      </c>
      <c r="E37" s="11"/>
      <c r="F37" s="27">
        <v>4</v>
      </c>
      <c r="G37" s="26">
        <v>1195</v>
      </c>
      <c r="H37" s="9">
        <v>37</v>
      </c>
      <c r="I37" s="19" t="s">
        <v>426</v>
      </c>
      <c r="J37" s="25">
        <v>24</v>
      </c>
      <c r="K37" s="19" t="s">
        <v>427</v>
      </c>
      <c r="L37" s="15">
        <v>37</v>
      </c>
      <c r="M37" s="19" t="s">
        <v>426</v>
      </c>
      <c r="N37" s="25">
        <v>37</v>
      </c>
      <c r="O37" s="24" t="s">
        <v>427</v>
      </c>
      <c r="R37" s="65"/>
      <c r="S37" s="65"/>
      <c r="U37" s="65"/>
      <c r="V37" s="65"/>
      <c r="W37" s="65"/>
      <c r="Z37" s="3">
        <v>1195</v>
      </c>
    </row>
    <row r="38" spans="1:26" ht="23.1" customHeight="1" x14ac:dyDescent="0.2">
      <c r="A38" s="187"/>
      <c r="B38" s="186" t="s">
        <v>17</v>
      </c>
      <c r="C38" s="13"/>
      <c r="D38" s="14" t="s">
        <v>16</v>
      </c>
      <c r="E38" s="11"/>
      <c r="F38" s="27">
        <v>707</v>
      </c>
      <c r="G38" s="27">
        <v>38534</v>
      </c>
      <c r="H38" s="26">
        <v>39</v>
      </c>
      <c r="I38" s="19" t="s">
        <v>424</v>
      </c>
      <c r="J38" s="25">
        <v>11</v>
      </c>
      <c r="K38" s="19" t="s">
        <v>425</v>
      </c>
      <c r="L38" s="15">
        <v>38</v>
      </c>
      <c r="M38" s="19" t="s">
        <v>424</v>
      </c>
      <c r="N38" s="25">
        <v>51</v>
      </c>
      <c r="O38" s="24" t="s">
        <v>425</v>
      </c>
      <c r="R38" s="65"/>
      <c r="S38" s="65"/>
      <c r="U38" s="65"/>
      <c r="V38" s="65"/>
      <c r="W38" s="65"/>
      <c r="Z38" s="3">
        <v>38534</v>
      </c>
    </row>
    <row r="39" spans="1:26" ht="23.1" customHeight="1" x14ac:dyDescent="0.2">
      <c r="A39" s="187"/>
      <c r="B39" s="187"/>
      <c r="C39" s="13"/>
      <c r="D39" s="14" t="s">
        <v>15</v>
      </c>
      <c r="E39" s="11"/>
      <c r="F39" s="27">
        <v>7</v>
      </c>
      <c r="G39" s="26">
        <v>83</v>
      </c>
      <c r="H39" s="9">
        <v>40</v>
      </c>
      <c r="I39" s="19" t="s">
        <v>426</v>
      </c>
      <c r="J39" s="25">
        <v>37</v>
      </c>
      <c r="K39" s="19" t="s">
        <v>427</v>
      </c>
      <c r="L39" s="15">
        <v>40</v>
      </c>
      <c r="M39" s="19" t="s">
        <v>426</v>
      </c>
      <c r="N39" s="25">
        <v>3</v>
      </c>
      <c r="O39" s="24" t="s">
        <v>427</v>
      </c>
      <c r="R39" s="65"/>
      <c r="S39" s="65"/>
      <c r="U39" s="65"/>
      <c r="V39" s="65"/>
      <c r="W39" s="65"/>
      <c r="Z39" s="3">
        <v>83</v>
      </c>
    </row>
    <row r="40" spans="1:26" ht="23.1" customHeight="1" x14ac:dyDescent="0.2">
      <c r="A40" s="187"/>
      <c r="B40" s="187"/>
      <c r="C40" s="13"/>
      <c r="D40" s="14" t="s">
        <v>86</v>
      </c>
      <c r="E40" s="11"/>
      <c r="F40" s="27">
        <v>79</v>
      </c>
      <c r="G40" s="26">
        <v>2854</v>
      </c>
      <c r="H40" s="9">
        <v>39</v>
      </c>
      <c r="I40" s="19" t="s">
        <v>426</v>
      </c>
      <c r="J40" s="25">
        <v>12</v>
      </c>
      <c r="K40" s="19" t="s">
        <v>427</v>
      </c>
      <c r="L40" s="15">
        <v>37</v>
      </c>
      <c r="M40" s="19" t="s">
        <v>426</v>
      </c>
      <c r="N40" s="25">
        <v>45</v>
      </c>
      <c r="O40" s="24" t="s">
        <v>427</v>
      </c>
      <c r="R40" s="65"/>
      <c r="S40" s="65"/>
      <c r="U40" s="65"/>
      <c r="V40" s="65"/>
      <c r="W40" s="65"/>
      <c r="Z40" s="3">
        <v>2854</v>
      </c>
    </row>
    <row r="41" spans="1:26" ht="23.1" customHeight="1" x14ac:dyDescent="0.2">
      <c r="A41" s="187"/>
      <c r="B41" s="187"/>
      <c r="C41" s="13"/>
      <c r="D41" s="14" t="s">
        <v>13</v>
      </c>
      <c r="E41" s="11"/>
      <c r="F41" s="27">
        <v>16</v>
      </c>
      <c r="G41" s="26">
        <v>421</v>
      </c>
      <c r="H41" s="9">
        <v>38</v>
      </c>
      <c r="I41" s="19" t="s">
        <v>426</v>
      </c>
      <c r="J41" s="25">
        <v>44</v>
      </c>
      <c r="K41" s="19" t="s">
        <v>427</v>
      </c>
      <c r="L41" s="15">
        <v>38</v>
      </c>
      <c r="M41" s="19" t="s">
        <v>426</v>
      </c>
      <c r="N41" s="25">
        <v>28</v>
      </c>
      <c r="O41" s="24" t="s">
        <v>427</v>
      </c>
      <c r="R41" s="65"/>
      <c r="S41" s="65"/>
      <c r="U41" s="65"/>
      <c r="V41" s="65"/>
      <c r="W41" s="65"/>
      <c r="Z41" s="3">
        <v>421</v>
      </c>
    </row>
    <row r="42" spans="1:26" ht="23.1" customHeight="1" x14ac:dyDescent="0.2">
      <c r="A42" s="187"/>
      <c r="B42" s="187"/>
      <c r="C42" s="13"/>
      <c r="D42" s="14" t="s">
        <v>85</v>
      </c>
      <c r="E42" s="11"/>
      <c r="F42" s="27">
        <v>15</v>
      </c>
      <c r="G42" s="26">
        <v>427</v>
      </c>
      <c r="H42" s="9">
        <v>39</v>
      </c>
      <c r="I42" s="19" t="s">
        <v>426</v>
      </c>
      <c r="J42" s="25">
        <v>27</v>
      </c>
      <c r="K42" s="19" t="s">
        <v>427</v>
      </c>
      <c r="L42" s="15">
        <v>39</v>
      </c>
      <c r="M42" s="19" t="s">
        <v>426</v>
      </c>
      <c r="N42" s="25">
        <v>39</v>
      </c>
      <c r="O42" s="24" t="s">
        <v>427</v>
      </c>
      <c r="R42" s="65"/>
      <c r="S42" s="65"/>
      <c r="U42" s="65"/>
      <c r="V42" s="65"/>
      <c r="W42" s="65"/>
      <c r="Z42" s="3">
        <v>427</v>
      </c>
    </row>
    <row r="43" spans="1:26" ht="23.1" customHeight="1" x14ac:dyDescent="0.2">
      <c r="A43" s="187"/>
      <c r="B43" s="187"/>
      <c r="C43" s="13"/>
      <c r="D43" s="14" t="s">
        <v>84</v>
      </c>
      <c r="E43" s="11"/>
      <c r="F43" s="27">
        <v>33</v>
      </c>
      <c r="G43" s="26">
        <v>2113</v>
      </c>
      <c r="H43" s="9">
        <v>40</v>
      </c>
      <c r="I43" s="19" t="s">
        <v>426</v>
      </c>
      <c r="J43" s="25">
        <v>25</v>
      </c>
      <c r="K43" s="19" t="s">
        <v>427</v>
      </c>
      <c r="L43" s="15">
        <v>39</v>
      </c>
      <c r="M43" s="19" t="s">
        <v>426</v>
      </c>
      <c r="N43" s="25">
        <v>23</v>
      </c>
      <c r="O43" s="24" t="s">
        <v>427</v>
      </c>
      <c r="R43" s="65"/>
      <c r="S43" s="65"/>
      <c r="U43" s="65"/>
      <c r="V43" s="65"/>
      <c r="W43" s="65"/>
      <c r="Z43" s="3">
        <v>2113</v>
      </c>
    </row>
    <row r="44" spans="1:26" ht="23.1" customHeight="1" x14ac:dyDescent="0.2">
      <c r="A44" s="187"/>
      <c r="B44" s="187"/>
      <c r="C44" s="13"/>
      <c r="D44" s="14" t="s">
        <v>10</v>
      </c>
      <c r="E44" s="11"/>
      <c r="F44" s="27">
        <v>177</v>
      </c>
      <c r="G44" s="26">
        <v>5816</v>
      </c>
      <c r="H44" s="9">
        <v>39</v>
      </c>
      <c r="I44" s="19" t="s">
        <v>426</v>
      </c>
      <c r="J44" s="25">
        <v>17</v>
      </c>
      <c r="K44" s="19" t="s">
        <v>427</v>
      </c>
      <c r="L44" s="15">
        <v>39</v>
      </c>
      <c r="M44" s="19" t="s">
        <v>426</v>
      </c>
      <c r="N44" s="25">
        <v>3</v>
      </c>
      <c r="O44" s="24" t="s">
        <v>427</v>
      </c>
      <c r="R44" s="65"/>
      <c r="S44" s="65"/>
      <c r="U44" s="65"/>
      <c r="V44" s="65"/>
      <c r="W44" s="65"/>
      <c r="Z44" s="3">
        <v>5816</v>
      </c>
    </row>
    <row r="45" spans="1:26" ht="23.1" customHeight="1" x14ac:dyDescent="0.2">
      <c r="A45" s="187"/>
      <c r="B45" s="187"/>
      <c r="C45" s="13"/>
      <c r="D45" s="14" t="s">
        <v>9</v>
      </c>
      <c r="E45" s="11"/>
      <c r="F45" s="27">
        <v>24</v>
      </c>
      <c r="G45" s="26">
        <v>847</v>
      </c>
      <c r="H45" s="9">
        <v>36</v>
      </c>
      <c r="I45" s="19" t="s">
        <v>426</v>
      </c>
      <c r="J45" s="25">
        <v>49</v>
      </c>
      <c r="K45" s="19" t="s">
        <v>427</v>
      </c>
      <c r="L45" s="15">
        <v>37</v>
      </c>
      <c r="M45" s="19" t="s">
        <v>426</v>
      </c>
      <c r="N45" s="25">
        <v>30</v>
      </c>
      <c r="O45" s="24" t="s">
        <v>427</v>
      </c>
      <c r="R45" s="65"/>
      <c r="S45" s="65"/>
      <c r="U45" s="65"/>
      <c r="V45" s="65"/>
      <c r="W45" s="65"/>
      <c r="Z45" s="3">
        <v>847</v>
      </c>
    </row>
    <row r="46" spans="1:26" ht="23.1" customHeight="1" x14ac:dyDescent="0.2">
      <c r="A46" s="187"/>
      <c r="B46" s="187"/>
      <c r="C46" s="13"/>
      <c r="D46" s="14" t="s">
        <v>83</v>
      </c>
      <c r="E46" s="11"/>
      <c r="F46" s="27">
        <v>13</v>
      </c>
      <c r="G46" s="26">
        <v>112</v>
      </c>
      <c r="H46" s="9">
        <v>37</v>
      </c>
      <c r="I46" s="19" t="s">
        <v>426</v>
      </c>
      <c r="J46" s="25">
        <v>36</v>
      </c>
      <c r="K46" s="19" t="s">
        <v>427</v>
      </c>
      <c r="L46" s="15">
        <v>37</v>
      </c>
      <c r="M46" s="19" t="s">
        <v>426</v>
      </c>
      <c r="N46" s="25">
        <v>20</v>
      </c>
      <c r="O46" s="24" t="s">
        <v>427</v>
      </c>
      <c r="R46" s="65"/>
      <c r="S46" s="65"/>
      <c r="U46" s="65"/>
      <c r="V46" s="65"/>
      <c r="W46" s="65"/>
      <c r="Z46" s="3">
        <v>112</v>
      </c>
    </row>
    <row r="47" spans="1:26" ht="24" customHeight="1" x14ac:dyDescent="0.2">
      <c r="A47" s="187"/>
      <c r="B47" s="187"/>
      <c r="C47" s="13"/>
      <c r="D47" s="12" t="s">
        <v>7</v>
      </c>
      <c r="E47" s="11"/>
      <c r="F47" s="27">
        <v>14</v>
      </c>
      <c r="G47" s="26">
        <v>425</v>
      </c>
      <c r="H47" s="9">
        <v>38</v>
      </c>
      <c r="I47" s="19" t="s">
        <v>426</v>
      </c>
      <c r="J47" s="25">
        <v>25</v>
      </c>
      <c r="K47" s="19" t="s">
        <v>427</v>
      </c>
      <c r="L47" s="15">
        <v>39</v>
      </c>
      <c r="M47" s="19" t="s">
        <v>426</v>
      </c>
      <c r="N47" s="25">
        <v>27</v>
      </c>
      <c r="O47" s="24" t="s">
        <v>427</v>
      </c>
      <c r="R47" s="65"/>
      <c r="S47" s="65"/>
      <c r="U47" s="65"/>
      <c r="V47" s="65"/>
      <c r="W47" s="65"/>
      <c r="Z47" s="3">
        <v>425</v>
      </c>
    </row>
    <row r="48" spans="1:26" ht="23.1" customHeight="1" x14ac:dyDescent="0.2">
      <c r="A48" s="187"/>
      <c r="B48" s="187"/>
      <c r="C48" s="13"/>
      <c r="D48" s="14" t="s">
        <v>82</v>
      </c>
      <c r="E48" s="11"/>
      <c r="F48" s="27">
        <v>44</v>
      </c>
      <c r="G48" s="26">
        <v>1751</v>
      </c>
      <c r="H48" s="9">
        <v>39</v>
      </c>
      <c r="I48" s="19" t="s">
        <v>426</v>
      </c>
      <c r="J48" s="25">
        <v>56</v>
      </c>
      <c r="K48" s="19" t="s">
        <v>427</v>
      </c>
      <c r="L48" s="15">
        <v>39</v>
      </c>
      <c r="M48" s="19" t="s">
        <v>426</v>
      </c>
      <c r="N48" s="25">
        <v>31</v>
      </c>
      <c r="O48" s="24" t="s">
        <v>427</v>
      </c>
      <c r="R48" s="65"/>
      <c r="S48" s="65"/>
      <c r="U48" s="65"/>
      <c r="V48" s="65"/>
      <c r="W48" s="65"/>
      <c r="Z48" s="3">
        <v>1751</v>
      </c>
    </row>
    <row r="49" spans="1:26" ht="23.1" customHeight="1" x14ac:dyDescent="0.2">
      <c r="A49" s="187"/>
      <c r="B49" s="187"/>
      <c r="C49" s="13"/>
      <c r="D49" s="14" t="s">
        <v>81</v>
      </c>
      <c r="E49" s="11"/>
      <c r="F49" s="27">
        <v>22</v>
      </c>
      <c r="G49" s="26">
        <v>463</v>
      </c>
      <c r="H49" s="9">
        <v>39</v>
      </c>
      <c r="I49" s="19" t="s">
        <v>426</v>
      </c>
      <c r="J49" s="25">
        <v>46</v>
      </c>
      <c r="K49" s="19" t="s">
        <v>427</v>
      </c>
      <c r="L49" s="15">
        <v>39</v>
      </c>
      <c r="M49" s="19" t="s">
        <v>426</v>
      </c>
      <c r="N49" s="25">
        <v>50</v>
      </c>
      <c r="O49" s="24" t="s">
        <v>427</v>
      </c>
      <c r="R49" s="65"/>
      <c r="S49" s="65"/>
      <c r="U49" s="65"/>
      <c r="V49" s="65"/>
      <c r="W49" s="65"/>
      <c r="Z49" s="3">
        <v>463</v>
      </c>
    </row>
    <row r="50" spans="1:26" ht="23.1" customHeight="1" x14ac:dyDescent="0.2">
      <c r="A50" s="187"/>
      <c r="B50" s="187"/>
      <c r="C50" s="13"/>
      <c r="D50" s="14" t="s">
        <v>80</v>
      </c>
      <c r="E50" s="11"/>
      <c r="F50" s="27">
        <v>20</v>
      </c>
      <c r="G50" s="26">
        <v>1460</v>
      </c>
      <c r="H50" s="9">
        <v>39</v>
      </c>
      <c r="I50" s="19" t="s">
        <v>426</v>
      </c>
      <c r="J50" s="25">
        <v>20</v>
      </c>
      <c r="K50" s="19" t="s">
        <v>427</v>
      </c>
      <c r="L50" s="15">
        <v>39</v>
      </c>
      <c r="M50" s="19" t="s">
        <v>426</v>
      </c>
      <c r="N50" s="25">
        <v>6</v>
      </c>
      <c r="O50" s="24" t="s">
        <v>427</v>
      </c>
      <c r="R50" s="65"/>
      <c r="S50" s="65"/>
      <c r="U50" s="65"/>
      <c r="V50" s="65"/>
      <c r="W50" s="65"/>
      <c r="Z50" s="3">
        <v>1460</v>
      </c>
    </row>
    <row r="51" spans="1:26" ht="23.1" customHeight="1" x14ac:dyDescent="0.2">
      <c r="A51" s="187"/>
      <c r="B51" s="187"/>
      <c r="C51" s="13"/>
      <c r="D51" s="14" t="s">
        <v>79</v>
      </c>
      <c r="E51" s="11"/>
      <c r="F51" s="27">
        <v>165</v>
      </c>
      <c r="G51" s="26">
        <v>15733</v>
      </c>
      <c r="H51" s="9">
        <v>39</v>
      </c>
      <c r="I51" s="19" t="s">
        <v>426</v>
      </c>
      <c r="J51" s="25">
        <v>16</v>
      </c>
      <c r="K51" s="19" t="s">
        <v>427</v>
      </c>
      <c r="L51" s="15">
        <v>38</v>
      </c>
      <c r="M51" s="19" t="s">
        <v>426</v>
      </c>
      <c r="N51" s="25">
        <v>36</v>
      </c>
      <c r="O51" s="24" t="s">
        <v>427</v>
      </c>
      <c r="R51" s="65"/>
      <c r="S51" s="65"/>
      <c r="U51" s="65"/>
      <c r="V51" s="65"/>
      <c r="W51" s="65"/>
      <c r="Z51" s="3">
        <v>15733</v>
      </c>
    </row>
    <row r="52" spans="1:26" ht="23.1" customHeight="1" x14ac:dyDescent="0.2">
      <c r="A52" s="187"/>
      <c r="B52" s="187"/>
      <c r="C52" s="13"/>
      <c r="D52" s="14" t="s">
        <v>78</v>
      </c>
      <c r="E52" s="11"/>
      <c r="F52" s="27">
        <v>24</v>
      </c>
      <c r="G52" s="26">
        <v>2131</v>
      </c>
      <c r="H52" s="9">
        <v>39</v>
      </c>
      <c r="I52" s="19" t="s">
        <v>426</v>
      </c>
      <c r="J52" s="25">
        <v>26</v>
      </c>
      <c r="K52" s="19" t="s">
        <v>427</v>
      </c>
      <c r="L52" s="15">
        <v>39</v>
      </c>
      <c r="M52" s="19" t="s">
        <v>426</v>
      </c>
      <c r="N52" s="25">
        <v>36</v>
      </c>
      <c r="O52" s="24" t="s">
        <v>427</v>
      </c>
      <c r="R52" s="65"/>
      <c r="S52" s="65"/>
      <c r="U52" s="65"/>
      <c r="V52" s="65"/>
      <c r="W52" s="65"/>
      <c r="Z52" s="3">
        <v>2131</v>
      </c>
    </row>
    <row r="53" spans="1:26" ht="24" customHeight="1" x14ac:dyDescent="0.2">
      <c r="A53" s="188"/>
      <c r="B53" s="188"/>
      <c r="C53" s="13"/>
      <c r="D53" s="12" t="s">
        <v>77</v>
      </c>
      <c r="E53" s="11"/>
      <c r="F53" s="27">
        <v>54</v>
      </c>
      <c r="G53" s="26">
        <v>3898</v>
      </c>
      <c r="H53" s="9">
        <v>38</v>
      </c>
      <c r="I53" s="19" t="s">
        <v>426</v>
      </c>
      <c r="J53" s="25">
        <v>25</v>
      </c>
      <c r="K53" s="19" t="s">
        <v>427</v>
      </c>
      <c r="L53" s="15">
        <v>39</v>
      </c>
      <c r="M53" s="19" t="s">
        <v>426</v>
      </c>
      <c r="N53" s="25">
        <v>17</v>
      </c>
      <c r="O53" s="24" t="s">
        <v>427</v>
      </c>
      <c r="R53" s="65"/>
      <c r="S53" s="65"/>
      <c r="U53" s="65"/>
      <c r="V53" s="65"/>
      <c r="W53" s="65"/>
      <c r="Z53" s="3">
        <v>3898</v>
      </c>
    </row>
    <row r="54" spans="1:26" x14ac:dyDescent="0.2">
      <c r="R54" s="65"/>
      <c r="S54" s="65"/>
      <c r="U54" s="65"/>
      <c r="V54" s="65"/>
      <c r="W54" s="65"/>
    </row>
    <row r="55" spans="1:26" x14ac:dyDescent="0.2">
      <c r="R55" s="65"/>
      <c r="S55" s="65"/>
      <c r="U55" s="65"/>
      <c r="V55" s="65"/>
      <c r="W55" s="65"/>
    </row>
    <row r="59" spans="1:26" x14ac:dyDescent="0.2">
      <c r="D59" s="5"/>
      <c r="P59" s="65"/>
      <c r="Q59" s="65"/>
    </row>
    <row r="60" spans="1:26" x14ac:dyDescent="0.2">
      <c r="P60" s="65"/>
      <c r="Q60" s="65"/>
    </row>
    <row r="61" spans="1:26" x14ac:dyDescent="0.2">
      <c r="P61" s="65"/>
      <c r="Q61" s="65"/>
    </row>
    <row r="62" spans="1:26" x14ac:dyDescent="0.2">
      <c r="P62" s="65"/>
      <c r="Q62" s="65"/>
    </row>
    <row r="63" spans="1:26" x14ac:dyDescent="0.2">
      <c r="D63" s="5"/>
      <c r="P63" s="65"/>
      <c r="Q63" s="65"/>
    </row>
    <row r="64" spans="1:26" x14ac:dyDescent="0.2">
      <c r="P64" s="65"/>
      <c r="Q64" s="65"/>
    </row>
    <row r="65" spans="4:17" x14ac:dyDescent="0.2">
      <c r="P65" s="65"/>
      <c r="Q65" s="65"/>
    </row>
    <row r="66" spans="4:17" x14ac:dyDescent="0.2">
      <c r="P66" s="65"/>
      <c r="Q66" s="65"/>
    </row>
    <row r="67" spans="4:17" x14ac:dyDescent="0.2">
      <c r="D67" s="5"/>
      <c r="P67" s="65"/>
      <c r="Q67" s="65"/>
    </row>
    <row r="68" spans="4:17" x14ac:dyDescent="0.2">
      <c r="P68" s="65"/>
      <c r="Q68" s="65"/>
    </row>
    <row r="69" spans="4:17" x14ac:dyDescent="0.2">
      <c r="D69" s="5"/>
      <c r="P69" s="65"/>
      <c r="Q69" s="65"/>
    </row>
    <row r="70" spans="4:17" x14ac:dyDescent="0.2">
      <c r="P70" s="65"/>
      <c r="Q70" s="65"/>
    </row>
    <row r="71" spans="4:17" x14ac:dyDescent="0.2">
      <c r="D71" s="5"/>
      <c r="P71" s="65"/>
      <c r="Q71" s="65"/>
    </row>
    <row r="72" spans="4:17" x14ac:dyDescent="0.2">
      <c r="P72" s="65"/>
      <c r="Q72" s="65"/>
    </row>
    <row r="73" spans="4:17" x14ac:dyDescent="0.2">
      <c r="D73" s="5"/>
      <c r="P73" s="65"/>
      <c r="Q73" s="65"/>
    </row>
    <row r="74" spans="4:17" x14ac:dyDescent="0.2">
      <c r="P74" s="65"/>
      <c r="Q74" s="65"/>
    </row>
    <row r="75" spans="4:17" ht="13.5" customHeight="1" x14ac:dyDescent="0.2">
      <c r="D75" s="6"/>
      <c r="P75" s="65"/>
      <c r="Q75" s="65"/>
    </row>
    <row r="76" spans="4:17" ht="13.5" customHeight="1" x14ac:dyDescent="0.2">
      <c r="P76" s="65"/>
      <c r="Q76" s="65"/>
    </row>
    <row r="77" spans="4:17" x14ac:dyDescent="0.2">
      <c r="D77" s="5"/>
      <c r="P77" s="65"/>
      <c r="Q77" s="65"/>
    </row>
    <row r="78" spans="4:17" x14ac:dyDescent="0.2">
      <c r="P78" s="65"/>
      <c r="Q78" s="65"/>
    </row>
    <row r="79" spans="4:17" x14ac:dyDescent="0.2">
      <c r="D79" s="5"/>
      <c r="P79" s="65"/>
      <c r="Q79" s="65"/>
    </row>
    <row r="80" spans="4:17" x14ac:dyDescent="0.2">
      <c r="P80" s="65"/>
      <c r="Q80" s="65"/>
    </row>
    <row r="81" spans="4:17" x14ac:dyDescent="0.2">
      <c r="D81" s="5"/>
      <c r="P81" s="65"/>
      <c r="Q81" s="65"/>
    </row>
    <row r="82" spans="4:17" x14ac:dyDescent="0.2">
      <c r="P82" s="65"/>
      <c r="Q82" s="65"/>
    </row>
    <row r="83" spans="4:17" x14ac:dyDescent="0.2">
      <c r="D83" s="5"/>
      <c r="P83" s="65"/>
      <c r="Q83" s="65"/>
    </row>
    <row r="84" spans="4:17" x14ac:dyDescent="0.2">
      <c r="P84" s="65"/>
      <c r="Q84" s="65"/>
    </row>
    <row r="85" spans="4:17" x14ac:dyDescent="0.2">
      <c r="P85" s="65"/>
      <c r="Q85" s="65"/>
    </row>
    <row r="86" spans="4:17" x14ac:dyDescent="0.2">
      <c r="P86" s="65"/>
      <c r="Q86" s="65"/>
    </row>
    <row r="87" spans="4:17" ht="12.75" customHeight="1" x14ac:dyDescent="0.2">
      <c r="P87" s="65"/>
      <c r="Q87" s="65"/>
    </row>
    <row r="88" spans="4:17" ht="12.75" customHeight="1" x14ac:dyDescent="0.2">
      <c r="P88" s="65"/>
      <c r="Q88" s="65"/>
    </row>
    <row r="89" spans="4:17" x14ac:dyDescent="0.2">
      <c r="P89" s="65"/>
      <c r="Q89" s="65"/>
    </row>
    <row r="90" spans="4:17" x14ac:dyDescent="0.2">
      <c r="P90" s="65"/>
      <c r="Q90" s="65"/>
    </row>
    <row r="91" spans="4:17" x14ac:dyDescent="0.2">
      <c r="P91" s="65"/>
      <c r="Q91" s="65"/>
    </row>
    <row r="92" spans="4:17" x14ac:dyDescent="0.2">
      <c r="P92" s="65"/>
      <c r="Q92" s="65"/>
    </row>
    <row r="93" spans="4:17" x14ac:dyDescent="0.2">
      <c r="P93" s="65"/>
      <c r="Q93" s="65"/>
    </row>
    <row r="94" spans="4:17" x14ac:dyDescent="0.2">
      <c r="P94" s="65"/>
      <c r="Q94" s="65"/>
    </row>
    <row r="95" spans="4:17" x14ac:dyDescent="0.2">
      <c r="P95" s="65"/>
      <c r="Q95" s="65"/>
    </row>
    <row r="96" spans="4:17" x14ac:dyDescent="0.2">
      <c r="P96" s="65"/>
      <c r="Q96" s="65"/>
    </row>
  </sheetData>
  <mergeCells count="15">
    <mergeCell ref="H3:K6"/>
    <mergeCell ref="L3:O6"/>
    <mergeCell ref="A7:E7"/>
    <mergeCell ref="A8:A12"/>
    <mergeCell ref="B8:E8"/>
    <mergeCell ref="B9:E9"/>
    <mergeCell ref="B10:E10"/>
    <mergeCell ref="B11:E11"/>
    <mergeCell ref="B12:E12"/>
    <mergeCell ref="G3:G6"/>
    <mergeCell ref="A13:A53"/>
    <mergeCell ref="B13:B37"/>
    <mergeCell ref="B38:B53"/>
    <mergeCell ref="A3:E6"/>
    <mergeCell ref="F3:F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3"/>
  <sheetViews>
    <sheetView view="pageBreakPreview" topLeftCell="A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33203125" style="3" customWidth="1"/>
    <col min="7" max="14" width="9.6640625" style="3" customWidth="1"/>
    <col min="15" max="16384" width="9" style="3"/>
  </cols>
  <sheetData>
    <row r="1" spans="1:14" ht="14.4" x14ac:dyDescent="0.2">
      <c r="A1" s="18" t="s">
        <v>113</v>
      </c>
    </row>
    <row r="3" spans="1:14" x14ac:dyDescent="0.2">
      <c r="A3" s="173" t="s">
        <v>64</v>
      </c>
      <c r="B3" s="174"/>
      <c r="C3" s="174"/>
      <c r="D3" s="174"/>
      <c r="E3" s="175"/>
      <c r="F3" s="182" t="s">
        <v>130</v>
      </c>
      <c r="G3" s="227" t="s">
        <v>413</v>
      </c>
      <c r="H3" s="195"/>
      <c r="I3" s="227" t="s">
        <v>414</v>
      </c>
      <c r="J3" s="195"/>
      <c r="K3" s="227" t="s">
        <v>112</v>
      </c>
      <c r="L3" s="227"/>
      <c r="M3" s="227" t="s">
        <v>134</v>
      </c>
      <c r="N3" s="195"/>
    </row>
    <row r="4" spans="1:14" ht="42" customHeight="1" x14ac:dyDescent="0.2">
      <c r="A4" s="176"/>
      <c r="B4" s="177"/>
      <c r="C4" s="177"/>
      <c r="D4" s="177"/>
      <c r="E4" s="178"/>
      <c r="F4" s="165"/>
      <c r="G4" s="195"/>
      <c r="H4" s="195"/>
      <c r="I4" s="195"/>
      <c r="J4" s="195"/>
      <c r="K4" s="227"/>
      <c r="L4" s="227"/>
      <c r="M4" s="195"/>
      <c r="N4" s="195"/>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934</v>
      </c>
      <c r="G7" s="9">
        <v>20</v>
      </c>
      <c r="H7" s="8">
        <v>2.1413276231263381</v>
      </c>
      <c r="I7" s="15">
        <v>11</v>
      </c>
      <c r="J7" s="8">
        <v>1.1777301927194861</v>
      </c>
      <c r="K7" s="15">
        <v>803</v>
      </c>
      <c r="L7" s="8">
        <v>85.974304068522486</v>
      </c>
      <c r="M7" s="15">
        <v>100</v>
      </c>
      <c r="N7" s="8">
        <v>10.706638115631693</v>
      </c>
    </row>
    <row r="8" spans="1:14" ht="23.1" customHeight="1" x14ac:dyDescent="0.2">
      <c r="A8" s="189" t="s">
        <v>49</v>
      </c>
      <c r="B8" s="192" t="s">
        <v>48</v>
      </c>
      <c r="C8" s="193"/>
      <c r="D8" s="193"/>
      <c r="E8" s="194"/>
      <c r="F8" s="10">
        <v>271</v>
      </c>
      <c r="G8" s="9">
        <v>14</v>
      </c>
      <c r="H8" s="8">
        <v>5.1660516605166054</v>
      </c>
      <c r="I8" s="15">
        <v>8</v>
      </c>
      <c r="J8" s="8">
        <v>2.9520295202952029</v>
      </c>
      <c r="K8" s="15">
        <v>221</v>
      </c>
      <c r="L8" s="8">
        <v>81.54981549815497</v>
      </c>
      <c r="M8" s="15">
        <v>28</v>
      </c>
      <c r="N8" s="8">
        <v>10.332103321033211</v>
      </c>
    </row>
    <row r="9" spans="1:14" ht="23.1" customHeight="1" x14ac:dyDescent="0.2">
      <c r="A9" s="190"/>
      <c r="B9" s="192" t="s">
        <v>47</v>
      </c>
      <c r="C9" s="193"/>
      <c r="D9" s="193"/>
      <c r="E9" s="194"/>
      <c r="F9" s="10">
        <v>145</v>
      </c>
      <c r="G9" s="9">
        <v>2</v>
      </c>
      <c r="H9" s="8">
        <v>1.3793103448275863</v>
      </c>
      <c r="I9" s="15">
        <v>3</v>
      </c>
      <c r="J9" s="8">
        <v>2.0689655172413794</v>
      </c>
      <c r="K9" s="15">
        <v>124</v>
      </c>
      <c r="L9" s="8">
        <v>85.517241379310349</v>
      </c>
      <c r="M9" s="15">
        <v>16</v>
      </c>
      <c r="N9" s="8">
        <v>11.03448275862069</v>
      </c>
    </row>
    <row r="10" spans="1:14" ht="23.1" customHeight="1" x14ac:dyDescent="0.2">
      <c r="A10" s="190"/>
      <c r="B10" s="192" t="s">
        <v>46</v>
      </c>
      <c r="C10" s="193"/>
      <c r="D10" s="193"/>
      <c r="E10" s="194"/>
      <c r="F10" s="10">
        <v>232</v>
      </c>
      <c r="G10" s="9">
        <v>1</v>
      </c>
      <c r="H10" s="8">
        <v>0.43103448275862066</v>
      </c>
      <c r="I10" s="15">
        <v>0</v>
      </c>
      <c r="J10" s="8">
        <v>0</v>
      </c>
      <c r="K10" s="15">
        <v>202</v>
      </c>
      <c r="L10" s="8">
        <v>87.068965517241381</v>
      </c>
      <c r="M10" s="15">
        <v>29</v>
      </c>
      <c r="N10" s="8">
        <v>12.5</v>
      </c>
    </row>
    <row r="11" spans="1:14" ht="23.1" customHeight="1" x14ac:dyDescent="0.2">
      <c r="A11" s="190"/>
      <c r="B11" s="192" t="s">
        <v>45</v>
      </c>
      <c r="C11" s="193"/>
      <c r="D11" s="193"/>
      <c r="E11" s="194"/>
      <c r="F11" s="10">
        <v>66</v>
      </c>
      <c r="G11" s="9">
        <v>0</v>
      </c>
      <c r="H11" s="8">
        <v>0</v>
      </c>
      <c r="I11" s="15">
        <v>0</v>
      </c>
      <c r="J11" s="8">
        <v>0</v>
      </c>
      <c r="K11" s="15">
        <v>57</v>
      </c>
      <c r="L11" s="8">
        <v>86.36363636363636</v>
      </c>
      <c r="M11" s="15">
        <v>9</v>
      </c>
      <c r="N11" s="8">
        <v>13.636363636363635</v>
      </c>
    </row>
    <row r="12" spans="1:14" ht="23.1" customHeight="1" x14ac:dyDescent="0.2">
      <c r="A12" s="191"/>
      <c r="B12" s="192" t="s">
        <v>44</v>
      </c>
      <c r="C12" s="193"/>
      <c r="D12" s="193"/>
      <c r="E12" s="194"/>
      <c r="F12" s="10">
        <v>220</v>
      </c>
      <c r="G12" s="9">
        <v>3</v>
      </c>
      <c r="H12" s="8">
        <v>1.3636363636363635</v>
      </c>
      <c r="I12" s="15">
        <v>0</v>
      </c>
      <c r="J12" s="8">
        <v>0</v>
      </c>
      <c r="K12" s="15">
        <v>199</v>
      </c>
      <c r="L12" s="8">
        <v>90.454545454545453</v>
      </c>
      <c r="M12" s="15">
        <v>18</v>
      </c>
      <c r="N12" s="8">
        <v>8.1818181818181817</v>
      </c>
    </row>
    <row r="13" spans="1:14" ht="23.1" customHeight="1" x14ac:dyDescent="0.2">
      <c r="A13" s="186" t="s">
        <v>43</v>
      </c>
      <c r="B13" s="186" t="s">
        <v>42</v>
      </c>
      <c r="C13" s="13"/>
      <c r="D13" s="14" t="s">
        <v>16</v>
      </c>
      <c r="E13" s="11"/>
      <c r="F13" s="10">
        <v>225</v>
      </c>
      <c r="G13" s="9">
        <v>0</v>
      </c>
      <c r="H13" s="8">
        <v>0</v>
      </c>
      <c r="I13" s="15">
        <v>0</v>
      </c>
      <c r="J13" s="8">
        <v>0</v>
      </c>
      <c r="K13" s="15">
        <v>208</v>
      </c>
      <c r="L13" s="8">
        <v>92.444444444444443</v>
      </c>
      <c r="M13" s="15">
        <v>17</v>
      </c>
      <c r="N13" s="8">
        <v>7.5555555555555554</v>
      </c>
    </row>
    <row r="14" spans="1:14" ht="23.1" customHeight="1" x14ac:dyDescent="0.2">
      <c r="A14" s="187"/>
      <c r="B14" s="187"/>
      <c r="C14" s="13"/>
      <c r="D14" s="14" t="s">
        <v>41</v>
      </c>
      <c r="E14" s="11"/>
      <c r="F14" s="10">
        <v>34</v>
      </c>
      <c r="G14" s="9">
        <v>0</v>
      </c>
      <c r="H14" s="8">
        <v>0</v>
      </c>
      <c r="I14" s="15">
        <v>0</v>
      </c>
      <c r="J14" s="8">
        <v>0</v>
      </c>
      <c r="K14" s="15">
        <v>28</v>
      </c>
      <c r="L14" s="8">
        <v>82.35294117647058</v>
      </c>
      <c r="M14" s="15">
        <v>6</v>
      </c>
      <c r="N14" s="8">
        <v>17.647058823529413</v>
      </c>
    </row>
    <row r="15" spans="1:14" ht="23.1" customHeight="1" x14ac:dyDescent="0.2">
      <c r="A15" s="187"/>
      <c r="B15" s="187"/>
      <c r="C15" s="13"/>
      <c r="D15" s="14" t="s">
        <v>40</v>
      </c>
      <c r="E15" s="11"/>
      <c r="F15" s="10">
        <v>4</v>
      </c>
      <c r="G15" s="9">
        <v>0</v>
      </c>
      <c r="H15" s="8">
        <v>0</v>
      </c>
      <c r="I15" s="15">
        <v>0</v>
      </c>
      <c r="J15" s="8">
        <v>0</v>
      </c>
      <c r="K15" s="15">
        <v>4</v>
      </c>
      <c r="L15" s="8">
        <v>100</v>
      </c>
      <c r="M15" s="15">
        <v>0</v>
      </c>
      <c r="N15" s="8">
        <v>0</v>
      </c>
    </row>
    <row r="16" spans="1:14" ht="23.1" customHeight="1" x14ac:dyDescent="0.2">
      <c r="A16" s="187"/>
      <c r="B16" s="187"/>
      <c r="C16" s="13"/>
      <c r="D16" s="14" t="s">
        <v>39</v>
      </c>
      <c r="E16" s="11"/>
      <c r="F16" s="10">
        <v>15</v>
      </c>
      <c r="G16" s="9">
        <v>0</v>
      </c>
      <c r="H16" s="8">
        <v>0</v>
      </c>
      <c r="I16" s="15">
        <v>0</v>
      </c>
      <c r="J16" s="8">
        <v>0</v>
      </c>
      <c r="K16" s="15">
        <v>12</v>
      </c>
      <c r="L16" s="8">
        <v>80</v>
      </c>
      <c r="M16" s="15">
        <v>3</v>
      </c>
      <c r="N16" s="8">
        <v>20</v>
      </c>
    </row>
    <row r="17" spans="1:14" ht="23.1" customHeight="1" x14ac:dyDescent="0.2">
      <c r="A17" s="187"/>
      <c r="B17" s="187"/>
      <c r="C17" s="13"/>
      <c r="D17" s="14" t="s">
        <v>38</v>
      </c>
      <c r="E17" s="11"/>
      <c r="F17" s="10">
        <v>1</v>
      </c>
      <c r="G17" s="9">
        <v>0</v>
      </c>
      <c r="H17" s="8">
        <v>0</v>
      </c>
      <c r="I17" s="15">
        <v>0</v>
      </c>
      <c r="J17" s="8">
        <v>0</v>
      </c>
      <c r="K17" s="15">
        <v>1</v>
      </c>
      <c r="L17" s="8">
        <v>100</v>
      </c>
      <c r="M17" s="15">
        <v>0</v>
      </c>
      <c r="N17" s="8">
        <v>0</v>
      </c>
    </row>
    <row r="18" spans="1:14" ht="23.1" customHeight="1" x14ac:dyDescent="0.2">
      <c r="A18" s="187"/>
      <c r="B18" s="187"/>
      <c r="C18" s="13"/>
      <c r="D18" s="14" t="s">
        <v>37</v>
      </c>
      <c r="E18" s="11"/>
      <c r="F18" s="10">
        <v>5</v>
      </c>
      <c r="G18" s="9">
        <v>0</v>
      </c>
      <c r="H18" s="8">
        <v>0</v>
      </c>
      <c r="I18" s="15">
        <v>0</v>
      </c>
      <c r="J18" s="8">
        <v>0</v>
      </c>
      <c r="K18" s="15">
        <v>5</v>
      </c>
      <c r="L18" s="8">
        <v>100</v>
      </c>
      <c r="M18" s="15">
        <v>0</v>
      </c>
      <c r="N18" s="8">
        <v>0</v>
      </c>
    </row>
    <row r="19" spans="1:14" ht="23.1" customHeight="1" x14ac:dyDescent="0.2">
      <c r="A19" s="187"/>
      <c r="B19" s="187"/>
      <c r="C19" s="13"/>
      <c r="D19" s="14" t="s">
        <v>36</v>
      </c>
      <c r="E19" s="11"/>
      <c r="F19" s="10">
        <v>1</v>
      </c>
      <c r="G19" s="9">
        <v>0</v>
      </c>
      <c r="H19" s="8">
        <v>0</v>
      </c>
      <c r="I19" s="15">
        <v>0</v>
      </c>
      <c r="J19" s="8">
        <v>0</v>
      </c>
      <c r="K19" s="15">
        <v>1</v>
      </c>
      <c r="L19" s="8">
        <v>100</v>
      </c>
      <c r="M19" s="15">
        <v>0</v>
      </c>
      <c r="N19" s="8">
        <v>0</v>
      </c>
    </row>
    <row r="20" spans="1:14" ht="23.1" customHeight="1" x14ac:dyDescent="0.2">
      <c r="A20" s="187"/>
      <c r="B20" s="187"/>
      <c r="C20" s="13"/>
      <c r="D20" s="14" t="s">
        <v>35</v>
      </c>
      <c r="E20" s="11"/>
      <c r="F20" s="10">
        <v>5</v>
      </c>
      <c r="G20" s="9">
        <v>0</v>
      </c>
      <c r="H20" s="8">
        <v>0</v>
      </c>
      <c r="I20" s="15">
        <v>0</v>
      </c>
      <c r="J20" s="8">
        <v>0</v>
      </c>
      <c r="K20" s="15">
        <v>5</v>
      </c>
      <c r="L20" s="8">
        <v>100</v>
      </c>
      <c r="M20" s="15">
        <v>0</v>
      </c>
      <c r="N20" s="8">
        <v>0</v>
      </c>
    </row>
    <row r="21" spans="1:14" ht="23.1" customHeight="1" x14ac:dyDescent="0.2">
      <c r="A21" s="187"/>
      <c r="B21" s="187"/>
      <c r="C21" s="13"/>
      <c r="D21" s="14" t="s">
        <v>34</v>
      </c>
      <c r="E21" s="11"/>
      <c r="F21" s="10">
        <v>12</v>
      </c>
      <c r="G21" s="9">
        <v>0</v>
      </c>
      <c r="H21" s="8">
        <v>0</v>
      </c>
      <c r="I21" s="15">
        <v>0</v>
      </c>
      <c r="J21" s="8">
        <v>0</v>
      </c>
      <c r="K21" s="15">
        <v>12</v>
      </c>
      <c r="L21" s="8">
        <v>100</v>
      </c>
      <c r="M21" s="15">
        <v>0</v>
      </c>
      <c r="N21" s="8">
        <v>0</v>
      </c>
    </row>
    <row r="22" spans="1:14" ht="23.1" customHeight="1" x14ac:dyDescent="0.2">
      <c r="A22" s="187"/>
      <c r="B22" s="187"/>
      <c r="C22" s="13"/>
      <c r="D22" s="14" t="s">
        <v>33</v>
      </c>
      <c r="E22" s="11"/>
      <c r="F22" s="10">
        <v>1</v>
      </c>
      <c r="G22" s="9">
        <v>0</v>
      </c>
      <c r="H22" s="8">
        <v>0</v>
      </c>
      <c r="I22" s="15">
        <v>0</v>
      </c>
      <c r="J22" s="8">
        <v>0</v>
      </c>
      <c r="K22" s="15">
        <v>1</v>
      </c>
      <c r="L22" s="8">
        <v>100</v>
      </c>
      <c r="M22" s="15">
        <v>0</v>
      </c>
      <c r="N22" s="8">
        <v>0</v>
      </c>
    </row>
    <row r="23" spans="1:14" ht="23.1" customHeight="1" x14ac:dyDescent="0.2">
      <c r="A23" s="187"/>
      <c r="B23" s="187"/>
      <c r="C23" s="13"/>
      <c r="D23" s="14" t="s">
        <v>32</v>
      </c>
      <c r="E23" s="11"/>
      <c r="F23" s="10">
        <v>7</v>
      </c>
      <c r="G23" s="9">
        <v>0</v>
      </c>
      <c r="H23" s="8">
        <v>0</v>
      </c>
      <c r="I23" s="15">
        <v>0</v>
      </c>
      <c r="J23" s="8">
        <v>0</v>
      </c>
      <c r="K23" s="15">
        <v>7</v>
      </c>
      <c r="L23" s="8">
        <v>100</v>
      </c>
      <c r="M23" s="15">
        <v>0</v>
      </c>
      <c r="N23" s="8">
        <v>0</v>
      </c>
    </row>
    <row r="24" spans="1:14" ht="23.1" customHeight="1" x14ac:dyDescent="0.2">
      <c r="A24" s="187"/>
      <c r="B24" s="187"/>
      <c r="C24" s="13"/>
      <c r="D24" s="14" t="s">
        <v>31</v>
      </c>
      <c r="E24" s="11"/>
      <c r="F24" s="10">
        <v>0</v>
      </c>
      <c r="G24" s="9">
        <v>0</v>
      </c>
      <c r="H24" s="8">
        <v>0</v>
      </c>
      <c r="I24" s="15">
        <v>0</v>
      </c>
      <c r="J24" s="8">
        <v>0</v>
      </c>
      <c r="K24" s="15">
        <v>0</v>
      </c>
      <c r="L24" s="8">
        <v>0</v>
      </c>
      <c r="M24" s="15">
        <v>0</v>
      </c>
      <c r="N24" s="8">
        <v>0</v>
      </c>
    </row>
    <row r="25" spans="1:14" ht="23.1" customHeight="1" x14ac:dyDescent="0.2">
      <c r="A25" s="187"/>
      <c r="B25" s="187"/>
      <c r="C25" s="13"/>
      <c r="D25" s="12" t="s">
        <v>30</v>
      </c>
      <c r="E25" s="11"/>
      <c r="F25" s="10">
        <v>3</v>
      </c>
      <c r="G25" s="9">
        <v>0</v>
      </c>
      <c r="H25" s="8">
        <v>0</v>
      </c>
      <c r="I25" s="15">
        <v>0</v>
      </c>
      <c r="J25" s="8">
        <v>0</v>
      </c>
      <c r="K25" s="15">
        <v>3</v>
      </c>
      <c r="L25" s="8">
        <v>100</v>
      </c>
      <c r="M25" s="15">
        <v>0</v>
      </c>
      <c r="N25" s="8">
        <v>0</v>
      </c>
    </row>
    <row r="26" spans="1:14" ht="23.1" customHeight="1" x14ac:dyDescent="0.2">
      <c r="A26" s="187"/>
      <c r="B26" s="187"/>
      <c r="C26" s="13"/>
      <c r="D26" s="14" t="s">
        <v>29</v>
      </c>
      <c r="E26" s="11"/>
      <c r="F26" s="10">
        <v>8</v>
      </c>
      <c r="G26" s="9">
        <v>0</v>
      </c>
      <c r="H26" s="8">
        <v>0</v>
      </c>
      <c r="I26" s="15">
        <v>0</v>
      </c>
      <c r="J26" s="8">
        <v>0</v>
      </c>
      <c r="K26" s="15">
        <v>7</v>
      </c>
      <c r="L26" s="8">
        <v>87.5</v>
      </c>
      <c r="M26" s="15">
        <v>1</v>
      </c>
      <c r="N26" s="8">
        <v>12.5</v>
      </c>
    </row>
    <row r="27" spans="1:14" ht="23.1" customHeight="1" x14ac:dyDescent="0.2">
      <c r="A27" s="187"/>
      <c r="B27" s="187"/>
      <c r="C27" s="13"/>
      <c r="D27" s="14" t="s">
        <v>28</v>
      </c>
      <c r="E27" s="11"/>
      <c r="F27" s="10">
        <v>4</v>
      </c>
      <c r="G27" s="9">
        <v>0</v>
      </c>
      <c r="H27" s="8">
        <v>0</v>
      </c>
      <c r="I27" s="15">
        <v>0</v>
      </c>
      <c r="J27" s="8">
        <v>0</v>
      </c>
      <c r="K27" s="15">
        <v>4</v>
      </c>
      <c r="L27" s="8">
        <v>100</v>
      </c>
      <c r="M27" s="15">
        <v>0</v>
      </c>
      <c r="N27" s="8">
        <v>0</v>
      </c>
    </row>
    <row r="28" spans="1:14" ht="23.1" customHeight="1" x14ac:dyDescent="0.2">
      <c r="A28" s="187"/>
      <c r="B28" s="187"/>
      <c r="C28" s="13"/>
      <c r="D28" s="14" t="s">
        <v>27</v>
      </c>
      <c r="E28" s="11"/>
      <c r="F28" s="10">
        <v>2</v>
      </c>
      <c r="G28" s="9">
        <v>0</v>
      </c>
      <c r="H28" s="8">
        <v>0</v>
      </c>
      <c r="I28" s="15">
        <v>0</v>
      </c>
      <c r="J28" s="8">
        <v>0</v>
      </c>
      <c r="K28" s="15">
        <v>2</v>
      </c>
      <c r="L28" s="8">
        <v>100</v>
      </c>
      <c r="M28" s="15">
        <v>0</v>
      </c>
      <c r="N28" s="8">
        <v>0</v>
      </c>
    </row>
    <row r="29" spans="1:14" ht="23.1" customHeight="1" x14ac:dyDescent="0.2">
      <c r="A29" s="187"/>
      <c r="B29" s="187"/>
      <c r="C29" s="13"/>
      <c r="D29" s="14" t="s">
        <v>26</v>
      </c>
      <c r="E29" s="11"/>
      <c r="F29" s="10">
        <v>14</v>
      </c>
      <c r="G29" s="9">
        <v>0</v>
      </c>
      <c r="H29" s="8">
        <v>0</v>
      </c>
      <c r="I29" s="15">
        <v>0</v>
      </c>
      <c r="J29" s="8">
        <v>0</v>
      </c>
      <c r="K29" s="15">
        <v>14</v>
      </c>
      <c r="L29" s="8">
        <v>100</v>
      </c>
      <c r="M29" s="15">
        <v>0</v>
      </c>
      <c r="N29" s="8">
        <v>0</v>
      </c>
    </row>
    <row r="30" spans="1:14" ht="23.1" customHeight="1" x14ac:dyDescent="0.2">
      <c r="A30" s="187"/>
      <c r="B30" s="187"/>
      <c r="C30" s="13"/>
      <c r="D30" s="14" t="s">
        <v>25</v>
      </c>
      <c r="E30" s="11"/>
      <c r="F30" s="10">
        <v>5</v>
      </c>
      <c r="G30" s="9">
        <v>0</v>
      </c>
      <c r="H30" s="8">
        <v>0</v>
      </c>
      <c r="I30" s="15">
        <v>0</v>
      </c>
      <c r="J30" s="8">
        <v>0</v>
      </c>
      <c r="K30" s="15">
        <v>5</v>
      </c>
      <c r="L30" s="8">
        <v>100</v>
      </c>
      <c r="M30" s="15">
        <v>0</v>
      </c>
      <c r="N30" s="8">
        <v>0</v>
      </c>
    </row>
    <row r="31" spans="1:14" ht="23.1" customHeight="1" x14ac:dyDescent="0.2">
      <c r="A31" s="187"/>
      <c r="B31" s="187"/>
      <c r="C31" s="13"/>
      <c r="D31" s="14" t="s">
        <v>24</v>
      </c>
      <c r="E31" s="11"/>
      <c r="F31" s="10">
        <v>27</v>
      </c>
      <c r="G31" s="9">
        <v>0</v>
      </c>
      <c r="H31" s="8">
        <v>0</v>
      </c>
      <c r="I31" s="15">
        <v>0</v>
      </c>
      <c r="J31" s="8">
        <v>0</v>
      </c>
      <c r="K31" s="15">
        <v>23</v>
      </c>
      <c r="L31" s="8">
        <v>85.18518518518519</v>
      </c>
      <c r="M31" s="15">
        <v>4</v>
      </c>
      <c r="N31" s="8">
        <v>14.814814814814813</v>
      </c>
    </row>
    <row r="32" spans="1:14" ht="23.1" customHeight="1" x14ac:dyDescent="0.2">
      <c r="A32" s="187"/>
      <c r="B32" s="187"/>
      <c r="C32" s="13"/>
      <c r="D32" s="14" t="s">
        <v>23</v>
      </c>
      <c r="E32" s="11"/>
      <c r="F32" s="10">
        <v>8</v>
      </c>
      <c r="G32" s="9">
        <v>0</v>
      </c>
      <c r="H32" s="8">
        <v>0</v>
      </c>
      <c r="I32" s="15">
        <v>0</v>
      </c>
      <c r="J32" s="8">
        <v>0</v>
      </c>
      <c r="K32" s="15">
        <v>8</v>
      </c>
      <c r="L32" s="8">
        <v>100</v>
      </c>
      <c r="M32" s="15">
        <v>0</v>
      </c>
      <c r="N32" s="8">
        <v>0</v>
      </c>
    </row>
    <row r="33" spans="1:14" ht="24" customHeight="1" x14ac:dyDescent="0.2">
      <c r="A33" s="187"/>
      <c r="B33" s="187"/>
      <c r="C33" s="13"/>
      <c r="D33" s="14" t="s">
        <v>22</v>
      </c>
      <c r="E33" s="11"/>
      <c r="F33" s="10">
        <v>26</v>
      </c>
      <c r="G33" s="9">
        <v>0</v>
      </c>
      <c r="H33" s="8">
        <v>0</v>
      </c>
      <c r="I33" s="15">
        <v>0</v>
      </c>
      <c r="J33" s="8">
        <v>0</v>
      </c>
      <c r="K33" s="15">
        <v>26</v>
      </c>
      <c r="L33" s="8">
        <v>100</v>
      </c>
      <c r="M33" s="15">
        <v>0</v>
      </c>
      <c r="N33" s="8">
        <v>0</v>
      </c>
    </row>
    <row r="34" spans="1:14" ht="23.1" customHeight="1" x14ac:dyDescent="0.2">
      <c r="A34" s="187"/>
      <c r="B34" s="187"/>
      <c r="C34" s="13"/>
      <c r="D34" s="14" t="s">
        <v>21</v>
      </c>
      <c r="E34" s="11"/>
      <c r="F34" s="10">
        <v>14</v>
      </c>
      <c r="G34" s="9">
        <v>0</v>
      </c>
      <c r="H34" s="8">
        <v>0</v>
      </c>
      <c r="I34" s="15">
        <v>0</v>
      </c>
      <c r="J34" s="8">
        <v>0</v>
      </c>
      <c r="K34" s="15">
        <v>13</v>
      </c>
      <c r="L34" s="8">
        <v>92.857142857142861</v>
      </c>
      <c r="M34" s="15">
        <v>1</v>
      </c>
      <c r="N34" s="8">
        <v>7.1428571428571423</v>
      </c>
    </row>
    <row r="35" spans="1:14" ht="23.1" customHeight="1" x14ac:dyDescent="0.2">
      <c r="A35" s="187"/>
      <c r="B35" s="187"/>
      <c r="C35" s="13"/>
      <c r="D35" s="14" t="s">
        <v>20</v>
      </c>
      <c r="E35" s="11"/>
      <c r="F35" s="10">
        <v>7</v>
      </c>
      <c r="G35" s="9">
        <v>0</v>
      </c>
      <c r="H35" s="8">
        <v>0</v>
      </c>
      <c r="I35" s="15">
        <v>0</v>
      </c>
      <c r="J35" s="8">
        <v>0</v>
      </c>
      <c r="K35" s="15">
        <v>7</v>
      </c>
      <c r="L35" s="8">
        <v>100</v>
      </c>
      <c r="M35" s="15">
        <v>0</v>
      </c>
      <c r="N35" s="8">
        <v>0</v>
      </c>
    </row>
    <row r="36" spans="1:14" ht="23.1" customHeight="1" x14ac:dyDescent="0.2">
      <c r="A36" s="187"/>
      <c r="B36" s="187"/>
      <c r="C36" s="13"/>
      <c r="D36" s="14" t="s">
        <v>19</v>
      </c>
      <c r="E36" s="11"/>
      <c r="F36" s="10">
        <v>18</v>
      </c>
      <c r="G36" s="9">
        <v>0</v>
      </c>
      <c r="H36" s="8">
        <v>0</v>
      </c>
      <c r="I36" s="15">
        <v>0</v>
      </c>
      <c r="J36" s="8">
        <v>0</v>
      </c>
      <c r="K36" s="15">
        <v>18</v>
      </c>
      <c r="L36" s="8">
        <v>100</v>
      </c>
      <c r="M36" s="15">
        <v>0</v>
      </c>
      <c r="N36" s="8">
        <v>0</v>
      </c>
    </row>
    <row r="37" spans="1:14" ht="23.1" customHeight="1" x14ac:dyDescent="0.2">
      <c r="A37" s="187"/>
      <c r="B37" s="188"/>
      <c r="C37" s="13"/>
      <c r="D37" s="14" t="s">
        <v>18</v>
      </c>
      <c r="E37" s="11"/>
      <c r="F37" s="10">
        <v>4</v>
      </c>
      <c r="G37" s="9">
        <v>0</v>
      </c>
      <c r="H37" s="8">
        <v>0</v>
      </c>
      <c r="I37" s="15">
        <v>0</v>
      </c>
      <c r="J37" s="8">
        <v>0</v>
      </c>
      <c r="K37" s="15">
        <v>2</v>
      </c>
      <c r="L37" s="8">
        <v>50</v>
      </c>
      <c r="M37" s="15">
        <v>2</v>
      </c>
      <c r="N37" s="8">
        <v>50</v>
      </c>
    </row>
    <row r="38" spans="1:14" ht="23.1" customHeight="1" x14ac:dyDescent="0.2">
      <c r="A38" s="187"/>
      <c r="B38" s="186" t="s">
        <v>17</v>
      </c>
      <c r="C38" s="13"/>
      <c r="D38" s="14" t="s">
        <v>16</v>
      </c>
      <c r="E38" s="11"/>
      <c r="F38" s="10">
        <v>709</v>
      </c>
      <c r="G38" s="9">
        <v>20</v>
      </c>
      <c r="H38" s="8">
        <v>2.8208744710860367</v>
      </c>
      <c r="I38" s="9">
        <v>11</v>
      </c>
      <c r="J38" s="8">
        <v>1.5514809590973202</v>
      </c>
      <c r="K38" s="9">
        <v>595</v>
      </c>
      <c r="L38" s="8">
        <v>83.921015514809596</v>
      </c>
      <c r="M38" s="9">
        <v>83</v>
      </c>
      <c r="N38" s="8">
        <v>11.706629055007053</v>
      </c>
    </row>
    <row r="39" spans="1:14" ht="23.1" customHeight="1" x14ac:dyDescent="0.2">
      <c r="A39" s="187"/>
      <c r="B39" s="187"/>
      <c r="C39" s="13"/>
      <c r="D39" s="14" t="s">
        <v>15</v>
      </c>
      <c r="E39" s="11"/>
      <c r="F39" s="10">
        <v>7</v>
      </c>
      <c r="G39" s="9">
        <v>1</v>
      </c>
      <c r="H39" s="8">
        <v>14.285714285714285</v>
      </c>
      <c r="I39" s="15">
        <v>0</v>
      </c>
      <c r="J39" s="8">
        <v>0</v>
      </c>
      <c r="K39" s="15">
        <v>6</v>
      </c>
      <c r="L39" s="8">
        <v>85.714285714285708</v>
      </c>
      <c r="M39" s="15">
        <v>0</v>
      </c>
      <c r="N39" s="8">
        <v>0</v>
      </c>
    </row>
    <row r="40" spans="1:14" ht="23.1" customHeight="1" x14ac:dyDescent="0.2">
      <c r="A40" s="187"/>
      <c r="B40" s="187"/>
      <c r="C40" s="13"/>
      <c r="D40" s="14" t="s">
        <v>14</v>
      </c>
      <c r="E40" s="11"/>
      <c r="F40" s="10">
        <v>79</v>
      </c>
      <c r="G40" s="9">
        <v>4</v>
      </c>
      <c r="H40" s="8">
        <v>5.0632911392405067</v>
      </c>
      <c r="I40" s="15">
        <v>0</v>
      </c>
      <c r="J40" s="8">
        <v>0</v>
      </c>
      <c r="K40" s="15">
        <v>71</v>
      </c>
      <c r="L40" s="8">
        <v>89.87341772151899</v>
      </c>
      <c r="M40" s="15">
        <v>4</v>
      </c>
      <c r="N40" s="8">
        <v>5.0632911392405067</v>
      </c>
    </row>
    <row r="41" spans="1:14" ht="23.1" customHeight="1" x14ac:dyDescent="0.2">
      <c r="A41" s="187"/>
      <c r="B41" s="187"/>
      <c r="C41" s="13"/>
      <c r="D41" s="14" t="s">
        <v>13</v>
      </c>
      <c r="E41" s="11"/>
      <c r="F41" s="10">
        <v>15</v>
      </c>
      <c r="G41" s="9">
        <v>0</v>
      </c>
      <c r="H41" s="8">
        <v>0</v>
      </c>
      <c r="I41" s="15">
        <v>0</v>
      </c>
      <c r="J41" s="8">
        <v>0</v>
      </c>
      <c r="K41" s="15">
        <v>14</v>
      </c>
      <c r="L41" s="8">
        <v>93.333333333333329</v>
      </c>
      <c r="M41" s="15">
        <v>1</v>
      </c>
      <c r="N41" s="8">
        <v>6.666666666666667</v>
      </c>
    </row>
    <row r="42" spans="1:14" ht="23.1" customHeight="1" x14ac:dyDescent="0.2">
      <c r="A42" s="187"/>
      <c r="B42" s="187"/>
      <c r="C42" s="13"/>
      <c r="D42" s="14" t="s">
        <v>12</v>
      </c>
      <c r="E42" s="11"/>
      <c r="F42" s="10">
        <v>15</v>
      </c>
      <c r="G42" s="9">
        <v>0</v>
      </c>
      <c r="H42" s="8">
        <v>0</v>
      </c>
      <c r="I42" s="15">
        <v>0</v>
      </c>
      <c r="J42" s="8">
        <v>0</v>
      </c>
      <c r="K42" s="15">
        <v>11</v>
      </c>
      <c r="L42" s="8">
        <v>73.333333333333329</v>
      </c>
      <c r="M42" s="15">
        <v>4</v>
      </c>
      <c r="N42" s="8">
        <v>26.666666666666668</v>
      </c>
    </row>
    <row r="43" spans="1:14" ht="23.1" customHeight="1" x14ac:dyDescent="0.2">
      <c r="A43" s="187"/>
      <c r="B43" s="187"/>
      <c r="C43" s="13"/>
      <c r="D43" s="14" t="s">
        <v>11</v>
      </c>
      <c r="E43" s="11"/>
      <c r="F43" s="10">
        <v>33</v>
      </c>
      <c r="G43" s="9">
        <v>1</v>
      </c>
      <c r="H43" s="8">
        <v>3.0303030303030303</v>
      </c>
      <c r="I43" s="15">
        <v>2</v>
      </c>
      <c r="J43" s="8">
        <v>6.0606060606060606</v>
      </c>
      <c r="K43" s="15">
        <v>22</v>
      </c>
      <c r="L43" s="8">
        <v>66.666666666666657</v>
      </c>
      <c r="M43" s="15">
        <v>8</v>
      </c>
      <c r="N43" s="8">
        <v>24.242424242424242</v>
      </c>
    </row>
    <row r="44" spans="1:14" ht="23.1" customHeight="1" x14ac:dyDescent="0.2">
      <c r="A44" s="187"/>
      <c r="B44" s="187"/>
      <c r="C44" s="13"/>
      <c r="D44" s="14" t="s">
        <v>10</v>
      </c>
      <c r="E44" s="11"/>
      <c r="F44" s="10">
        <v>180</v>
      </c>
      <c r="G44" s="9">
        <v>3</v>
      </c>
      <c r="H44" s="8">
        <v>1.6666666666666667</v>
      </c>
      <c r="I44" s="15">
        <v>5</v>
      </c>
      <c r="J44" s="8">
        <v>2.7777777777777777</v>
      </c>
      <c r="K44" s="15">
        <v>152</v>
      </c>
      <c r="L44" s="8">
        <v>84.444444444444443</v>
      </c>
      <c r="M44" s="15">
        <v>20</v>
      </c>
      <c r="N44" s="8">
        <v>11.111111111111111</v>
      </c>
    </row>
    <row r="45" spans="1:14" ht="23.1" customHeight="1" x14ac:dyDescent="0.2">
      <c r="A45" s="187"/>
      <c r="B45" s="187"/>
      <c r="C45" s="13"/>
      <c r="D45" s="14" t="s">
        <v>9</v>
      </c>
      <c r="E45" s="11"/>
      <c r="F45" s="10">
        <v>24</v>
      </c>
      <c r="G45" s="9">
        <v>0</v>
      </c>
      <c r="H45" s="8">
        <v>0</v>
      </c>
      <c r="I45" s="15">
        <v>0</v>
      </c>
      <c r="J45" s="8">
        <v>0</v>
      </c>
      <c r="K45" s="15">
        <v>24</v>
      </c>
      <c r="L45" s="8">
        <v>100</v>
      </c>
      <c r="M45" s="15">
        <v>0</v>
      </c>
      <c r="N45" s="8">
        <v>0</v>
      </c>
    </row>
    <row r="46" spans="1:14" ht="23.1" customHeight="1" x14ac:dyDescent="0.2">
      <c r="A46" s="187"/>
      <c r="B46" s="187"/>
      <c r="C46" s="13"/>
      <c r="D46" s="14" t="s">
        <v>8</v>
      </c>
      <c r="E46" s="11"/>
      <c r="F46" s="10">
        <v>13</v>
      </c>
      <c r="G46" s="9">
        <v>0</v>
      </c>
      <c r="H46" s="8">
        <v>0</v>
      </c>
      <c r="I46" s="15">
        <v>1</v>
      </c>
      <c r="J46" s="8">
        <v>7.6923076923076925</v>
      </c>
      <c r="K46" s="15">
        <v>9</v>
      </c>
      <c r="L46" s="8">
        <v>69.230769230769226</v>
      </c>
      <c r="M46" s="15">
        <v>3</v>
      </c>
      <c r="N46" s="8">
        <v>23.076923076923077</v>
      </c>
    </row>
    <row r="47" spans="1:14" ht="24" customHeight="1" x14ac:dyDescent="0.2">
      <c r="A47" s="187"/>
      <c r="B47" s="187"/>
      <c r="C47" s="13"/>
      <c r="D47" s="12" t="s">
        <v>7</v>
      </c>
      <c r="E47" s="11"/>
      <c r="F47" s="10">
        <v>14</v>
      </c>
      <c r="G47" s="9">
        <v>1</v>
      </c>
      <c r="H47" s="8">
        <v>7.1428571428571423</v>
      </c>
      <c r="I47" s="15">
        <v>0</v>
      </c>
      <c r="J47" s="8">
        <v>0</v>
      </c>
      <c r="K47" s="15">
        <v>13</v>
      </c>
      <c r="L47" s="8">
        <v>92.857142857142861</v>
      </c>
      <c r="M47" s="15">
        <v>0</v>
      </c>
      <c r="N47" s="8">
        <v>0</v>
      </c>
    </row>
    <row r="48" spans="1:14" ht="23.1" customHeight="1" x14ac:dyDescent="0.2">
      <c r="A48" s="187"/>
      <c r="B48" s="187"/>
      <c r="C48" s="13"/>
      <c r="D48" s="14" t="s">
        <v>6</v>
      </c>
      <c r="E48" s="11"/>
      <c r="F48" s="10">
        <v>45</v>
      </c>
      <c r="G48" s="9">
        <v>4</v>
      </c>
      <c r="H48" s="8">
        <v>8.8888888888888893</v>
      </c>
      <c r="I48" s="15">
        <v>1</v>
      </c>
      <c r="J48" s="8">
        <v>2.2222222222222223</v>
      </c>
      <c r="K48" s="15">
        <v>31</v>
      </c>
      <c r="L48" s="8">
        <v>68.888888888888886</v>
      </c>
      <c r="M48" s="15">
        <v>9</v>
      </c>
      <c r="N48" s="8">
        <v>20</v>
      </c>
    </row>
    <row r="49" spans="1:14" ht="23.1" customHeight="1" x14ac:dyDescent="0.2">
      <c r="A49" s="187"/>
      <c r="B49" s="187"/>
      <c r="C49" s="13"/>
      <c r="D49" s="14" t="s">
        <v>5</v>
      </c>
      <c r="E49" s="11"/>
      <c r="F49" s="10">
        <v>22</v>
      </c>
      <c r="G49" s="9">
        <v>1</v>
      </c>
      <c r="H49" s="8">
        <v>4.5454545454545459</v>
      </c>
      <c r="I49" s="15">
        <v>0</v>
      </c>
      <c r="J49" s="8">
        <v>0</v>
      </c>
      <c r="K49" s="15">
        <v>17</v>
      </c>
      <c r="L49" s="8">
        <v>77.272727272727266</v>
      </c>
      <c r="M49" s="15">
        <v>4</v>
      </c>
      <c r="N49" s="8">
        <v>18.181818181818183</v>
      </c>
    </row>
    <row r="50" spans="1:14" ht="23.1" customHeight="1" x14ac:dyDescent="0.2">
      <c r="A50" s="187"/>
      <c r="B50" s="187"/>
      <c r="C50" s="13"/>
      <c r="D50" s="14" t="s">
        <v>4</v>
      </c>
      <c r="E50" s="11"/>
      <c r="F50" s="10">
        <v>19</v>
      </c>
      <c r="G50" s="9">
        <v>0</v>
      </c>
      <c r="H50" s="8">
        <v>0</v>
      </c>
      <c r="I50" s="15">
        <v>0</v>
      </c>
      <c r="J50" s="8">
        <v>0</v>
      </c>
      <c r="K50" s="15">
        <v>19</v>
      </c>
      <c r="L50" s="8">
        <v>100</v>
      </c>
      <c r="M50" s="15">
        <v>0</v>
      </c>
      <c r="N50" s="8">
        <v>0</v>
      </c>
    </row>
    <row r="51" spans="1:14" ht="23.1" customHeight="1" x14ac:dyDescent="0.2">
      <c r="A51" s="187"/>
      <c r="B51" s="187"/>
      <c r="C51" s="13"/>
      <c r="D51" s="14" t="s">
        <v>3</v>
      </c>
      <c r="E51" s="11"/>
      <c r="F51" s="10">
        <v>165</v>
      </c>
      <c r="G51" s="9">
        <v>3</v>
      </c>
      <c r="H51" s="8">
        <v>1.8181818181818181</v>
      </c>
      <c r="I51" s="15">
        <v>2</v>
      </c>
      <c r="J51" s="8">
        <v>1.2121212121212122</v>
      </c>
      <c r="K51" s="15">
        <v>138</v>
      </c>
      <c r="L51" s="8">
        <v>83.636363636363626</v>
      </c>
      <c r="M51" s="15">
        <v>22</v>
      </c>
      <c r="N51" s="8">
        <v>13.333333333333334</v>
      </c>
    </row>
    <row r="52" spans="1:14" ht="23.1" customHeight="1" x14ac:dyDescent="0.2">
      <c r="A52" s="187"/>
      <c r="B52" s="187"/>
      <c r="C52" s="13"/>
      <c r="D52" s="14" t="s">
        <v>2</v>
      </c>
      <c r="E52" s="11"/>
      <c r="F52" s="10">
        <v>23</v>
      </c>
      <c r="G52" s="9">
        <v>1</v>
      </c>
      <c r="H52" s="8">
        <v>4.3478260869565215</v>
      </c>
      <c r="I52" s="15">
        <v>0</v>
      </c>
      <c r="J52" s="8">
        <v>0</v>
      </c>
      <c r="K52" s="15">
        <v>22</v>
      </c>
      <c r="L52" s="8">
        <v>95.652173913043484</v>
      </c>
      <c r="M52" s="15">
        <v>0</v>
      </c>
      <c r="N52" s="8">
        <v>0</v>
      </c>
    </row>
    <row r="53" spans="1:14" ht="24" customHeight="1" x14ac:dyDescent="0.2">
      <c r="A53" s="188"/>
      <c r="B53" s="188"/>
      <c r="C53" s="13"/>
      <c r="D53" s="12" t="s">
        <v>1</v>
      </c>
      <c r="E53" s="11"/>
      <c r="F53" s="10">
        <v>55</v>
      </c>
      <c r="G53" s="9">
        <v>1</v>
      </c>
      <c r="H53" s="8">
        <v>1.8181818181818181</v>
      </c>
      <c r="I53" s="15">
        <v>0</v>
      </c>
      <c r="J53" s="8">
        <v>0</v>
      </c>
      <c r="K53" s="15">
        <v>46</v>
      </c>
      <c r="L53" s="8">
        <v>83.636363636363626</v>
      </c>
      <c r="M53" s="15">
        <v>8</v>
      </c>
      <c r="N53" s="8">
        <v>14.545454545454545</v>
      </c>
    </row>
    <row r="55" spans="1:14" ht="12.75" customHeight="1" x14ac:dyDescent="0.2"/>
    <row r="56" spans="1:14" x14ac:dyDescent="0.2">
      <c r="D56" s="5"/>
    </row>
    <row r="62" spans="1:14" x14ac:dyDescent="0.2">
      <c r="D62" s="5"/>
    </row>
    <row r="64" spans="1:14"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82"/>
  <sheetViews>
    <sheetView view="pageBreakPreview" topLeftCell="A40" zoomScaleNormal="85"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9.6640625" style="3" customWidth="1"/>
    <col min="15" max="26" width="9" style="3" customWidth="1"/>
    <col min="27" max="16384" width="9" style="3"/>
  </cols>
  <sheetData>
    <row r="1" spans="1:26" ht="14.4" x14ac:dyDescent="0.2">
      <c r="A1" s="18" t="s">
        <v>115</v>
      </c>
    </row>
    <row r="3" spans="1:26" x14ac:dyDescent="0.2">
      <c r="A3" s="173" t="s">
        <v>64</v>
      </c>
      <c r="B3" s="174"/>
      <c r="C3" s="174"/>
      <c r="D3" s="174"/>
      <c r="E3" s="175"/>
      <c r="F3" s="182" t="s">
        <v>114</v>
      </c>
      <c r="G3" s="227" t="s">
        <v>413</v>
      </c>
      <c r="H3" s="195"/>
      <c r="I3" s="227" t="s">
        <v>414</v>
      </c>
      <c r="J3" s="195"/>
      <c r="K3" s="227" t="s">
        <v>112</v>
      </c>
      <c r="L3" s="227"/>
      <c r="M3" s="227" t="s">
        <v>134</v>
      </c>
      <c r="N3" s="195"/>
    </row>
    <row r="4" spans="1:26" ht="42" customHeight="1" x14ac:dyDescent="0.2">
      <c r="A4" s="176"/>
      <c r="B4" s="177"/>
      <c r="C4" s="177"/>
      <c r="D4" s="177"/>
      <c r="E4" s="178"/>
      <c r="F4" s="165"/>
      <c r="G4" s="195"/>
      <c r="H4" s="195"/>
      <c r="I4" s="195"/>
      <c r="J4" s="195"/>
      <c r="K4" s="227"/>
      <c r="L4" s="227"/>
      <c r="M4" s="195"/>
      <c r="N4" s="195"/>
    </row>
    <row r="5" spans="1:26" ht="15" customHeight="1" x14ac:dyDescent="0.2">
      <c r="A5" s="176"/>
      <c r="B5" s="177"/>
      <c r="C5" s="177"/>
      <c r="D5" s="177"/>
      <c r="E5" s="178"/>
      <c r="F5" s="165"/>
      <c r="G5" s="166" t="s">
        <v>71</v>
      </c>
      <c r="H5" s="228" t="s">
        <v>51</v>
      </c>
      <c r="I5" s="166" t="s">
        <v>71</v>
      </c>
      <c r="J5" s="228" t="s">
        <v>51</v>
      </c>
      <c r="K5" s="166" t="s">
        <v>71</v>
      </c>
      <c r="L5" s="228" t="s">
        <v>51</v>
      </c>
      <c r="M5" s="166" t="s">
        <v>71</v>
      </c>
      <c r="N5" s="228" t="s">
        <v>51</v>
      </c>
    </row>
    <row r="6" spans="1:26" ht="15" customHeight="1" x14ac:dyDescent="0.2">
      <c r="A6" s="179"/>
      <c r="B6" s="180"/>
      <c r="C6" s="180"/>
      <c r="D6" s="180"/>
      <c r="E6" s="181"/>
      <c r="F6" s="165"/>
      <c r="G6" s="167"/>
      <c r="H6" s="229"/>
      <c r="I6" s="167"/>
      <c r="J6" s="229"/>
      <c r="K6" s="167"/>
      <c r="L6" s="229"/>
      <c r="M6" s="167"/>
      <c r="N6" s="229"/>
      <c r="P6" s="67"/>
      <c r="Q6" s="67"/>
      <c r="R6" s="67"/>
      <c r="T6" s="67"/>
      <c r="V6" s="67"/>
      <c r="X6" s="67"/>
    </row>
    <row r="7" spans="1:26" ht="23.1" customHeight="1" x14ac:dyDescent="0.2">
      <c r="A7" s="170" t="s">
        <v>50</v>
      </c>
      <c r="B7" s="171"/>
      <c r="C7" s="171"/>
      <c r="D7" s="171"/>
      <c r="E7" s="172"/>
      <c r="F7" s="10">
        <v>74975</v>
      </c>
      <c r="G7" s="9">
        <v>276</v>
      </c>
      <c r="H7" s="8">
        <v>0.36812270756918974</v>
      </c>
      <c r="I7" s="9">
        <v>118</v>
      </c>
      <c r="J7" s="8">
        <v>0.15738579526508836</v>
      </c>
      <c r="K7" s="9">
        <v>67317</v>
      </c>
      <c r="L7" s="8">
        <v>89.785928642880961</v>
      </c>
      <c r="M7" s="9">
        <v>7264</v>
      </c>
      <c r="N7" s="8">
        <v>9.6885628542847613</v>
      </c>
      <c r="O7" s="106"/>
      <c r="Z7" s="67"/>
    </row>
    <row r="8" spans="1:26" ht="23.1" customHeight="1" x14ac:dyDescent="0.2">
      <c r="A8" s="189" t="s">
        <v>49</v>
      </c>
      <c r="B8" s="192" t="s">
        <v>48</v>
      </c>
      <c r="C8" s="193"/>
      <c r="D8" s="193"/>
      <c r="E8" s="194"/>
      <c r="F8" s="10">
        <v>3269</v>
      </c>
      <c r="G8" s="9">
        <v>126</v>
      </c>
      <c r="H8" s="8">
        <v>3.8543897216274088</v>
      </c>
      <c r="I8" s="9">
        <v>67</v>
      </c>
      <c r="J8" s="8">
        <v>2.0495564392780667</v>
      </c>
      <c r="K8" s="9">
        <v>2705</v>
      </c>
      <c r="L8" s="8">
        <v>82.747017436524928</v>
      </c>
      <c r="M8" s="9">
        <v>371</v>
      </c>
      <c r="N8" s="8">
        <v>11.349036402569594</v>
      </c>
      <c r="O8" s="106"/>
      <c r="P8" s="117"/>
      <c r="Q8" s="66"/>
      <c r="R8" s="68"/>
      <c r="T8" s="68"/>
      <c r="V8" s="66"/>
      <c r="X8" s="66"/>
      <c r="Z8" s="66"/>
    </row>
    <row r="9" spans="1:26" ht="23.1" customHeight="1" x14ac:dyDescent="0.2">
      <c r="A9" s="190"/>
      <c r="B9" s="192" t="s">
        <v>47</v>
      </c>
      <c r="C9" s="193"/>
      <c r="D9" s="193"/>
      <c r="E9" s="194"/>
      <c r="F9" s="10">
        <v>5226</v>
      </c>
      <c r="G9" s="9">
        <v>25</v>
      </c>
      <c r="H9" s="8">
        <v>0.4783773440489858</v>
      </c>
      <c r="I9" s="9">
        <v>51</v>
      </c>
      <c r="J9" s="8">
        <v>0.97588978185993103</v>
      </c>
      <c r="K9" s="9">
        <v>4576</v>
      </c>
      <c r="L9" s="8">
        <v>87.562189054726375</v>
      </c>
      <c r="M9" s="9">
        <v>574</v>
      </c>
      <c r="N9" s="8">
        <v>10.983543819364714</v>
      </c>
      <c r="O9" s="106"/>
      <c r="P9" s="117"/>
      <c r="Q9" s="66"/>
      <c r="R9" s="68"/>
      <c r="T9" s="68"/>
      <c r="V9" s="66"/>
      <c r="X9" s="66"/>
      <c r="Z9" s="66"/>
    </row>
    <row r="10" spans="1:26" ht="23.1" customHeight="1" x14ac:dyDescent="0.2">
      <c r="A10" s="190"/>
      <c r="B10" s="192" t="s">
        <v>46</v>
      </c>
      <c r="C10" s="193"/>
      <c r="D10" s="193"/>
      <c r="E10" s="194"/>
      <c r="F10" s="10">
        <v>23360</v>
      </c>
      <c r="G10" s="9">
        <v>94</v>
      </c>
      <c r="H10" s="8">
        <v>0.4023972602739726</v>
      </c>
      <c r="I10" s="9">
        <v>0</v>
      </c>
      <c r="J10" s="8">
        <v>0</v>
      </c>
      <c r="K10" s="9">
        <v>21105</v>
      </c>
      <c r="L10" s="8">
        <v>90.346746575342465</v>
      </c>
      <c r="M10" s="9">
        <v>2161</v>
      </c>
      <c r="N10" s="8">
        <v>9.2508561643835616</v>
      </c>
      <c r="O10" s="106"/>
      <c r="P10" s="117"/>
      <c r="Q10" s="66"/>
      <c r="R10" s="68"/>
      <c r="T10" s="68"/>
      <c r="V10" s="66"/>
      <c r="X10" s="66"/>
      <c r="Z10" s="66"/>
    </row>
    <row r="11" spans="1:26" ht="23.1" customHeight="1" x14ac:dyDescent="0.2">
      <c r="A11" s="190"/>
      <c r="B11" s="192" t="s">
        <v>45</v>
      </c>
      <c r="C11" s="193"/>
      <c r="D11" s="193"/>
      <c r="E11" s="194"/>
      <c r="F11" s="10">
        <v>12321</v>
      </c>
      <c r="G11" s="9">
        <v>0</v>
      </c>
      <c r="H11" s="8">
        <v>0</v>
      </c>
      <c r="I11" s="9">
        <v>0</v>
      </c>
      <c r="J11" s="8">
        <v>0</v>
      </c>
      <c r="K11" s="9">
        <v>10783</v>
      </c>
      <c r="L11" s="8">
        <v>87.517246976706431</v>
      </c>
      <c r="M11" s="9">
        <v>1538</v>
      </c>
      <c r="N11" s="8">
        <v>12.482753023293563</v>
      </c>
      <c r="O11" s="106"/>
      <c r="P11" s="117"/>
      <c r="Q11" s="66"/>
      <c r="R11" s="68"/>
      <c r="T11" s="68"/>
      <c r="V11" s="66"/>
      <c r="X11" s="68"/>
      <c r="Z11" s="66"/>
    </row>
    <row r="12" spans="1:26" ht="23.1" customHeight="1" x14ac:dyDescent="0.2">
      <c r="A12" s="191"/>
      <c r="B12" s="192" t="s">
        <v>44</v>
      </c>
      <c r="C12" s="193"/>
      <c r="D12" s="193"/>
      <c r="E12" s="194"/>
      <c r="F12" s="10">
        <v>30799</v>
      </c>
      <c r="G12" s="9">
        <v>31</v>
      </c>
      <c r="H12" s="8">
        <v>0.1006526185915127</v>
      </c>
      <c r="I12" s="9">
        <v>0</v>
      </c>
      <c r="J12" s="8">
        <v>0</v>
      </c>
      <c r="K12" s="9">
        <v>28148</v>
      </c>
      <c r="L12" s="8">
        <v>91.392577681093542</v>
      </c>
      <c r="M12" s="9">
        <v>2620</v>
      </c>
      <c r="N12" s="8">
        <v>8.5067697003149458</v>
      </c>
      <c r="O12" s="106"/>
      <c r="P12" s="117"/>
      <c r="Q12" s="66"/>
      <c r="R12" s="68"/>
      <c r="T12" s="68"/>
      <c r="V12" s="66"/>
      <c r="X12" s="68"/>
      <c r="Z12" s="66"/>
    </row>
    <row r="13" spans="1:26" ht="23.1" customHeight="1" x14ac:dyDescent="0.2">
      <c r="A13" s="186" t="s">
        <v>43</v>
      </c>
      <c r="B13" s="186" t="s">
        <v>42</v>
      </c>
      <c r="C13" s="13"/>
      <c r="D13" s="14" t="s">
        <v>16</v>
      </c>
      <c r="E13" s="11"/>
      <c r="F13" s="10">
        <v>37052</v>
      </c>
      <c r="G13" s="9">
        <v>0</v>
      </c>
      <c r="H13" s="8">
        <v>0</v>
      </c>
      <c r="I13" s="9">
        <v>0</v>
      </c>
      <c r="J13" s="8">
        <v>0</v>
      </c>
      <c r="K13" s="9">
        <v>34593</v>
      </c>
      <c r="L13" s="8">
        <v>93.363381193997625</v>
      </c>
      <c r="M13" s="9">
        <v>2459</v>
      </c>
      <c r="N13" s="8">
        <v>6.6366188060023754</v>
      </c>
      <c r="O13" s="106"/>
      <c r="P13" s="117"/>
      <c r="Q13" s="66"/>
      <c r="R13" s="68"/>
      <c r="T13" s="68"/>
      <c r="V13" s="66"/>
      <c r="X13" s="68"/>
    </row>
    <row r="14" spans="1:26" ht="23.1" customHeight="1" x14ac:dyDescent="0.2">
      <c r="A14" s="187"/>
      <c r="B14" s="187"/>
      <c r="C14" s="13"/>
      <c r="D14" s="14" t="s">
        <v>41</v>
      </c>
      <c r="E14" s="11"/>
      <c r="F14" s="10">
        <v>5474</v>
      </c>
      <c r="G14" s="9">
        <v>0</v>
      </c>
      <c r="H14" s="8">
        <v>0</v>
      </c>
      <c r="I14" s="9">
        <v>0</v>
      </c>
      <c r="J14" s="8">
        <v>0</v>
      </c>
      <c r="K14" s="9">
        <v>4172</v>
      </c>
      <c r="L14" s="8">
        <v>76.214833759590789</v>
      </c>
      <c r="M14" s="9">
        <v>1302</v>
      </c>
      <c r="N14" s="8">
        <v>23.785166240409207</v>
      </c>
      <c r="O14" s="106"/>
      <c r="P14" s="117"/>
      <c r="Q14" s="66"/>
      <c r="R14" s="68"/>
      <c r="T14" s="66"/>
      <c r="V14" s="66"/>
      <c r="X14" s="66"/>
      <c r="Y14" s="67"/>
    </row>
    <row r="15" spans="1:26" ht="23.1" customHeight="1" x14ac:dyDescent="0.2">
      <c r="A15" s="187"/>
      <c r="B15" s="187"/>
      <c r="C15" s="13"/>
      <c r="D15" s="14" t="s">
        <v>40</v>
      </c>
      <c r="E15" s="11"/>
      <c r="F15" s="10">
        <v>213</v>
      </c>
      <c r="G15" s="9">
        <v>0</v>
      </c>
      <c r="H15" s="8">
        <v>0</v>
      </c>
      <c r="I15" s="9">
        <v>0</v>
      </c>
      <c r="J15" s="8">
        <v>0</v>
      </c>
      <c r="K15" s="9">
        <v>213</v>
      </c>
      <c r="L15" s="8">
        <v>100</v>
      </c>
      <c r="M15" s="9">
        <v>0</v>
      </c>
      <c r="N15" s="8">
        <v>0</v>
      </c>
      <c r="O15" s="106"/>
      <c r="P15" s="117"/>
      <c r="Q15" s="66"/>
      <c r="R15" s="68"/>
      <c r="T15" s="68"/>
      <c r="V15" s="66"/>
      <c r="X15" s="66"/>
      <c r="Y15" s="66"/>
    </row>
    <row r="16" spans="1:26" ht="23.1" customHeight="1" x14ac:dyDescent="0.2">
      <c r="A16" s="187"/>
      <c r="B16" s="187"/>
      <c r="C16" s="13"/>
      <c r="D16" s="14" t="s">
        <v>39</v>
      </c>
      <c r="E16" s="11"/>
      <c r="F16" s="10">
        <v>1311</v>
      </c>
      <c r="G16" s="9">
        <v>0</v>
      </c>
      <c r="H16" s="8">
        <v>0</v>
      </c>
      <c r="I16" s="9">
        <v>0</v>
      </c>
      <c r="J16" s="8">
        <v>0</v>
      </c>
      <c r="K16" s="9">
        <v>1066</v>
      </c>
      <c r="L16" s="8">
        <v>81.311975591151793</v>
      </c>
      <c r="M16" s="9">
        <v>245</v>
      </c>
      <c r="N16" s="8">
        <v>18.688024408848207</v>
      </c>
      <c r="O16" s="106"/>
      <c r="P16" s="117"/>
      <c r="Q16" s="66"/>
      <c r="R16" s="68"/>
      <c r="T16" s="68"/>
      <c r="V16" s="66"/>
      <c r="X16" s="68"/>
      <c r="Y16" s="68"/>
    </row>
    <row r="17" spans="1:25" ht="23.1" customHeight="1" x14ac:dyDescent="0.2">
      <c r="A17" s="187"/>
      <c r="B17" s="187"/>
      <c r="C17" s="13"/>
      <c r="D17" s="14" t="s">
        <v>38</v>
      </c>
      <c r="E17" s="11"/>
      <c r="F17" s="10">
        <v>31</v>
      </c>
      <c r="G17" s="9">
        <v>0</v>
      </c>
      <c r="H17" s="8">
        <v>0</v>
      </c>
      <c r="I17" s="9">
        <v>0</v>
      </c>
      <c r="J17" s="8">
        <v>0</v>
      </c>
      <c r="K17" s="9">
        <v>31</v>
      </c>
      <c r="L17" s="8">
        <v>100</v>
      </c>
      <c r="M17" s="9">
        <v>0</v>
      </c>
      <c r="N17" s="8">
        <v>0</v>
      </c>
      <c r="O17" s="106"/>
      <c r="P17" s="117"/>
      <c r="Q17" s="66"/>
      <c r="R17" s="68"/>
      <c r="T17" s="68"/>
      <c r="V17" s="66"/>
      <c r="X17" s="68"/>
      <c r="Y17" s="66"/>
    </row>
    <row r="18" spans="1:25" ht="23.1" customHeight="1" x14ac:dyDescent="0.2">
      <c r="A18" s="187"/>
      <c r="B18" s="187"/>
      <c r="C18" s="13"/>
      <c r="D18" s="14" t="s">
        <v>37</v>
      </c>
      <c r="E18" s="11"/>
      <c r="F18" s="10">
        <v>690</v>
      </c>
      <c r="G18" s="9">
        <v>0</v>
      </c>
      <c r="H18" s="8">
        <v>0</v>
      </c>
      <c r="I18" s="9">
        <v>0</v>
      </c>
      <c r="J18" s="8">
        <v>0</v>
      </c>
      <c r="K18" s="9">
        <v>690</v>
      </c>
      <c r="L18" s="8">
        <v>100</v>
      </c>
      <c r="M18" s="9">
        <v>0</v>
      </c>
      <c r="N18" s="8">
        <v>0</v>
      </c>
      <c r="O18" s="106"/>
      <c r="P18" s="117"/>
      <c r="Q18" s="66"/>
      <c r="R18" s="68"/>
      <c r="T18" s="68"/>
      <c r="V18" s="66"/>
      <c r="X18" s="68"/>
      <c r="Y18" s="68"/>
    </row>
    <row r="19" spans="1:25" ht="23.1" customHeight="1" x14ac:dyDescent="0.2">
      <c r="A19" s="187"/>
      <c r="B19" s="187"/>
      <c r="C19" s="13"/>
      <c r="D19" s="14" t="s">
        <v>36</v>
      </c>
      <c r="E19" s="11"/>
      <c r="F19" s="10">
        <v>17</v>
      </c>
      <c r="G19" s="9">
        <v>0</v>
      </c>
      <c r="H19" s="8">
        <v>0</v>
      </c>
      <c r="I19" s="9">
        <v>0</v>
      </c>
      <c r="J19" s="8">
        <v>0</v>
      </c>
      <c r="K19" s="9">
        <v>17</v>
      </c>
      <c r="L19" s="8">
        <v>100</v>
      </c>
      <c r="M19" s="9">
        <v>0</v>
      </c>
      <c r="N19" s="8">
        <v>0</v>
      </c>
      <c r="O19" s="106"/>
      <c r="P19" s="117"/>
      <c r="Q19" s="66"/>
      <c r="R19" s="68"/>
      <c r="T19" s="66"/>
      <c r="V19" s="66"/>
      <c r="X19" s="68"/>
      <c r="Y19" s="68"/>
    </row>
    <row r="20" spans="1:25" ht="23.1" customHeight="1" x14ac:dyDescent="0.2">
      <c r="A20" s="187"/>
      <c r="B20" s="187"/>
      <c r="C20" s="13"/>
      <c r="D20" s="14" t="s">
        <v>35</v>
      </c>
      <c r="E20" s="11"/>
      <c r="F20" s="10">
        <v>426</v>
      </c>
      <c r="G20" s="9">
        <v>0</v>
      </c>
      <c r="H20" s="8">
        <v>0</v>
      </c>
      <c r="I20" s="9">
        <v>0</v>
      </c>
      <c r="J20" s="8">
        <v>0</v>
      </c>
      <c r="K20" s="9">
        <v>426</v>
      </c>
      <c r="L20" s="8">
        <v>100</v>
      </c>
      <c r="M20" s="9">
        <v>0</v>
      </c>
      <c r="N20" s="8">
        <v>0</v>
      </c>
      <c r="O20" s="106"/>
      <c r="P20" s="117"/>
      <c r="Q20" s="66"/>
      <c r="R20" s="68"/>
      <c r="T20" s="68"/>
      <c r="V20" s="66"/>
      <c r="X20" s="66"/>
      <c r="Y20" s="68"/>
    </row>
    <row r="21" spans="1:25" ht="23.1" customHeight="1" x14ac:dyDescent="0.2">
      <c r="A21" s="187"/>
      <c r="B21" s="187"/>
      <c r="C21" s="13"/>
      <c r="D21" s="14" t="s">
        <v>34</v>
      </c>
      <c r="E21" s="11"/>
      <c r="F21" s="10">
        <v>3178</v>
      </c>
      <c r="G21" s="9">
        <v>0</v>
      </c>
      <c r="H21" s="8">
        <v>0</v>
      </c>
      <c r="I21" s="9">
        <v>0</v>
      </c>
      <c r="J21" s="8">
        <v>0</v>
      </c>
      <c r="K21" s="9">
        <v>3178</v>
      </c>
      <c r="L21" s="8">
        <v>100</v>
      </c>
      <c r="M21" s="9">
        <v>0</v>
      </c>
      <c r="N21" s="8">
        <v>0</v>
      </c>
      <c r="O21" s="106"/>
      <c r="P21" s="117"/>
      <c r="Q21" s="66"/>
      <c r="R21" s="68"/>
      <c r="T21" s="68"/>
      <c r="V21" s="66"/>
      <c r="X21" s="68"/>
      <c r="Y21" s="66"/>
    </row>
    <row r="22" spans="1:25" ht="23.1" customHeight="1" x14ac:dyDescent="0.2">
      <c r="A22" s="187"/>
      <c r="B22" s="187"/>
      <c r="C22" s="13"/>
      <c r="D22" s="14" t="s">
        <v>33</v>
      </c>
      <c r="E22" s="11"/>
      <c r="F22" s="10">
        <v>17</v>
      </c>
      <c r="G22" s="9">
        <v>0</v>
      </c>
      <c r="H22" s="8">
        <v>0</v>
      </c>
      <c r="I22" s="9">
        <v>0</v>
      </c>
      <c r="J22" s="8">
        <v>0</v>
      </c>
      <c r="K22" s="9">
        <v>17</v>
      </c>
      <c r="L22" s="8">
        <v>100</v>
      </c>
      <c r="M22" s="9">
        <v>0</v>
      </c>
      <c r="N22" s="8">
        <v>0</v>
      </c>
      <c r="O22" s="106"/>
      <c r="P22" s="117"/>
      <c r="Q22" s="66"/>
      <c r="R22" s="68"/>
      <c r="T22" s="68"/>
      <c r="V22" s="66"/>
      <c r="X22" s="68"/>
      <c r="Y22" s="68"/>
    </row>
    <row r="23" spans="1:25" ht="23.1" customHeight="1" x14ac:dyDescent="0.2">
      <c r="A23" s="187"/>
      <c r="B23" s="187"/>
      <c r="C23" s="13"/>
      <c r="D23" s="14" t="s">
        <v>32</v>
      </c>
      <c r="E23" s="11"/>
      <c r="F23" s="10">
        <v>1040</v>
      </c>
      <c r="G23" s="9">
        <v>0</v>
      </c>
      <c r="H23" s="8">
        <v>0</v>
      </c>
      <c r="I23" s="9">
        <v>0</v>
      </c>
      <c r="J23" s="8">
        <v>0</v>
      </c>
      <c r="K23" s="9">
        <v>1040</v>
      </c>
      <c r="L23" s="8">
        <v>100</v>
      </c>
      <c r="M23" s="9">
        <v>0</v>
      </c>
      <c r="N23" s="8">
        <v>0</v>
      </c>
      <c r="O23" s="106"/>
      <c r="P23" s="117"/>
      <c r="Q23" s="66"/>
      <c r="R23" s="68"/>
      <c r="T23" s="68"/>
      <c r="V23" s="66"/>
      <c r="X23" s="66"/>
      <c r="Y23" s="68"/>
    </row>
    <row r="24" spans="1:25" ht="23.1" customHeight="1" x14ac:dyDescent="0.2">
      <c r="A24" s="187"/>
      <c r="B24" s="187"/>
      <c r="C24" s="13"/>
      <c r="D24" s="14" t="s">
        <v>31</v>
      </c>
      <c r="E24" s="11"/>
      <c r="F24" s="10">
        <v>0</v>
      </c>
      <c r="G24" s="9">
        <v>0</v>
      </c>
      <c r="H24" s="8">
        <v>0</v>
      </c>
      <c r="I24" s="9">
        <v>0</v>
      </c>
      <c r="J24" s="8">
        <v>0</v>
      </c>
      <c r="K24" s="9">
        <v>0</v>
      </c>
      <c r="L24" s="8">
        <v>0</v>
      </c>
      <c r="M24" s="9">
        <v>0</v>
      </c>
      <c r="N24" s="8">
        <v>0</v>
      </c>
      <c r="O24" s="106"/>
      <c r="P24" s="117"/>
      <c r="Q24" s="66"/>
      <c r="R24" s="68"/>
      <c r="T24" s="68"/>
      <c r="V24" s="66"/>
      <c r="X24" s="68"/>
      <c r="Y24" s="68"/>
    </row>
    <row r="25" spans="1:25" ht="23.1" customHeight="1" x14ac:dyDescent="0.2">
      <c r="A25" s="187"/>
      <c r="B25" s="187"/>
      <c r="C25" s="13"/>
      <c r="D25" s="12" t="s">
        <v>30</v>
      </c>
      <c r="E25" s="11"/>
      <c r="F25" s="10">
        <v>345</v>
      </c>
      <c r="G25" s="9">
        <v>0</v>
      </c>
      <c r="H25" s="8">
        <v>0</v>
      </c>
      <c r="I25" s="9">
        <v>0</v>
      </c>
      <c r="J25" s="8">
        <v>0</v>
      </c>
      <c r="K25" s="9">
        <v>345</v>
      </c>
      <c r="L25" s="8">
        <v>100</v>
      </c>
      <c r="M25" s="9">
        <v>0</v>
      </c>
      <c r="N25" s="8">
        <v>0</v>
      </c>
      <c r="O25" s="106"/>
      <c r="P25" s="117"/>
      <c r="Q25" s="66"/>
      <c r="R25" s="68"/>
      <c r="T25" s="68"/>
      <c r="V25" s="66"/>
      <c r="X25" s="66"/>
      <c r="Y25" s="68"/>
    </row>
    <row r="26" spans="1:25" ht="23.1" customHeight="1" x14ac:dyDescent="0.2">
      <c r="A26" s="187"/>
      <c r="B26" s="187"/>
      <c r="C26" s="13"/>
      <c r="D26" s="14" t="s">
        <v>29</v>
      </c>
      <c r="E26" s="11"/>
      <c r="F26" s="10">
        <v>1426</v>
      </c>
      <c r="G26" s="9">
        <v>0</v>
      </c>
      <c r="H26" s="8">
        <v>0</v>
      </c>
      <c r="I26" s="9">
        <v>0</v>
      </c>
      <c r="J26" s="8">
        <v>0</v>
      </c>
      <c r="K26" s="9">
        <v>1414</v>
      </c>
      <c r="L26" s="8">
        <v>99.158485273492275</v>
      </c>
      <c r="M26" s="9">
        <v>12</v>
      </c>
      <c r="N26" s="8">
        <v>0.84151472650771386</v>
      </c>
      <c r="O26" s="106"/>
      <c r="P26" s="117"/>
      <c r="Q26" s="66"/>
      <c r="R26" s="68"/>
      <c r="T26" s="68"/>
      <c r="V26" s="66"/>
      <c r="X26" s="68"/>
      <c r="Y26" s="68"/>
    </row>
    <row r="27" spans="1:25" ht="23.1" customHeight="1" x14ac:dyDescent="0.2">
      <c r="A27" s="187"/>
      <c r="B27" s="187"/>
      <c r="C27" s="13"/>
      <c r="D27" s="14" t="s">
        <v>28</v>
      </c>
      <c r="E27" s="11"/>
      <c r="F27" s="10">
        <v>310</v>
      </c>
      <c r="G27" s="9">
        <v>0</v>
      </c>
      <c r="H27" s="8">
        <v>0</v>
      </c>
      <c r="I27" s="9">
        <v>0</v>
      </c>
      <c r="J27" s="8">
        <v>0</v>
      </c>
      <c r="K27" s="9">
        <v>310</v>
      </c>
      <c r="L27" s="8">
        <v>100</v>
      </c>
      <c r="M27" s="9">
        <v>0</v>
      </c>
      <c r="N27" s="8">
        <v>0</v>
      </c>
      <c r="O27" s="106"/>
      <c r="P27" s="117"/>
      <c r="Q27" s="66"/>
      <c r="R27" s="68"/>
      <c r="T27" s="68"/>
      <c r="V27" s="66"/>
      <c r="X27" s="68"/>
      <c r="Y27" s="66"/>
    </row>
    <row r="28" spans="1:25" ht="23.1" customHeight="1" x14ac:dyDescent="0.2">
      <c r="A28" s="187"/>
      <c r="B28" s="187"/>
      <c r="C28" s="13"/>
      <c r="D28" s="14" t="s">
        <v>27</v>
      </c>
      <c r="E28" s="11"/>
      <c r="F28" s="10">
        <v>568</v>
      </c>
      <c r="G28" s="9">
        <v>0</v>
      </c>
      <c r="H28" s="8">
        <v>0</v>
      </c>
      <c r="I28" s="9">
        <v>0</v>
      </c>
      <c r="J28" s="8">
        <v>0</v>
      </c>
      <c r="K28" s="9">
        <v>568</v>
      </c>
      <c r="L28" s="8">
        <v>100</v>
      </c>
      <c r="M28" s="9">
        <v>0</v>
      </c>
      <c r="N28" s="8">
        <v>0</v>
      </c>
      <c r="O28" s="106"/>
      <c r="P28" s="117"/>
      <c r="Q28" s="66"/>
      <c r="R28" s="68"/>
      <c r="T28" s="68"/>
      <c r="V28" s="66"/>
      <c r="X28" s="66"/>
      <c r="Y28" s="68"/>
    </row>
    <row r="29" spans="1:25" ht="23.1" customHeight="1" x14ac:dyDescent="0.2">
      <c r="A29" s="187"/>
      <c r="B29" s="187"/>
      <c r="C29" s="13"/>
      <c r="D29" s="14" t="s">
        <v>26</v>
      </c>
      <c r="E29" s="11"/>
      <c r="F29" s="10">
        <v>961</v>
      </c>
      <c r="G29" s="9">
        <v>0</v>
      </c>
      <c r="H29" s="8">
        <v>0</v>
      </c>
      <c r="I29" s="9">
        <v>0</v>
      </c>
      <c r="J29" s="8">
        <v>0</v>
      </c>
      <c r="K29" s="9">
        <v>961</v>
      </c>
      <c r="L29" s="8">
        <v>100</v>
      </c>
      <c r="M29" s="9">
        <v>0</v>
      </c>
      <c r="N29" s="8">
        <v>0</v>
      </c>
      <c r="O29" s="106"/>
      <c r="P29" s="117"/>
      <c r="Q29" s="66"/>
      <c r="R29" s="68"/>
      <c r="T29" s="68"/>
      <c r="V29" s="66"/>
      <c r="X29" s="68"/>
      <c r="Y29" s="68"/>
    </row>
    <row r="30" spans="1:25" ht="23.1" customHeight="1" x14ac:dyDescent="0.2">
      <c r="A30" s="187"/>
      <c r="B30" s="187"/>
      <c r="C30" s="13"/>
      <c r="D30" s="14" t="s">
        <v>25</v>
      </c>
      <c r="E30" s="11"/>
      <c r="F30" s="10">
        <v>1178</v>
      </c>
      <c r="G30" s="9">
        <v>0</v>
      </c>
      <c r="H30" s="8">
        <v>0</v>
      </c>
      <c r="I30" s="9">
        <v>0</v>
      </c>
      <c r="J30" s="8">
        <v>0</v>
      </c>
      <c r="K30" s="9">
        <v>1178</v>
      </c>
      <c r="L30" s="8">
        <v>100</v>
      </c>
      <c r="M30" s="9">
        <v>0</v>
      </c>
      <c r="N30" s="8">
        <v>0</v>
      </c>
      <c r="O30" s="106"/>
      <c r="P30" s="117"/>
      <c r="Q30" s="66"/>
      <c r="R30" s="68"/>
      <c r="T30" s="68"/>
      <c r="V30" s="66"/>
      <c r="X30" s="68"/>
      <c r="Y30" s="68"/>
    </row>
    <row r="31" spans="1:25" ht="23.1" customHeight="1" x14ac:dyDescent="0.2">
      <c r="A31" s="187"/>
      <c r="B31" s="187"/>
      <c r="C31" s="13"/>
      <c r="D31" s="14" t="s">
        <v>24</v>
      </c>
      <c r="E31" s="11"/>
      <c r="F31" s="10">
        <v>3494</v>
      </c>
      <c r="G31" s="9">
        <v>0</v>
      </c>
      <c r="H31" s="8">
        <v>0</v>
      </c>
      <c r="I31" s="9">
        <v>0</v>
      </c>
      <c r="J31" s="8">
        <v>0</v>
      </c>
      <c r="K31" s="9">
        <v>3148</v>
      </c>
      <c r="L31" s="8">
        <v>90.097309673726386</v>
      </c>
      <c r="M31" s="9">
        <v>346</v>
      </c>
      <c r="N31" s="8">
        <v>9.9026903262736123</v>
      </c>
      <c r="O31" s="106"/>
      <c r="P31" s="117"/>
      <c r="Q31" s="66"/>
      <c r="R31" s="68"/>
      <c r="T31" s="68"/>
      <c r="V31" s="66"/>
      <c r="X31" s="66"/>
      <c r="Y31" s="66"/>
    </row>
    <row r="32" spans="1:25" ht="23.1" customHeight="1" x14ac:dyDescent="0.2">
      <c r="A32" s="187"/>
      <c r="B32" s="187"/>
      <c r="C32" s="13"/>
      <c r="D32" s="14" t="s">
        <v>23</v>
      </c>
      <c r="E32" s="11"/>
      <c r="F32" s="10">
        <v>918</v>
      </c>
      <c r="G32" s="9">
        <v>0</v>
      </c>
      <c r="H32" s="8">
        <v>0</v>
      </c>
      <c r="I32" s="9">
        <v>0</v>
      </c>
      <c r="J32" s="8">
        <v>0</v>
      </c>
      <c r="K32" s="9">
        <v>918</v>
      </c>
      <c r="L32" s="8">
        <v>100</v>
      </c>
      <c r="M32" s="9">
        <v>0</v>
      </c>
      <c r="N32" s="8">
        <v>0</v>
      </c>
      <c r="O32" s="106"/>
      <c r="Y32" s="66"/>
    </row>
    <row r="33" spans="1:25" ht="24" customHeight="1" x14ac:dyDescent="0.2">
      <c r="A33" s="187"/>
      <c r="B33" s="187"/>
      <c r="C33" s="13"/>
      <c r="D33" s="14" t="s">
        <v>22</v>
      </c>
      <c r="E33" s="11"/>
      <c r="F33" s="10">
        <v>6790</v>
      </c>
      <c r="G33" s="9">
        <v>0</v>
      </c>
      <c r="H33" s="8">
        <v>0</v>
      </c>
      <c r="I33" s="9">
        <v>0</v>
      </c>
      <c r="J33" s="8">
        <v>0</v>
      </c>
      <c r="K33" s="9">
        <v>6790</v>
      </c>
      <c r="L33" s="8">
        <v>100</v>
      </c>
      <c r="M33" s="9">
        <v>0</v>
      </c>
      <c r="N33" s="8">
        <v>0</v>
      </c>
      <c r="O33" s="106"/>
      <c r="P33" s="117"/>
      <c r="Q33" s="66"/>
      <c r="R33" s="66"/>
      <c r="T33" s="68"/>
      <c r="V33" s="66"/>
      <c r="X33" s="66"/>
      <c r="Y33" s="68"/>
    </row>
    <row r="34" spans="1:25" ht="23.1" customHeight="1" x14ac:dyDescent="0.2">
      <c r="A34" s="187"/>
      <c r="B34" s="187"/>
      <c r="C34" s="13"/>
      <c r="D34" s="14" t="s">
        <v>21</v>
      </c>
      <c r="E34" s="11"/>
      <c r="F34" s="10">
        <v>1958</v>
      </c>
      <c r="G34" s="9">
        <v>0</v>
      </c>
      <c r="H34" s="8">
        <v>0</v>
      </c>
      <c r="I34" s="9">
        <v>0</v>
      </c>
      <c r="J34" s="8">
        <v>0</v>
      </c>
      <c r="K34" s="9">
        <v>1800</v>
      </c>
      <c r="L34" s="8">
        <v>91.930541368743619</v>
      </c>
      <c r="M34" s="9">
        <v>158</v>
      </c>
      <c r="N34" s="8">
        <v>8.0694586312563832</v>
      </c>
      <c r="O34" s="106"/>
      <c r="P34" s="117"/>
      <c r="Q34" s="66"/>
      <c r="R34" s="66"/>
      <c r="T34" s="66"/>
      <c r="V34" s="66"/>
      <c r="X34" s="66"/>
      <c r="Y34" s="68"/>
    </row>
    <row r="35" spans="1:25" ht="23.1" customHeight="1" x14ac:dyDescent="0.2">
      <c r="A35" s="187"/>
      <c r="B35" s="187"/>
      <c r="C35" s="13"/>
      <c r="D35" s="14" t="s">
        <v>20</v>
      </c>
      <c r="E35" s="11"/>
      <c r="F35" s="10">
        <v>1806</v>
      </c>
      <c r="G35" s="9">
        <v>0</v>
      </c>
      <c r="H35" s="8">
        <v>0</v>
      </c>
      <c r="I35" s="9">
        <v>0</v>
      </c>
      <c r="J35" s="8">
        <v>0</v>
      </c>
      <c r="K35" s="9">
        <v>1806</v>
      </c>
      <c r="L35" s="8">
        <v>100</v>
      </c>
      <c r="M35" s="9">
        <v>0</v>
      </c>
      <c r="N35" s="8">
        <v>0</v>
      </c>
      <c r="O35" s="106"/>
      <c r="P35" s="117"/>
      <c r="Q35" s="66"/>
      <c r="R35" s="68"/>
      <c r="T35" s="68"/>
      <c r="V35" s="66"/>
      <c r="X35" s="68"/>
      <c r="Y35" s="66"/>
    </row>
    <row r="36" spans="1:25" ht="23.1" customHeight="1" x14ac:dyDescent="0.2">
      <c r="A36" s="187"/>
      <c r="B36" s="187"/>
      <c r="C36" s="13"/>
      <c r="D36" s="14" t="s">
        <v>19</v>
      </c>
      <c r="E36" s="11"/>
      <c r="F36" s="10">
        <v>3706</v>
      </c>
      <c r="G36" s="9">
        <v>0</v>
      </c>
      <c r="H36" s="8">
        <v>0</v>
      </c>
      <c r="I36" s="9">
        <v>0</v>
      </c>
      <c r="J36" s="8">
        <v>0</v>
      </c>
      <c r="K36" s="9">
        <v>3706</v>
      </c>
      <c r="L36" s="8">
        <v>100</v>
      </c>
      <c r="M36" s="9">
        <v>0</v>
      </c>
      <c r="N36" s="8">
        <v>0</v>
      </c>
      <c r="O36" s="106"/>
      <c r="P36" s="117"/>
      <c r="Q36" s="66"/>
      <c r="R36" s="68"/>
      <c r="T36" s="68"/>
      <c r="V36" s="66"/>
      <c r="X36" s="68"/>
      <c r="Y36" s="66"/>
    </row>
    <row r="37" spans="1:25" ht="23.1" customHeight="1" x14ac:dyDescent="0.2">
      <c r="A37" s="187"/>
      <c r="B37" s="188"/>
      <c r="C37" s="13"/>
      <c r="D37" s="14" t="s">
        <v>18</v>
      </c>
      <c r="E37" s="11"/>
      <c r="F37" s="10">
        <v>1195</v>
      </c>
      <c r="G37" s="9">
        <v>0</v>
      </c>
      <c r="H37" s="8">
        <v>0</v>
      </c>
      <c r="I37" s="9">
        <v>0</v>
      </c>
      <c r="J37" s="8">
        <v>0</v>
      </c>
      <c r="K37" s="9">
        <v>799</v>
      </c>
      <c r="L37" s="8">
        <v>66.861924686192467</v>
      </c>
      <c r="M37" s="9">
        <v>396</v>
      </c>
      <c r="N37" s="8">
        <v>33.138075313807533</v>
      </c>
      <c r="O37" s="106"/>
      <c r="P37" s="117"/>
      <c r="Q37" s="66"/>
      <c r="R37" s="66"/>
      <c r="T37" s="68"/>
      <c r="V37" s="66"/>
      <c r="X37" s="66"/>
      <c r="Y37" s="66"/>
    </row>
    <row r="38" spans="1:25" ht="23.1" customHeight="1" x14ac:dyDescent="0.2">
      <c r="A38" s="187"/>
      <c r="B38" s="186" t="s">
        <v>17</v>
      </c>
      <c r="C38" s="13"/>
      <c r="D38" s="14" t="s">
        <v>16</v>
      </c>
      <c r="E38" s="11"/>
      <c r="F38" s="10">
        <v>37923</v>
      </c>
      <c r="G38" s="9">
        <v>276</v>
      </c>
      <c r="H38" s="8">
        <v>0.72779052290166912</v>
      </c>
      <c r="I38" s="9">
        <v>118</v>
      </c>
      <c r="J38" s="8">
        <v>0.31115681776230786</v>
      </c>
      <c r="K38" s="9">
        <v>32724</v>
      </c>
      <c r="L38" s="8">
        <v>86.290641563167469</v>
      </c>
      <c r="M38" s="9">
        <v>4805</v>
      </c>
      <c r="N38" s="8">
        <v>12.670411096168552</v>
      </c>
      <c r="O38" s="106"/>
      <c r="P38" s="117"/>
      <c r="Q38" s="66"/>
      <c r="R38" s="66"/>
      <c r="T38" s="66"/>
      <c r="V38" s="66"/>
      <c r="X38" s="66"/>
      <c r="Y38" s="66"/>
    </row>
    <row r="39" spans="1:25" ht="23.1" customHeight="1" x14ac:dyDescent="0.2">
      <c r="A39" s="187"/>
      <c r="B39" s="187"/>
      <c r="C39" s="13"/>
      <c r="D39" s="14" t="s">
        <v>15</v>
      </c>
      <c r="E39" s="11"/>
      <c r="F39" s="10">
        <v>83</v>
      </c>
      <c r="G39" s="9">
        <v>6</v>
      </c>
      <c r="H39" s="8">
        <v>7.2289156626506017</v>
      </c>
      <c r="I39" s="9">
        <v>0</v>
      </c>
      <c r="J39" s="8">
        <v>0</v>
      </c>
      <c r="K39" s="9">
        <v>77</v>
      </c>
      <c r="L39" s="8">
        <v>92.771084337349393</v>
      </c>
      <c r="M39" s="9">
        <v>0</v>
      </c>
      <c r="N39" s="8">
        <v>0</v>
      </c>
      <c r="O39" s="106"/>
      <c r="P39" s="117"/>
      <c r="Q39" s="66"/>
      <c r="R39" s="68"/>
      <c r="T39" s="68"/>
      <c r="V39" s="66"/>
      <c r="X39" s="68"/>
      <c r="Y39" s="66"/>
    </row>
    <row r="40" spans="1:25" ht="23.1" customHeight="1" x14ac:dyDescent="0.2">
      <c r="A40" s="187"/>
      <c r="B40" s="187"/>
      <c r="C40" s="13"/>
      <c r="D40" s="14" t="s">
        <v>14</v>
      </c>
      <c r="E40" s="11"/>
      <c r="F40" s="10">
        <v>2854</v>
      </c>
      <c r="G40" s="9">
        <v>119</v>
      </c>
      <c r="H40" s="8">
        <v>4.1695865451997198</v>
      </c>
      <c r="I40" s="9">
        <v>0</v>
      </c>
      <c r="J40" s="8">
        <v>0</v>
      </c>
      <c r="K40" s="9">
        <v>2532</v>
      </c>
      <c r="L40" s="8">
        <v>88.717589348283113</v>
      </c>
      <c r="M40" s="9">
        <v>203</v>
      </c>
      <c r="N40" s="8">
        <v>7.1128241065171682</v>
      </c>
      <c r="O40" s="106"/>
      <c r="P40" s="117"/>
      <c r="Q40" s="66"/>
      <c r="R40" s="66"/>
      <c r="T40" s="68"/>
      <c r="V40" s="66"/>
      <c r="X40" s="68"/>
      <c r="Y40" s="66"/>
    </row>
    <row r="41" spans="1:25" ht="23.1" customHeight="1" x14ac:dyDescent="0.2">
      <c r="A41" s="187"/>
      <c r="B41" s="187"/>
      <c r="C41" s="13"/>
      <c r="D41" s="14" t="s">
        <v>13</v>
      </c>
      <c r="E41" s="11"/>
      <c r="F41" s="10">
        <v>410</v>
      </c>
      <c r="G41" s="9">
        <v>0</v>
      </c>
      <c r="H41" s="8">
        <v>0</v>
      </c>
      <c r="I41" s="9">
        <v>0</v>
      </c>
      <c r="J41" s="8">
        <v>0</v>
      </c>
      <c r="K41" s="9">
        <v>399</v>
      </c>
      <c r="L41" s="8">
        <v>97.317073170731703</v>
      </c>
      <c r="M41" s="9">
        <v>11</v>
      </c>
      <c r="N41" s="8">
        <v>2.6829268292682928</v>
      </c>
      <c r="O41" s="106"/>
      <c r="P41" s="117"/>
      <c r="Q41" s="66"/>
      <c r="R41" s="68"/>
      <c r="T41" s="68"/>
      <c r="V41" s="66"/>
      <c r="X41" s="66"/>
      <c r="Y41" s="66"/>
    </row>
    <row r="42" spans="1:25" ht="23.1" customHeight="1" x14ac:dyDescent="0.2">
      <c r="A42" s="187"/>
      <c r="B42" s="187"/>
      <c r="C42" s="13"/>
      <c r="D42" s="14" t="s">
        <v>12</v>
      </c>
      <c r="E42" s="11"/>
      <c r="F42" s="10">
        <v>427</v>
      </c>
      <c r="G42" s="9">
        <v>0</v>
      </c>
      <c r="H42" s="8">
        <v>0</v>
      </c>
      <c r="I42" s="9">
        <v>0</v>
      </c>
      <c r="J42" s="8">
        <v>0</v>
      </c>
      <c r="K42" s="9">
        <v>211</v>
      </c>
      <c r="L42" s="8">
        <v>49.414519906323186</v>
      </c>
      <c r="M42" s="9">
        <v>216</v>
      </c>
      <c r="N42" s="8">
        <v>50.585480093676814</v>
      </c>
      <c r="O42" s="106"/>
      <c r="P42" s="117"/>
      <c r="Q42" s="66"/>
      <c r="R42" s="66"/>
      <c r="T42" s="66"/>
      <c r="V42" s="66"/>
      <c r="X42" s="66"/>
      <c r="Y42" s="66"/>
    </row>
    <row r="43" spans="1:25" ht="23.1" customHeight="1" x14ac:dyDescent="0.2">
      <c r="A43" s="187"/>
      <c r="B43" s="187"/>
      <c r="C43" s="13"/>
      <c r="D43" s="14" t="s">
        <v>11</v>
      </c>
      <c r="E43" s="11"/>
      <c r="F43" s="10">
        <v>2113</v>
      </c>
      <c r="G43" s="9">
        <v>13</v>
      </c>
      <c r="H43" s="8">
        <v>0.61523899668717463</v>
      </c>
      <c r="I43" s="9">
        <v>26</v>
      </c>
      <c r="J43" s="8">
        <v>1.2304779933743493</v>
      </c>
      <c r="K43" s="9">
        <v>1767</v>
      </c>
      <c r="L43" s="8">
        <v>83.625177472787499</v>
      </c>
      <c r="M43" s="9">
        <v>307</v>
      </c>
      <c r="N43" s="8">
        <v>14.529105537150972</v>
      </c>
      <c r="O43" s="106"/>
      <c r="P43" s="117"/>
      <c r="Q43" s="66"/>
      <c r="R43" s="66"/>
      <c r="T43" s="68"/>
      <c r="V43" s="66"/>
      <c r="X43" s="66"/>
      <c r="Y43" s="66"/>
    </row>
    <row r="44" spans="1:25" ht="23.1" customHeight="1" x14ac:dyDescent="0.2">
      <c r="A44" s="187"/>
      <c r="B44" s="187"/>
      <c r="C44" s="13"/>
      <c r="D44" s="14" t="s">
        <v>10</v>
      </c>
      <c r="E44" s="11"/>
      <c r="F44" s="10">
        <v>5836</v>
      </c>
      <c r="G44" s="9">
        <v>39</v>
      </c>
      <c r="H44" s="8">
        <v>0.66826593557230984</v>
      </c>
      <c r="I44" s="9">
        <v>65</v>
      </c>
      <c r="J44" s="8">
        <v>1.1137765592871831</v>
      </c>
      <c r="K44" s="9">
        <v>5090</v>
      </c>
      <c r="L44" s="8">
        <v>87.21727210418095</v>
      </c>
      <c r="M44" s="9">
        <v>642</v>
      </c>
      <c r="N44" s="8">
        <v>11.000685400959561</v>
      </c>
      <c r="O44" s="106"/>
      <c r="P44" s="117"/>
      <c r="Q44" s="66"/>
      <c r="R44" s="68"/>
      <c r="T44" s="68"/>
      <c r="V44" s="66"/>
      <c r="X44" s="66"/>
      <c r="Y44" s="66"/>
    </row>
    <row r="45" spans="1:25" ht="23.1" customHeight="1" x14ac:dyDescent="0.2">
      <c r="A45" s="187"/>
      <c r="B45" s="187"/>
      <c r="C45" s="13"/>
      <c r="D45" s="14" t="s">
        <v>9</v>
      </c>
      <c r="E45" s="11"/>
      <c r="F45" s="10">
        <v>847</v>
      </c>
      <c r="G45" s="9">
        <v>0</v>
      </c>
      <c r="H45" s="8">
        <v>0</v>
      </c>
      <c r="I45" s="9">
        <v>0</v>
      </c>
      <c r="J45" s="8">
        <v>0</v>
      </c>
      <c r="K45" s="9">
        <v>847</v>
      </c>
      <c r="L45" s="8">
        <v>100</v>
      </c>
      <c r="M45" s="9">
        <v>0</v>
      </c>
      <c r="N45" s="8">
        <v>0</v>
      </c>
      <c r="O45" s="106"/>
      <c r="P45" s="117"/>
      <c r="Q45" s="66"/>
      <c r="R45" s="66"/>
      <c r="T45" s="66"/>
      <c r="V45" s="66"/>
      <c r="X45" s="66"/>
      <c r="Y45" s="66"/>
    </row>
    <row r="46" spans="1:25" ht="23.1" customHeight="1" x14ac:dyDescent="0.2">
      <c r="A46" s="187"/>
      <c r="B46" s="187"/>
      <c r="C46" s="13"/>
      <c r="D46" s="14" t="s">
        <v>8</v>
      </c>
      <c r="E46" s="11"/>
      <c r="F46" s="10">
        <v>112</v>
      </c>
      <c r="G46" s="9">
        <v>0</v>
      </c>
      <c r="H46" s="8">
        <v>0</v>
      </c>
      <c r="I46" s="9">
        <v>6</v>
      </c>
      <c r="J46" s="8">
        <v>5.3571428571428568</v>
      </c>
      <c r="K46" s="9">
        <v>79</v>
      </c>
      <c r="L46" s="8">
        <v>70.535714285714292</v>
      </c>
      <c r="M46" s="9">
        <v>27</v>
      </c>
      <c r="N46" s="8">
        <v>24.107142857142858</v>
      </c>
      <c r="O46" s="106"/>
      <c r="P46" s="117"/>
      <c r="Q46" s="66"/>
      <c r="R46" s="68"/>
      <c r="T46" s="68"/>
      <c r="V46" s="66"/>
      <c r="X46" s="66"/>
      <c r="Y46" s="68"/>
    </row>
    <row r="47" spans="1:25" ht="24" customHeight="1" x14ac:dyDescent="0.2">
      <c r="A47" s="187"/>
      <c r="B47" s="187"/>
      <c r="C47" s="13"/>
      <c r="D47" s="12" t="s">
        <v>7</v>
      </c>
      <c r="E47" s="11"/>
      <c r="F47" s="10">
        <v>425</v>
      </c>
      <c r="G47" s="9">
        <v>12</v>
      </c>
      <c r="H47" s="8">
        <v>2.8235294117647061</v>
      </c>
      <c r="I47" s="9">
        <v>0</v>
      </c>
      <c r="J47" s="8">
        <v>0</v>
      </c>
      <c r="K47" s="9">
        <v>413</v>
      </c>
      <c r="L47" s="8">
        <v>97.176470588235304</v>
      </c>
      <c r="M47" s="9">
        <v>0</v>
      </c>
      <c r="N47" s="8">
        <v>0</v>
      </c>
      <c r="O47" s="106"/>
      <c r="P47" s="117"/>
      <c r="Q47" s="66"/>
      <c r="R47" s="66"/>
      <c r="T47" s="68"/>
      <c r="V47" s="66"/>
      <c r="X47" s="66"/>
      <c r="Y47" s="68"/>
    </row>
    <row r="48" spans="1:25" ht="23.1" customHeight="1" x14ac:dyDescent="0.2">
      <c r="A48" s="187"/>
      <c r="B48" s="187"/>
      <c r="C48" s="13"/>
      <c r="D48" s="14" t="s">
        <v>6</v>
      </c>
      <c r="E48" s="11"/>
      <c r="F48" s="10">
        <v>1463</v>
      </c>
      <c r="G48" s="9">
        <v>30</v>
      </c>
      <c r="H48" s="8">
        <v>2.0505809979494192</v>
      </c>
      <c r="I48" s="9">
        <v>4</v>
      </c>
      <c r="J48" s="8">
        <v>0.27341079972658922</v>
      </c>
      <c r="K48" s="9">
        <v>1060</v>
      </c>
      <c r="L48" s="8">
        <v>72.453861927546143</v>
      </c>
      <c r="M48" s="9">
        <v>369</v>
      </c>
      <c r="N48" s="8">
        <v>25.222146274777852</v>
      </c>
      <c r="O48" s="106"/>
      <c r="P48" s="66"/>
      <c r="Q48" s="66"/>
      <c r="R48" s="68"/>
      <c r="S48" s="68"/>
      <c r="T48" s="68"/>
      <c r="U48" s="68"/>
      <c r="V48" s="68"/>
      <c r="W48" s="66"/>
      <c r="X48" s="66"/>
      <c r="Y48" s="66"/>
    </row>
    <row r="49" spans="1:25" ht="23.1" customHeight="1" x14ac:dyDescent="0.2">
      <c r="A49" s="187"/>
      <c r="B49" s="187"/>
      <c r="C49" s="13"/>
      <c r="D49" s="14" t="s">
        <v>5</v>
      </c>
      <c r="E49" s="11"/>
      <c r="F49" s="10">
        <v>463</v>
      </c>
      <c r="G49" s="9">
        <v>6</v>
      </c>
      <c r="H49" s="8">
        <v>1.2958963282937366</v>
      </c>
      <c r="I49" s="9">
        <v>0</v>
      </c>
      <c r="J49" s="8">
        <v>0</v>
      </c>
      <c r="K49" s="9">
        <v>401</v>
      </c>
      <c r="L49" s="8">
        <v>86.60907127429806</v>
      </c>
      <c r="M49" s="9">
        <v>56</v>
      </c>
      <c r="N49" s="8">
        <v>12.095032397408207</v>
      </c>
      <c r="O49" s="106"/>
      <c r="P49" s="66"/>
      <c r="Q49" s="66"/>
      <c r="R49" s="66"/>
      <c r="S49" s="66"/>
      <c r="T49" s="66"/>
      <c r="U49" s="66"/>
      <c r="V49" s="66"/>
      <c r="W49" s="66"/>
      <c r="X49" s="66"/>
      <c r="Y49" s="66"/>
    </row>
    <row r="50" spans="1:25" ht="23.1" customHeight="1" x14ac:dyDescent="0.2">
      <c r="A50" s="187"/>
      <c r="B50" s="187"/>
      <c r="C50" s="13"/>
      <c r="D50" s="14" t="s">
        <v>4</v>
      </c>
      <c r="E50" s="11"/>
      <c r="F50" s="10">
        <v>1375</v>
      </c>
      <c r="G50" s="9">
        <v>0</v>
      </c>
      <c r="H50" s="8">
        <v>0</v>
      </c>
      <c r="I50" s="9">
        <v>0</v>
      </c>
      <c r="J50" s="8">
        <v>0</v>
      </c>
      <c r="K50" s="9">
        <v>1375</v>
      </c>
      <c r="L50" s="8">
        <v>100</v>
      </c>
      <c r="M50" s="9">
        <v>0</v>
      </c>
      <c r="N50" s="8">
        <v>0</v>
      </c>
      <c r="O50" s="106"/>
      <c r="P50" s="66"/>
      <c r="Q50" s="66"/>
      <c r="R50" s="68"/>
      <c r="S50" s="66"/>
      <c r="T50" s="66"/>
      <c r="U50" s="68"/>
      <c r="V50" s="68"/>
      <c r="W50" s="66"/>
      <c r="X50" s="66"/>
      <c r="Y50" s="66"/>
    </row>
    <row r="51" spans="1:25" ht="23.1" customHeight="1" x14ac:dyDescent="0.2">
      <c r="A51" s="187"/>
      <c r="B51" s="187"/>
      <c r="C51" s="13"/>
      <c r="D51" s="14" t="s">
        <v>3</v>
      </c>
      <c r="E51" s="11"/>
      <c r="F51" s="10">
        <v>15485</v>
      </c>
      <c r="G51" s="9">
        <v>38</v>
      </c>
      <c r="H51" s="8">
        <v>0.245398773006135</v>
      </c>
      <c r="I51" s="9">
        <v>17</v>
      </c>
      <c r="J51" s="8">
        <v>0.10978366160800775</v>
      </c>
      <c r="K51" s="9">
        <v>12968</v>
      </c>
      <c r="L51" s="8">
        <v>83.745560219567324</v>
      </c>
      <c r="M51" s="9">
        <v>2462</v>
      </c>
      <c r="N51" s="8">
        <v>15.899257345818535</v>
      </c>
      <c r="O51" s="106"/>
      <c r="P51" s="66"/>
      <c r="Q51" s="66"/>
      <c r="R51" s="68"/>
      <c r="S51" s="68"/>
      <c r="T51" s="68"/>
      <c r="U51" s="66"/>
      <c r="V51" s="66"/>
      <c r="W51" s="66"/>
      <c r="X51" s="66"/>
      <c r="Y51" s="68"/>
    </row>
    <row r="52" spans="1:25" ht="23.1" customHeight="1" x14ac:dyDescent="0.2">
      <c r="A52" s="187"/>
      <c r="B52" s="187"/>
      <c r="C52" s="13"/>
      <c r="D52" s="14" t="s">
        <v>2</v>
      </c>
      <c r="E52" s="11"/>
      <c r="F52" s="10">
        <v>2110</v>
      </c>
      <c r="G52" s="9">
        <v>3</v>
      </c>
      <c r="H52" s="8">
        <v>0.14218009478672985</v>
      </c>
      <c r="I52" s="9">
        <v>0</v>
      </c>
      <c r="J52" s="8">
        <v>0</v>
      </c>
      <c r="K52" s="9">
        <v>2107</v>
      </c>
      <c r="L52" s="8">
        <v>99.857819905213276</v>
      </c>
      <c r="M52" s="9">
        <v>0</v>
      </c>
      <c r="N52" s="8">
        <v>0</v>
      </c>
      <c r="O52" s="106"/>
      <c r="P52" s="66"/>
      <c r="Q52" s="66"/>
      <c r="R52" s="68"/>
      <c r="S52" s="66"/>
      <c r="T52" s="66"/>
      <c r="U52" s="66"/>
      <c r="V52" s="66"/>
      <c r="W52" s="66"/>
      <c r="X52" s="66"/>
      <c r="Y52" s="66"/>
    </row>
    <row r="53" spans="1:25" ht="24" customHeight="1" x14ac:dyDescent="0.2">
      <c r="A53" s="188"/>
      <c r="B53" s="188"/>
      <c r="C53" s="13"/>
      <c r="D53" s="12" t="s">
        <v>1</v>
      </c>
      <c r="E53" s="11"/>
      <c r="F53" s="10">
        <v>3920</v>
      </c>
      <c r="G53" s="9">
        <v>10</v>
      </c>
      <c r="H53" s="8">
        <v>0.25510204081632654</v>
      </c>
      <c r="I53" s="9">
        <v>0</v>
      </c>
      <c r="J53" s="8">
        <v>0</v>
      </c>
      <c r="K53" s="9">
        <v>3398</v>
      </c>
      <c r="L53" s="8">
        <v>86.683673469387756</v>
      </c>
      <c r="M53" s="9">
        <v>512</v>
      </c>
      <c r="N53" s="8">
        <v>13.061224489795919</v>
      </c>
      <c r="O53" s="106"/>
      <c r="P53" s="66"/>
      <c r="Q53" s="66"/>
      <c r="R53" s="68"/>
      <c r="S53" s="68"/>
      <c r="T53" s="68"/>
      <c r="U53" s="68"/>
      <c r="V53" s="68"/>
      <c r="W53" s="66"/>
      <c r="X53" s="66"/>
      <c r="Y53" s="66"/>
    </row>
    <row r="54" spans="1:25" x14ac:dyDescent="0.2">
      <c r="P54" s="66"/>
      <c r="Q54" s="66"/>
      <c r="R54" s="68"/>
      <c r="S54" s="66"/>
      <c r="T54" s="66"/>
      <c r="U54" s="68"/>
      <c r="V54" s="68"/>
      <c r="W54" s="66"/>
      <c r="X54" s="66"/>
      <c r="Y54" s="66"/>
    </row>
    <row r="55" spans="1:25" x14ac:dyDescent="0.2">
      <c r="D55" s="5"/>
    </row>
    <row r="61" spans="1:25" x14ac:dyDescent="0.2">
      <c r="D61" s="5"/>
    </row>
    <row r="63" spans="1:25" x14ac:dyDescent="0.2">
      <c r="D63" s="5"/>
    </row>
    <row r="65" spans="4:4" x14ac:dyDescent="0.2">
      <c r="D65" s="5"/>
    </row>
    <row r="67" spans="4:4" x14ac:dyDescent="0.2">
      <c r="D67" s="5"/>
    </row>
    <row r="69" spans="4:4" ht="13.5" customHeight="1" x14ac:dyDescent="0.2">
      <c r="D69" s="6"/>
    </row>
    <row r="70" spans="4:4" ht="13.5" customHeight="1" x14ac:dyDescent="0.2"/>
    <row r="71" spans="4:4" x14ac:dyDescent="0.2">
      <c r="D71" s="5"/>
    </row>
    <row r="73" spans="4:4" x14ac:dyDescent="0.2">
      <c r="D73" s="5"/>
    </row>
    <row r="75" spans="4:4" x14ac:dyDescent="0.2">
      <c r="D75" s="5"/>
    </row>
    <row r="77" spans="4:4" x14ac:dyDescent="0.2">
      <c r="D77" s="5"/>
    </row>
    <row r="81" ht="12.75" customHeight="1" x14ac:dyDescent="0.2"/>
    <row r="82" ht="12.75" customHeight="1" x14ac:dyDescent="0.2"/>
  </sheetData>
  <mergeCells count="24">
    <mergeCell ref="A13:A53"/>
    <mergeCell ref="B13:B37"/>
    <mergeCell ref="B38:B53"/>
    <mergeCell ref="B8:E8"/>
    <mergeCell ref="B9:E9"/>
    <mergeCell ref="A8:A12"/>
    <mergeCell ref="B10:E10"/>
    <mergeCell ref="B11:E11"/>
    <mergeCell ref="B12:E12"/>
    <mergeCell ref="G3:H4"/>
    <mergeCell ref="A3:E6"/>
    <mergeCell ref="F3:F6"/>
    <mergeCell ref="A7:E7"/>
    <mergeCell ref="M3:N4"/>
    <mergeCell ref="G5:G6"/>
    <mergeCell ref="H5:H6"/>
    <mergeCell ref="I5:I6"/>
    <mergeCell ref="J5:J6"/>
    <mergeCell ref="M5:M6"/>
    <mergeCell ref="K3:L4"/>
    <mergeCell ref="I3:J4"/>
    <mergeCell ref="N5:N6"/>
    <mergeCell ref="K5:K6"/>
    <mergeCell ref="L5:L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U77"/>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0" width="15.6640625" style="3" customWidth="1"/>
    <col min="11" max="16384" width="9" style="3"/>
  </cols>
  <sheetData>
    <row r="1" spans="1:21" ht="14.4" x14ac:dyDescent="0.2">
      <c r="A1" s="18" t="s">
        <v>661</v>
      </c>
    </row>
    <row r="3" spans="1:21" ht="14.25" customHeight="1" x14ac:dyDescent="0.2">
      <c r="A3" s="173" t="s">
        <v>64</v>
      </c>
      <c r="B3" s="174"/>
      <c r="C3" s="174"/>
      <c r="D3" s="174"/>
      <c r="E3" s="175"/>
      <c r="F3" s="230" t="s">
        <v>433</v>
      </c>
      <c r="G3" s="231" t="s">
        <v>119</v>
      </c>
      <c r="H3" s="231" t="s">
        <v>118</v>
      </c>
      <c r="I3" s="231" t="s">
        <v>117</v>
      </c>
      <c r="J3" s="227" t="s">
        <v>116</v>
      </c>
    </row>
    <row r="4" spans="1:21" ht="24.75" customHeight="1" x14ac:dyDescent="0.2">
      <c r="A4" s="176"/>
      <c r="B4" s="177"/>
      <c r="C4" s="177"/>
      <c r="D4" s="177"/>
      <c r="E4" s="178"/>
      <c r="F4" s="195"/>
      <c r="G4" s="232"/>
      <c r="H4" s="232"/>
      <c r="I4" s="232"/>
      <c r="J4" s="195"/>
    </row>
    <row r="5" spans="1:21" ht="15" customHeight="1" x14ac:dyDescent="0.2">
      <c r="A5" s="176"/>
      <c r="B5" s="177"/>
      <c r="C5" s="177"/>
      <c r="D5" s="177"/>
      <c r="E5" s="178"/>
      <c r="F5" s="195"/>
      <c r="G5" s="232"/>
      <c r="H5" s="232"/>
      <c r="I5" s="232"/>
      <c r="J5" s="195"/>
    </row>
    <row r="6" spans="1:21" ht="15" customHeight="1" x14ac:dyDescent="0.2">
      <c r="A6" s="179"/>
      <c r="B6" s="180"/>
      <c r="C6" s="180"/>
      <c r="D6" s="180"/>
      <c r="E6" s="181"/>
      <c r="F6" s="195"/>
      <c r="G6" s="233"/>
      <c r="H6" s="233"/>
      <c r="I6" s="233"/>
      <c r="J6" s="195"/>
    </row>
    <row r="7" spans="1:21" ht="23.1" customHeight="1" x14ac:dyDescent="0.2">
      <c r="A7" s="170" t="s">
        <v>50</v>
      </c>
      <c r="B7" s="171"/>
      <c r="C7" s="171"/>
      <c r="D7" s="171"/>
      <c r="E7" s="172"/>
      <c r="F7" s="10">
        <v>867</v>
      </c>
      <c r="G7" s="10">
        <v>68688</v>
      </c>
      <c r="H7" s="30">
        <v>17.515621360354064</v>
      </c>
      <c r="I7" s="30">
        <v>11.669403680409969</v>
      </c>
      <c r="J7" s="69">
        <v>66.622835926467417</v>
      </c>
      <c r="K7" s="93"/>
      <c r="L7" s="70"/>
      <c r="M7" s="70"/>
      <c r="N7" s="70"/>
      <c r="O7" s="70"/>
      <c r="P7" s="70"/>
      <c r="T7" s="70"/>
      <c r="U7" s="70"/>
    </row>
    <row r="8" spans="1:21" ht="23.1" customHeight="1" x14ac:dyDescent="0.2">
      <c r="A8" s="189" t="s">
        <v>49</v>
      </c>
      <c r="B8" s="192" t="s">
        <v>48</v>
      </c>
      <c r="C8" s="193"/>
      <c r="D8" s="193"/>
      <c r="E8" s="194"/>
      <c r="F8" s="10">
        <v>233</v>
      </c>
      <c r="G8" s="9">
        <v>2388</v>
      </c>
      <c r="H8" s="30">
        <v>16.034757118927974</v>
      </c>
      <c r="I8" s="30">
        <v>9.6670854271356781</v>
      </c>
      <c r="J8" s="69">
        <v>60.288318403802457</v>
      </c>
      <c r="K8" s="93"/>
      <c r="L8" s="71"/>
      <c r="M8" s="71"/>
      <c r="N8" s="71"/>
      <c r="O8" s="71"/>
      <c r="P8" s="71"/>
      <c r="T8" s="71"/>
      <c r="U8" s="71"/>
    </row>
    <row r="9" spans="1:21" ht="23.1" customHeight="1" x14ac:dyDescent="0.2">
      <c r="A9" s="190"/>
      <c r="B9" s="192" t="s">
        <v>47</v>
      </c>
      <c r="C9" s="193"/>
      <c r="D9" s="193"/>
      <c r="E9" s="194"/>
      <c r="F9" s="10">
        <v>133</v>
      </c>
      <c r="G9" s="9">
        <v>4590</v>
      </c>
      <c r="H9" s="30">
        <v>16.965141612200437</v>
      </c>
      <c r="I9" s="30">
        <v>10.316339869281046</v>
      </c>
      <c r="J9" s="69">
        <v>60.809040708873766</v>
      </c>
      <c r="K9" s="93"/>
      <c r="L9" s="71"/>
      <c r="M9" s="71"/>
      <c r="N9" s="71"/>
      <c r="O9" s="71"/>
      <c r="P9" s="71"/>
      <c r="T9" s="71"/>
      <c r="U9" s="71"/>
    </row>
    <row r="10" spans="1:21" ht="23.1" customHeight="1" x14ac:dyDescent="0.2">
      <c r="A10" s="190"/>
      <c r="B10" s="192" t="s">
        <v>46</v>
      </c>
      <c r="C10" s="193"/>
      <c r="D10" s="193"/>
      <c r="E10" s="194"/>
      <c r="F10" s="10">
        <v>228</v>
      </c>
      <c r="G10" s="9">
        <v>21923</v>
      </c>
      <c r="H10" s="30">
        <v>17.417552342288921</v>
      </c>
      <c r="I10" s="30">
        <v>11.774757104410893</v>
      </c>
      <c r="J10" s="69">
        <v>67.602823135041703</v>
      </c>
      <c r="K10" s="93"/>
      <c r="L10" s="71"/>
      <c r="M10" s="71"/>
      <c r="N10" s="71"/>
      <c r="O10" s="71"/>
      <c r="P10" s="71"/>
      <c r="T10" s="71"/>
      <c r="U10" s="71"/>
    </row>
    <row r="11" spans="1:21" ht="23.1" customHeight="1" x14ac:dyDescent="0.2">
      <c r="A11" s="190"/>
      <c r="B11" s="192" t="s">
        <v>45</v>
      </c>
      <c r="C11" s="193"/>
      <c r="D11" s="193"/>
      <c r="E11" s="194"/>
      <c r="F11" s="10">
        <v>62</v>
      </c>
      <c r="G11" s="9">
        <v>11561</v>
      </c>
      <c r="H11" s="30">
        <v>17.551855375832542</v>
      </c>
      <c r="I11" s="30">
        <v>12.425395727013234</v>
      </c>
      <c r="J11" s="69">
        <v>70.792491511307574</v>
      </c>
      <c r="K11" s="93"/>
      <c r="L11" s="71"/>
      <c r="M11" s="71"/>
      <c r="N11" s="71"/>
      <c r="O11" s="71"/>
      <c r="P11" s="71"/>
      <c r="T11" s="71"/>
      <c r="U11" s="71"/>
    </row>
    <row r="12" spans="1:21" ht="23.1" customHeight="1" x14ac:dyDescent="0.2">
      <c r="A12" s="191"/>
      <c r="B12" s="192" t="s">
        <v>44</v>
      </c>
      <c r="C12" s="193"/>
      <c r="D12" s="193"/>
      <c r="E12" s="194"/>
      <c r="F12" s="10">
        <v>211</v>
      </c>
      <c r="G12" s="9">
        <v>28226</v>
      </c>
      <c r="H12" s="30">
        <v>17.791752285127188</v>
      </c>
      <c r="I12" s="30">
        <v>11.667363423793665</v>
      </c>
      <c r="J12" s="69">
        <v>65.5773711145184</v>
      </c>
      <c r="K12" s="93"/>
      <c r="L12" s="71"/>
      <c r="M12" s="71"/>
      <c r="N12" s="71"/>
      <c r="O12" s="71"/>
      <c r="P12" s="71"/>
      <c r="T12" s="71"/>
      <c r="U12" s="71"/>
    </row>
    <row r="13" spans="1:21" ht="23.1" customHeight="1" x14ac:dyDescent="0.2">
      <c r="A13" s="186" t="s">
        <v>43</v>
      </c>
      <c r="B13" s="186" t="s">
        <v>42</v>
      </c>
      <c r="C13" s="13"/>
      <c r="D13" s="14" t="s">
        <v>16</v>
      </c>
      <c r="E13" s="11"/>
      <c r="F13" s="10">
        <v>213</v>
      </c>
      <c r="G13" s="10">
        <v>34510</v>
      </c>
      <c r="H13" s="30">
        <v>18.028165749058243</v>
      </c>
      <c r="I13" s="30">
        <v>13.302752825268039</v>
      </c>
      <c r="J13" s="69">
        <v>73.78872044130695</v>
      </c>
      <c r="K13" s="93"/>
      <c r="L13" s="70"/>
      <c r="M13" s="70"/>
      <c r="N13" s="70"/>
      <c r="O13" s="70"/>
      <c r="P13" s="70"/>
      <c r="T13" s="70"/>
      <c r="U13" s="70"/>
    </row>
    <row r="14" spans="1:21" ht="23.1" customHeight="1" x14ac:dyDescent="0.2">
      <c r="A14" s="187"/>
      <c r="B14" s="187"/>
      <c r="C14" s="13"/>
      <c r="D14" s="14" t="s">
        <v>41</v>
      </c>
      <c r="E14" s="11"/>
      <c r="F14" s="10">
        <v>30</v>
      </c>
      <c r="G14" s="9">
        <v>5028</v>
      </c>
      <c r="H14" s="30">
        <v>16.550318217979317</v>
      </c>
      <c r="I14" s="30">
        <v>12.024661893396978</v>
      </c>
      <c r="J14" s="69">
        <v>72.65517034188548</v>
      </c>
      <c r="K14" s="93"/>
      <c r="L14" s="71"/>
      <c r="M14" s="71"/>
      <c r="N14" s="71"/>
      <c r="O14" s="71"/>
      <c r="P14" s="71"/>
      <c r="T14" s="71"/>
      <c r="U14" s="71"/>
    </row>
    <row r="15" spans="1:21" ht="23.1" customHeight="1" x14ac:dyDescent="0.2">
      <c r="A15" s="187"/>
      <c r="B15" s="187"/>
      <c r="C15" s="13"/>
      <c r="D15" s="14" t="s">
        <v>40</v>
      </c>
      <c r="E15" s="11"/>
      <c r="F15" s="10">
        <v>4</v>
      </c>
      <c r="G15" s="9">
        <v>207</v>
      </c>
      <c r="H15" s="30">
        <v>15.463768115942029</v>
      </c>
      <c r="I15" s="30">
        <v>16.004830917874397</v>
      </c>
      <c r="J15" s="69">
        <v>103.4989065916901</v>
      </c>
      <c r="K15" s="93"/>
      <c r="L15" s="71"/>
      <c r="M15" s="71"/>
      <c r="N15" s="71"/>
      <c r="O15" s="71"/>
      <c r="P15" s="71"/>
      <c r="T15" s="71"/>
      <c r="U15" s="71"/>
    </row>
    <row r="16" spans="1:21" ht="23.1" customHeight="1" x14ac:dyDescent="0.2">
      <c r="A16" s="187"/>
      <c r="B16" s="187"/>
      <c r="C16" s="13"/>
      <c r="D16" s="14" t="s">
        <v>39</v>
      </c>
      <c r="E16" s="11"/>
      <c r="F16" s="10">
        <v>14</v>
      </c>
      <c r="G16" s="9">
        <v>1230</v>
      </c>
      <c r="H16" s="30">
        <v>17.499186991869919</v>
      </c>
      <c r="I16" s="30">
        <v>11.731707317073171</v>
      </c>
      <c r="J16" s="69">
        <v>67.041442111131772</v>
      </c>
      <c r="K16" s="93"/>
      <c r="L16" s="71"/>
      <c r="M16" s="71"/>
      <c r="N16" s="71"/>
      <c r="O16" s="71"/>
      <c r="P16" s="71"/>
      <c r="T16" s="71"/>
      <c r="U16" s="71"/>
    </row>
    <row r="17" spans="1:21" ht="23.1" customHeight="1" x14ac:dyDescent="0.2">
      <c r="A17" s="187"/>
      <c r="B17" s="187"/>
      <c r="C17" s="13"/>
      <c r="D17" s="14" t="s">
        <v>38</v>
      </c>
      <c r="E17" s="11"/>
      <c r="F17" s="10">
        <v>0</v>
      </c>
      <c r="G17" s="28">
        <v>0</v>
      </c>
      <c r="H17" s="59" t="s">
        <v>617</v>
      </c>
      <c r="I17" s="59" t="s">
        <v>617</v>
      </c>
      <c r="J17" s="58" t="s">
        <v>617</v>
      </c>
      <c r="K17" s="93"/>
      <c r="L17" s="71"/>
      <c r="M17" s="71"/>
      <c r="N17" s="71"/>
      <c r="O17" s="71"/>
      <c r="P17" s="71"/>
      <c r="T17" s="71"/>
      <c r="U17" s="71"/>
    </row>
    <row r="18" spans="1:21" ht="23.1" customHeight="1" x14ac:dyDescent="0.2">
      <c r="A18" s="187"/>
      <c r="B18" s="187"/>
      <c r="C18" s="13"/>
      <c r="D18" s="14" t="s">
        <v>37</v>
      </c>
      <c r="E18" s="11"/>
      <c r="F18" s="10">
        <v>5</v>
      </c>
      <c r="G18" s="9">
        <v>653</v>
      </c>
      <c r="H18" s="30">
        <v>18.104134762633997</v>
      </c>
      <c r="I18" s="30">
        <v>10.822358346094946</v>
      </c>
      <c r="J18" s="69">
        <v>59.778379292843852</v>
      </c>
      <c r="K18" s="93"/>
      <c r="L18" s="71"/>
      <c r="M18" s="71"/>
      <c r="N18" s="71"/>
      <c r="O18" s="71"/>
      <c r="P18" s="71"/>
      <c r="T18" s="71"/>
      <c r="U18" s="71"/>
    </row>
    <row r="19" spans="1:21" ht="23.1" customHeight="1" x14ac:dyDescent="0.2">
      <c r="A19" s="187"/>
      <c r="B19" s="187"/>
      <c r="C19" s="13"/>
      <c r="D19" s="14" t="s">
        <v>36</v>
      </c>
      <c r="E19" s="11"/>
      <c r="F19" s="10">
        <v>1</v>
      </c>
      <c r="G19" s="9">
        <v>14</v>
      </c>
      <c r="H19" s="30">
        <v>19</v>
      </c>
      <c r="I19" s="30">
        <v>15</v>
      </c>
      <c r="J19" s="69">
        <v>78.94736842105263</v>
      </c>
      <c r="K19" s="93"/>
      <c r="L19" s="71"/>
      <c r="M19" s="71"/>
      <c r="N19" s="71"/>
      <c r="O19" s="71"/>
      <c r="P19" s="71"/>
      <c r="T19" s="71"/>
      <c r="U19" s="71"/>
    </row>
    <row r="20" spans="1:21" ht="23.1" customHeight="1" x14ac:dyDescent="0.2">
      <c r="A20" s="187"/>
      <c r="B20" s="187"/>
      <c r="C20" s="13"/>
      <c r="D20" s="14" t="s">
        <v>35</v>
      </c>
      <c r="E20" s="11"/>
      <c r="F20" s="10">
        <v>5</v>
      </c>
      <c r="G20" s="9">
        <v>397</v>
      </c>
      <c r="H20" s="30">
        <v>18.219143576826198</v>
      </c>
      <c r="I20" s="30">
        <v>10.103274559193954</v>
      </c>
      <c r="J20" s="69">
        <v>55.454168394856893</v>
      </c>
      <c r="K20" s="93"/>
      <c r="L20" s="71"/>
      <c r="M20" s="71"/>
      <c r="N20" s="71"/>
      <c r="O20" s="71"/>
      <c r="P20" s="71"/>
      <c r="T20" s="71"/>
      <c r="U20" s="71"/>
    </row>
    <row r="21" spans="1:21" ht="23.1" customHeight="1" x14ac:dyDescent="0.2">
      <c r="A21" s="187"/>
      <c r="B21" s="187"/>
      <c r="C21" s="13"/>
      <c r="D21" s="14" t="s">
        <v>34</v>
      </c>
      <c r="E21" s="11"/>
      <c r="F21" s="10">
        <v>12</v>
      </c>
      <c r="G21" s="9">
        <v>2943</v>
      </c>
      <c r="H21" s="30">
        <v>16.779816513761467</v>
      </c>
      <c r="I21" s="30">
        <v>13.121984369690791</v>
      </c>
      <c r="J21" s="69">
        <v>78.201000344248015</v>
      </c>
      <c r="K21" s="93"/>
      <c r="L21" s="71"/>
      <c r="M21" s="71"/>
      <c r="N21" s="71"/>
      <c r="O21" s="71"/>
      <c r="P21" s="71"/>
      <c r="T21" s="71"/>
      <c r="U21" s="71"/>
    </row>
    <row r="22" spans="1:21" ht="23.1" customHeight="1" x14ac:dyDescent="0.2">
      <c r="A22" s="187"/>
      <c r="B22" s="187"/>
      <c r="C22" s="13"/>
      <c r="D22" s="14" t="s">
        <v>33</v>
      </c>
      <c r="E22" s="11"/>
      <c r="F22" s="10">
        <v>1</v>
      </c>
      <c r="G22" s="9">
        <v>15</v>
      </c>
      <c r="H22" s="30">
        <v>15</v>
      </c>
      <c r="I22" s="30">
        <v>10</v>
      </c>
      <c r="J22" s="69">
        <v>66.666666666666657</v>
      </c>
      <c r="K22" s="93"/>
      <c r="L22" s="71"/>
      <c r="M22" s="71"/>
      <c r="N22" s="71"/>
      <c r="O22" s="71"/>
      <c r="P22" s="71"/>
      <c r="T22" s="71"/>
      <c r="U22" s="71"/>
    </row>
    <row r="23" spans="1:21" ht="23.1" customHeight="1" x14ac:dyDescent="0.2">
      <c r="A23" s="187"/>
      <c r="B23" s="187"/>
      <c r="C23" s="13"/>
      <c r="D23" s="14" t="s">
        <v>32</v>
      </c>
      <c r="E23" s="11"/>
      <c r="F23" s="10">
        <v>6</v>
      </c>
      <c r="G23" s="9">
        <v>905</v>
      </c>
      <c r="H23" s="30">
        <v>17.823204419889503</v>
      </c>
      <c r="I23" s="30">
        <v>12.972375690607734</v>
      </c>
      <c r="J23" s="69">
        <v>72.783632982021075</v>
      </c>
      <c r="K23" s="93"/>
      <c r="L23" s="71"/>
      <c r="M23" s="71"/>
      <c r="N23" s="71"/>
      <c r="O23" s="71"/>
      <c r="P23" s="71"/>
      <c r="T23" s="71"/>
      <c r="U23" s="71"/>
    </row>
    <row r="24" spans="1:21" ht="23.1" customHeight="1" x14ac:dyDescent="0.2">
      <c r="A24" s="187"/>
      <c r="B24" s="187"/>
      <c r="C24" s="13"/>
      <c r="D24" s="14" t="s">
        <v>31</v>
      </c>
      <c r="E24" s="11"/>
      <c r="F24" s="60">
        <v>0</v>
      </c>
      <c r="G24" s="28">
        <v>0</v>
      </c>
      <c r="H24" s="59" t="s">
        <v>617</v>
      </c>
      <c r="I24" s="59" t="s">
        <v>617</v>
      </c>
      <c r="J24" s="58" t="s">
        <v>617</v>
      </c>
      <c r="K24" s="93"/>
      <c r="L24" s="71"/>
      <c r="M24" s="71"/>
      <c r="N24" s="71"/>
      <c r="O24" s="71"/>
      <c r="P24" s="71"/>
      <c r="T24" s="71"/>
      <c r="U24" s="71"/>
    </row>
    <row r="25" spans="1:21" ht="23.1" customHeight="1" x14ac:dyDescent="0.2">
      <c r="A25" s="187"/>
      <c r="B25" s="187"/>
      <c r="C25" s="13"/>
      <c r="D25" s="12" t="s">
        <v>30</v>
      </c>
      <c r="E25" s="11"/>
      <c r="F25" s="27">
        <v>3</v>
      </c>
      <c r="G25" s="26">
        <v>334</v>
      </c>
      <c r="H25" s="30">
        <v>18.293413173652695</v>
      </c>
      <c r="I25" s="30">
        <v>14.038922155688622</v>
      </c>
      <c r="J25" s="69">
        <v>76.743044189852696</v>
      </c>
      <c r="K25" s="93"/>
      <c r="L25" s="71"/>
      <c r="M25" s="71"/>
      <c r="N25" s="71"/>
      <c r="O25" s="71"/>
      <c r="P25" s="71"/>
      <c r="T25" s="71"/>
      <c r="U25" s="71"/>
    </row>
    <row r="26" spans="1:21" ht="23.1" customHeight="1" x14ac:dyDescent="0.2">
      <c r="A26" s="187"/>
      <c r="B26" s="187"/>
      <c r="C26" s="13"/>
      <c r="D26" s="14" t="s">
        <v>29</v>
      </c>
      <c r="E26" s="11"/>
      <c r="F26" s="27">
        <v>8</v>
      </c>
      <c r="G26" s="26">
        <v>1376</v>
      </c>
      <c r="H26" s="30">
        <v>18.945494186046513</v>
      </c>
      <c r="I26" s="30">
        <v>17.523255813953487</v>
      </c>
      <c r="J26" s="69">
        <v>92.492999347884435</v>
      </c>
      <c r="K26" s="93"/>
      <c r="L26" s="71"/>
      <c r="M26" s="71"/>
      <c r="N26" s="71"/>
      <c r="O26" s="71"/>
      <c r="P26" s="71"/>
      <c r="T26" s="71"/>
      <c r="U26" s="71"/>
    </row>
    <row r="27" spans="1:21" ht="23.1" customHeight="1" x14ac:dyDescent="0.2">
      <c r="A27" s="187"/>
      <c r="B27" s="187"/>
      <c r="C27" s="13"/>
      <c r="D27" s="14" t="s">
        <v>28</v>
      </c>
      <c r="E27" s="11"/>
      <c r="F27" s="10">
        <v>4</v>
      </c>
      <c r="G27" s="9">
        <v>294</v>
      </c>
      <c r="H27" s="30">
        <v>18.544217687074831</v>
      </c>
      <c r="I27" s="30">
        <v>10.346938775510203</v>
      </c>
      <c r="J27" s="69">
        <v>55.796038151137196</v>
      </c>
      <c r="K27" s="93"/>
      <c r="L27" s="71"/>
      <c r="M27" s="71"/>
      <c r="N27" s="71"/>
      <c r="O27" s="71"/>
      <c r="P27" s="71"/>
      <c r="T27" s="71"/>
      <c r="U27" s="71"/>
    </row>
    <row r="28" spans="1:21" ht="23.1" customHeight="1" x14ac:dyDescent="0.2">
      <c r="A28" s="187"/>
      <c r="B28" s="187"/>
      <c r="C28" s="13"/>
      <c r="D28" s="14" t="s">
        <v>27</v>
      </c>
      <c r="E28" s="11"/>
      <c r="F28" s="10">
        <v>2</v>
      </c>
      <c r="G28" s="9">
        <v>560</v>
      </c>
      <c r="H28" s="30">
        <v>18.257142857142856</v>
      </c>
      <c r="I28" s="30">
        <v>15.387499999999999</v>
      </c>
      <c r="J28" s="69">
        <v>84.282081377151798</v>
      </c>
      <c r="K28" s="93"/>
      <c r="L28" s="71"/>
      <c r="M28" s="71"/>
      <c r="N28" s="71"/>
      <c r="O28" s="71"/>
      <c r="P28" s="71"/>
      <c r="T28" s="71"/>
      <c r="U28" s="71"/>
    </row>
    <row r="29" spans="1:21" ht="23.1" customHeight="1" x14ac:dyDescent="0.2">
      <c r="A29" s="187"/>
      <c r="B29" s="187"/>
      <c r="C29" s="13"/>
      <c r="D29" s="14" t="s">
        <v>26</v>
      </c>
      <c r="E29" s="11"/>
      <c r="F29" s="10">
        <v>14</v>
      </c>
      <c r="G29" s="9">
        <v>932</v>
      </c>
      <c r="H29" s="30">
        <v>17.747854077253219</v>
      </c>
      <c r="I29" s="30">
        <v>12.430257510729614</v>
      </c>
      <c r="J29" s="69">
        <v>70.038087177316982</v>
      </c>
      <c r="K29" s="93"/>
      <c r="L29" s="71"/>
      <c r="M29" s="71"/>
      <c r="N29" s="71"/>
      <c r="O29" s="71"/>
      <c r="P29" s="71"/>
      <c r="T29" s="71"/>
      <c r="U29" s="71"/>
    </row>
    <row r="30" spans="1:21" ht="23.1" customHeight="1" x14ac:dyDescent="0.2">
      <c r="A30" s="187"/>
      <c r="B30" s="187"/>
      <c r="C30" s="13"/>
      <c r="D30" s="14" t="s">
        <v>25</v>
      </c>
      <c r="E30" s="11"/>
      <c r="F30" s="10">
        <v>4</v>
      </c>
      <c r="G30" s="9">
        <v>1096</v>
      </c>
      <c r="H30" s="30">
        <v>18.541970802919707</v>
      </c>
      <c r="I30" s="30">
        <v>13.755474452554745</v>
      </c>
      <c r="J30" s="69">
        <v>74.185611652396418</v>
      </c>
      <c r="K30" s="93"/>
      <c r="L30" s="71"/>
      <c r="M30" s="71"/>
      <c r="N30" s="71"/>
      <c r="O30" s="71"/>
      <c r="P30" s="71"/>
      <c r="T30" s="71"/>
      <c r="U30" s="71"/>
    </row>
    <row r="31" spans="1:21" ht="23.1" customHeight="1" x14ac:dyDescent="0.2">
      <c r="A31" s="187"/>
      <c r="B31" s="187"/>
      <c r="C31" s="13"/>
      <c r="D31" s="14" t="s">
        <v>24</v>
      </c>
      <c r="E31" s="11"/>
      <c r="F31" s="10">
        <v>25</v>
      </c>
      <c r="G31" s="9">
        <v>3130</v>
      </c>
      <c r="H31" s="30">
        <v>18.322044728434506</v>
      </c>
      <c r="I31" s="30">
        <v>12.245047923322684</v>
      </c>
      <c r="J31" s="69">
        <v>66.832321964148704</v>
      </c>
      <c r="K31" s="93"/>
      <c r="L31" s="71"/>
      <c r="M31" s="71"/>
      <c r="N31" s="71"/>
      <c r="O31" s="71"/>
      <c r="P31" s="71"/>
      <c r="T31" s="71"/>
      <c r="U31" s="71"/>
    </row>
    <row r="32" spans="1:21" ht="23.1" customHeight="1" x14ac:dyDescent="0.2">
      <c r="A32" s="187"/>
      <c r="B32" s="187"/>
      <c r="C32" s="13"/>
      <c r="D32" s="14" t="s">
        <v>23</v>
      </c>
      <c r="E32" s="11"/>
      <c r="F32" s="10">
        <v>8</v>
      </c>
      <c r="G32" s="9">
        <v>905</v>
      </c>
      <c r="H32" s="30">
        <v>17.112707182320442</v>
      </c>
      <c r="I32" s="30">
        <v>14.752486187845303</v>
      </c>
      <c r="J32" s="69">
        <v>86.207787176341441</v>
      </c>
      <c r="K32" s="93"/>
      <c r="L32" s="71"/>
      <c r="M32" s="71"/>
      <c r="N32" s="71"/>
      <c r="O32" s="71"/>
      <c r="P32" s="71"/>
      <c r="T32" s="71"/>
      <c r="U32" s="71"/>
    </row>
    <row r="33" spans="1:21" ht="24" customHeight="1" x14ac:dyDescent="0.2">
      <c r="A33" s="187"/>
      <c r="B33" s="187"/>
      <c r="C33" s="13"/>
      <c r="D33" s="14" t="s">
        <v>22</v>
      </c>
      <c r="E33" s="11"/>
      <c r="F33" s="10">
        <v>25</v>
      </c>
      <c r="G33" s="9">
        <v>6489</v>
      </c>
      <c r="H33" s="30">
        <v>19.012636769918323</v>
      </c>
      <c r="I33" s="30">
        <v>13.91616581907844</v>
      </c>
      <c r="J33" s="69">
        <v>73.194296969353104</v>
      </c>
      <c r="K33" s="93"/>
      <c r="L33" s="71"/>
      <c r="M33" s="71"/>
      <c r="N33" s="71"/>
      <c r="O33" s="71"/>
      <c r="P33" s="71"/>
      <c r="T33" s="71"/>
      <c r="U33" s="71"/>
    </row>
    <row r="34" spans="1:21" ht="23.1" customHeight="1" x14ac:dyDescent="0.2">
      <c r="A34" s="187"/>
      <c r="B34" s="187"/>
      <c r="C34" s="13"/>
      <c r="D34" s="14" t="s">
        <v>21</v>
      </c>
      <c r="E34" s="11"/>
      <c r="F34" s="10">
        <v>14</v>
      </c>
      <c r="G34" s="9">
        <v>1880</v>
      </c>
      <c r="H34" s="30">
        <v>18.591489361702127</v>
      </c>
      <c r="I34" s="30">
        <v>12.811170212765957</v>
      </c>
      <c r="J34" s="69">
        <v>68.908789196612503</v>
      </c>
      <c r="K34" s="93"/>
      <c r="L34" s="71"/>
      <c r="M34" s="71"/>
      <c r="N34" s="71"/>
      <c r="O34" s="71"/>
      <c r="P34" s="71"/>
      <c r="T34" s="71"/>
      <c r="U34" s="71"/>
    </row>
    <row r="35" spans="1:21" ht="23.1" customHeight="1" x14ac:dyDescent="0.2">
      <c r="A35" s="187"/>
      <c r="B35" s="187"/>
      <c r="C35" s="13"/>
      <c r="D35" s="14" t="s">
        <v>20</v>
      </c>
      <c r="E35" s="11"/>
      <c r="F35" s="10">
        <v>7</v>
      </c>
      <c r="G35" s="9">
        <v>1685</v>
      </c>
      <c r="H35" s="30">
        <v>18.885459940652819</v>
      </c>
      <c r="I35" s="30">
        <v>14.865875370919881</v>
      </c>
      <c r="J35" s="69">
        <v>78.715982653510153</v>
      </c>
      <c r="K35" s="93"/>
      <c r="L35" s="71"/>
      <c r="M35" s="71"/>
      <c r="N35" s="71"/>
      <c r="O35" s="71"/>
      <c r="P35" s="71"/>
      <c r="T35" s="71"/>
      <c r="U35" s="71"/>
    </row>
    <row r="36" spans="1:21" ht="23.1" customHeight="1" x14ac:dyDescent="0.2">
      <c r="A36" s="187"/>
      <c r="B36" s="187"/>
      <c r="C36" s="13"/>
      <c r="D36" s="14" t="s">
        <v>19</v>
      </c>
      <c r="E36" s="11"/>
      <c r="F36" s="10">
        <v>18</v>
      </c>
      <c r="G36" s="9">
        <v>3547</v>
      </c>
      <c r="H36" s="30">
        <v>18.170566676064279</v>
      </c>
      <c r="I36" s="30">
        <v>13.272060896532281</v>
      </c>
      <c r="J36" s="69">
        <v>73.041535430016609</v>
      </c>
      <c r="K36" s="93"/>
      <c r="L36" s="71"/>
      <c r="M36" s="71"/>
      <c r="N36" s="71"/>
      <c r="O36" s="71"/>
      <c r="P36" s="71"/>
      <c r="T36" s="71"/>
      <c r="U36" s="71"/>
    </row>
    <row r="37" spans="1:21" ht="23.1" customHeight="1" x14ac:dyDescent="0.2">
      <c r="A37" s="187"/>
      <c r="B37" s="188"/>
      <c r="C37" s="13"/>
      <c r="D37" s="14" t="s">
        <v>18</v>
      </c>
      <c r="E37" s="11"/>
      <c r="F37" s="10">
        <v>3</v>
      </c>
      <c r="G37" s="9">
        <v>890</v>
      </c>
      <c r="H37" s="30">
        <v>19.103370786516855</v>
      </c>
      <c r="I37" s="30">
        <v>15.469662921348315</v>
      </c>
      <c r="J37" s="69">
        <v>80.97870838724856</v>
      </c>
      <c r="K37" s="93"/>
      <c r="L37" s="71"/>
      <c r="M37" s="71"/>
      <c r="N37" s="71"/>
      <c r="O37" s="71"/>
      <c r="P37" s="71"/>
      <c r="T37" s="71"/>
      <c r="U37" s="71"/>
    </row>
    <row r="38" spans="1:21" ht="23.1" customHeight="1" x14ac:dyDescent="0.2">
      <c r="A38" s="187"/>
      <c r="B38" s="186" t="s">
        <v>17</v>
      </c>
      <c r="C38" s="13"/>
      <c r="D38" s="14" t="s">
        <v>16</v>
      </c>
      <c r="E38" s="11"/>
      <c r="F38" s="10">
        <v>654</v>
      </c>
      <c r="G38" s="10">
        <v>34178</v>
      </c>
      <c r="H38" s="30">
        <v>16.998098191819299</v>
      </c>
      <c r="I38" s="30">
        <v>10.020188425302827</v>
      </c>
      <c r="J38" s="69">
        <v>58.948879528918461</v>
      </c>
      <c r="K38" s="93"/>
      <c r="L38" s="71"/>
      <c r="M38" s="71"/>
      <c r="N38" s="71"/>
      <c r="O38" s="71"/>
      <c r="P38" s="71"/>
      <c r="T38" s="71"/>
      <c r="U38" s="71"/>
    </row>
    <row r="39" spans="1:21" ht="23.1" customHeight="1" x14ac:dyDescent="0.2">
      <c r="A39" s="187"/>
      <c r="B39" s="187"/>
      <c r="C39" s="13"/>
      <c r="D39" s="14" t="s">
        <v>15</v>
      </c>
      <c r="E39" s="11"/>
      <c r="F39" s="10">
        <v>6</v>
      </c>
      <c r="G39" s="9">
        <v>72</v>
      </c>
      <c r="H39" s="30">
        <v>17.680555555555557</v>
      </c>
      <c r="I39" s="30">
        <v>10.708333333333334</v>
      </c>
      <c r="J39" s="69">
        <v>60.565593087195602</v>
      </c>
      <c r="K39" s="93"/>
      <c r="L39" s="71"/>
      <c r="M39" s="71"/>
      <c r="N39" s="71"/>
      <c r="O39" s="71"/>
      <c r="P39" s="71"/>
      <c r="T39" s="71"/>
      <c r="U39" s="71"/>
    </row>
    <row r="40" spans="1:21" ht="23.1" customHeight="1" x14ac:dyDescent="0.2">
      <c r="A40" s="187"/>
      <c r="B40" s="187"/>
      <c r="C40" s="13"/>
      <c r="D40" s="14" t="s">
        <v>14</v>
      </c>
      <c r="E40" s="11"/>
      <c r="F40" s="10">
        <v>73</v>
      </c>
      <c r="G40" s="9">
        <v>2566</v>
      </c>
      <c r="H40" s="30">
        <v>17.240062353858146</v>
      </c>
      <c r="I40" s="30">
        <v>10.270849571317225</v>
      </c>
      <c r="J40" s="69">
        <v>59.575478095754775</v>
      </c>
      <c r="K40" s="93"/>
      <c r="L40" s="71"/>
      <c r="M40" s="71"/>
      <c r="N40" s="71"/>
      <c r="O40" s="71"/>
      <c r="P40" s="71"/>
      <c r="T40" s="71"/>
      <c r="U40" s="71"/>
    </row>
    <row r="41" spans="1:21" ht="23.1" customHeight="1" x14ac:dyDescent="0.2">
      <c r="A41" s="187"/>
      <c r="B41" s="187"/>
      <c r="C41" s="13"/>
      <c r="D41" s="14" t="s">
        <v>13</v>
      </c>
      <c r="E41" s="11"/>
      <c r="F41" s="10">
        <v>16</v>
      </c>
      <c r="G41" s="9">
        <v>404</v>
      </c>
      <c r="H41" s="30">
        <v>17.896039603960396</v>
      </c>
      <c r="I41" s="30">
        <v>10.841584158415841</v>
      </c>
      <c r="J41" s="69">
        <v>60.580912863070537</v>
      </c>
      <c r="K41" s="93"/>
      <c r="L41" s="71"/>
      <c r="M41" s="71"/>
      <c r="N41" s="71"/>
      <c r="O41" s="71"/>
      <c r="P41" s="71"/>
      <c r="T41" s="71"/>
      <c r="U41" s="71"/>
    </row>
    <row r="42" spans="1:21" ht="23.1" customHeight="1" x14ac:dyDescent="0.2">
      <c r="A42" s="187"/>
      <c r="B42" s="187"/>
      <c r="C42" s="13"/>
      <c r="D42" s="14" t="s">
        <v>12</v>
      </c>
      <c r="E42" s="11"/>
      <c r="F42" s="10">
        <v>15</v>
      </c>
      <c r="G42" s="9">
        <v>397</v>
      </c>
      <c r="H42" s="30">
        <v>18.48110831234257</v>
      </c>
      <c r="I42" s="30">
        <v>11.070528967254408</v>
      </c>
      <c r="J42" s="69">
        <v>59.901867248194073</v>
      </c>
      <c r="K42" s="93"/>
      <c r="L42" s="71"/>
      <c r="M42" s="71"/>
      <c r="N42" s="71"/>
      <c r="O42" s="71"/>
      <c r="P42" s="71"/>
      <c r="T42" s="71"/>
      <c r="U42" s="71"/>
    </row>
    <row r="43" spans="1:21" ht="23.1" customHeight="1" x14ac:dyDescent="0.2">
      <c r="A43" s="187"/>
      <c r="B43" s="187"/>
      <c r="C43" s="13"/>
      <c r="D43" s="14" t="s">
        <v>11</v>
      </c>
      <c r="E43" s="11"/>
      <c r="F43" s="10">
        <v>28</v>
      </c>
      <c r="G43" s="9">
        <v>1588</v>
      </c>
      <c r="H43" s="30">
        <v>14.191435768261965</v>
      </c>
      <c r="I43" s="30">
        <v>9.184508816120907</v>
      </c>
      <c r="J43" s="69">
        <v>64.718672346467869</v>
      </c>
      <c r="K43" s="93"/>
      <c r="L43" s="71"/>
      <c r="M43" s="71"/>
      <c r="N43" s="71"/>
      <c r="O43" s="71"/>
      <c r="P43" s="71"/>
      <c r="T43" s="71"/>
      <c r="U43" s="71"/>
    </row>
    <row r="44" spans="1:21" ht="23.1" customHeight="1" x14ac:dyDescent="0.2">
      <c r="A44" s="187"/>
      <c r="B44" s="187"/>
      <c r="C44" s="13"/>
      <c r="D44" s="14" t="s">
        <v>10</v>
      </c>
      <c r="E44" s="11"/>
      <c r="F44" s="10">
        <v>163</v>
      </c>
      <c r="G44" s="9">
        <v>4972</v>
      </c>
      <c r="H44" s="30">
        <v>16.879726468222042</v>
      </c>
      <c r="I44" s="30">
        <v>9.535800482703138</v>
      </c>
      <c r="J44" s="69">
        <v>56.492624454876918</v>
      </c>
      <c r="K44" s="93"/>
      <c r="L44" s="71"/>
      <c r="M44" s="71"/>
      <c r="N44" s="71"/>
      <c r="O44" s="71"/>
      <c r="P44" s="71"/>
      <c r="T44" s="71"/>
      <c r="U44" s="71"/>
    </row>
    <row r="45" spans="1:21" ht="23.1" customHeight="1" x14ac:dyDescent="0.2">
      <c r="A45" s="187"/>
      <c r="B45" s="187"/>
      <c r="C45" s="13"/>
      <c r="D45" s="14" t="s">
        <v>9</v>
      </c>
      <c r="E45" s="11"/>
      <c r="F45" s="10">
        <v>24</v>
      </c>
      <c r="G45" s="9">
        <v>821</v>
      </c>
      <c r="H45" s="30">
        <v>19.021924482338612</v>
      </c>
      <c r="I45" s="30">
        <v>12.092570036540804</v>
      </c>
      <c r="J45" s="69">
        <v>63.571748735352507</v>
      </c>
      <c r="K45" s="93"/>
      <c r="L45" s="71"/>
      <c r="M45" s="71"/>
      <c r="N45" s="71"/>
      <c r="O45" s="71"/>
      <c r="P45" s="71"/>
      <c r="T45" s="71"/>
      <c r="U45" s="71"/>
    </row>
    <row r="46" spans="1:21" ht="23.1" customHeight="1" x14ac:dyDescent="0.2">
      <c r="A46" s="187"/>
      <c r="B46" s="187"/>
      <c r="C46" s="13"/>
      <c r="D46" s="14" t="s">
        <v>8</v>
      </c>
      <c r="E46" s="11"/>
      <c r="F46" s="10">
        <v>13</v>
      </c>
      <c r="G46" s="9">
        <v>106</v>
      </c>
      <c r="H46" s="30">
        <v>16.830188679245282</v>
      </c>
      <c r="I46" s="30">
        <v>9.8396226415094343</v>
      </c>
      <c r="J46" s="69">
        <v>58.464125560538129</v>
      </c>
      <c r="K46" s="93"/>
      <c r="L46" s="71"/>
      <c r="M46" s="71"/>
      <c r="N46" s="71"/>
      <c r="O46" s="71"/>
      <c r="P46" s="71"/>
      <c r="T46" s="71"/>
      <c r="U46" s="71"/>
    </row>
    <row r="47" spans="1:21" ht="24" customHeight="1" x14ac:dyDescent="0.2">
      <c r="A47" s="187"/>
      <c r="B47" s="187"/>
      <c r="C47" s="13"/>
      <c r="D47" s="12" t="s">
        <v>7</v>
      </c>
      <c r="E47" s="11"/>
      <c r="F47" s="10">
        <v>13</v>
      </c>
      <c r="G47" s="9">
        <v>384</v>
      </c>
      <c r="H47" s="30">
        <v>18.924479166666668</v>
      </c>
      <c r="I47" s="30">
        <v>14.541666666666666</v>
      </c>
      <c r="J47" s="69">
        <v>76.840511903123698</v>
      </c>
      <c r="K47" s="93"/>
      <c r="L47" s="71"/>
      <c r="M47" s="71"/>
      <c r="N47" s="71"/>
      <c r="O47" s="71"/>
      <c r="P47" s="71"/>
      <c r="T47" s="71"/>
      <c r="U47" s="71"/>
    </row>
    <row r="48" spans="1:21" ht="23.1" customHeight="1" x14ac:dyDescent="0.2">
      <c r="A48" s="187"/>
      <c r="B48" s="187"/>
      <c r="C48" s="13"/>
      <c r="D48" s="14" t="s">
        <v>6</v>
      </c>
      <c r="E48" s="11"/>
      <c r="F48" s="10">
        <v>39</v>
      </c>
      <c r="G48" s="9">
        <v>1282</v>
      </c>
      <c r="H48" s="30">
        <v>14.061622464898596</v>
      </c>
      <c r="I48" s="30">
        <v>6.3424336973478939</v>
      </c>
      <c r="J48" s="69">
        <v>45.104565374160984</v>
      </c>
      <c r="K48" s="93"/>
      <c r="L48" s="71"/>
      <c r="M48" s="71"/>
      <c r="N48" s="71"/>
      <c r="O48" s="71"/>
      <c r="P48" s="71"/>
      <c r="T48" s="71"/>
      <c r="U48" s="71"/>
    </row>
    <row r="49" spans="1:21" ht="23.1" customHeight="1" x14ac:dyDescent="0.2">
      <c r="A49" s="187"/>
      <c r="B49" s="187"/>
      <c r="C49" s="13"/>
      <c r="D49" s="14" t="s">
        <v>5</v>
      </c>
      <c r="E49" s="11"/>
      <c r="F49" s="10">
        <v>18</v>
      </c>
      <c r="G49" s="9">
        <v>251</v>
      </c>
      <c r="H49" s="30">
        <v>16.772908366533866</v>
      </c>
      <c r="I49" s="30">
        <v>9.0398406374501992</v>
      </c>
      <c r="J49" s="69">
        <v>53.895486935866977</v>
      </c>
      <c r="K49" s="93"/>
      <c r="L49" s="71"/>
      <c r="M49" s="71"/>
      <c r="N49" s="71"/>
      <c r="O49" s="71"/>
      <c r="P49" s="71"/>
      <c r="T49" s="71"/>
      <c r="U49" s="71"/>
    </row>
    <row r="50" spans="1:21" ht="23.1" customHeight="1" x14ac:dyDescent="0.2">
      <c r="A50" s="187"/>
      <c r="B50" s="187"/>
      <c r="C50" s="13"/>
      <c r="D50" s="14" t="s">
        <v>4</v>
      </c>
      <c r="E50" s="11"/>
      <c r="F50" s="10">
        <v>17</v>
      </c>
      <c r="G50" s="9">
        <v>1239</v>
      </c>
      <c r="H50" s="30">
        <v>16.869249394673123</v>
      </c>
      <c r="I50" s="30">
        <v>10.299435028248588</v>
      </c>
      <c r="J50" s="69">
        <v>61.054495000239228</v>
      </c>
      <c r="K50" s="93"/>
      <c r="L50" s="71"/>
      <c r="M50" s="71"/>
      <c r="N50" s="71"/>
      <c r="O50" s="71"/>
      <c r="P50" s="71"/>
      <c r="T50" s="71"/>
      <c r="U50" s="71"/>
    </row>
    <row r="51" spans="1:21" ht="23.1" customHeight="1" x14ac:dyDescent="0.2">
      <c r="A51" s="187"/>
      <c r="B51" s="187"/>
      <c r="C51" s="13"/>
      <c r="D51" s="14" t="s">
        <v>3</v>
      </c>
      <c r="E51" s="11"/>
      <c r="F51" s="10">
        <v>155</v>
      </c>
      <c r="G51" s="9">
        <v>14840</v>
      </c>
      <c r="H51" s="30">
        <v>17.462331536388142</v>
      </c>
      <c r="I51" s="30">
        <v>10.037735849056604</v>
      </c>
      <c r="J51" s="69">
        <v>57.482220104113203</v>
      </c>
      <c r="K51" s="93"/>
      <c r="L51" s="71"/>
      <c r="M51" s="71"/>
      <c r="N51" s="71"/>
      <c r="O51" s="71"/>
      <c r="P51" s="71"/>
      <c r="T51" s="71"/>
      <c r="U51" s="71"/>
    </row>
    <row r="52" spans="1:21" ht="23.1" customHeight="1" x14ac:dyDescent="0.2">
      <c r="A52" s="187"/>
      <c r="B52" s="187"/>
      <c r="C52" s="13"/>
      <c r="D52" s="14" t="s">
        <v>2</v>
      </c>
      <c r="E52" s="11"/>
      <c r="F52" s="10">
        <v>22</v>
      </c>
      <c r="G52" s="9">
        <v>1848</v>
      </c>
      <c r="H52" s="30">
        <v>18.679112554112553</v>
      </c>
      <c r="I52" s="30">
        <v>13.683441558441558</v>
      </c>
      <c r="J52" s="69">
        <v>73.255308670587212</v>
      </c>
      <c r="K52" s="93"/>
      <c r="L52" s="71"/>
      <c r="M52" s="71"/>
      <c r="N52" s="71"/>
      <c r="O52" s="71"/>
      <c r="P52" s="71"/>
      <c r="T52" s="71"/>
      <c r="U52" s="71"/>
    </row>
    <row r="53" spans="1:21" ht="24" customHeight="1" x14ac:dyDescent="0.2">
      <c r="A53" s="188"/>
      <c r="B53" s="188"/>
      <c r="C53" s="13"/>
      <c r="D53" s="12" t="s">
        <v>1</v>
      </c>
      <c r="E53" s="11"/>
      <c r="F53" s="10">
        <v>52</v>
      </c>
      <c r="G53" s="9">
        <v>3408</v>
      </c>
      <c r="H53" s="30">
        <v>15.53843896713615</v>
      </c>
      <c r="I53" s="30">
        <v>8.981514084507042</v>
      </c>
      <c r="J53" s="69">
        <v>57.801907279765842</v>
      </c>
      <c r="K53" s="93"/>
      <c r="L53" s="71"/>
      <c r="M53" s="71"/>
      <c r="N53" s="71"/>
      <c r="O53" s="71"/>
      <c r="P53" s="71"/>
      <c r="T53" s="71"/>
      <c r="U53" s="71"/>
    </row>
    <row r="54" spans="1:21" x14ac:dyDescent="0.2">
      <c r="L54" s="71"/>
      <c r="M54" s="71"/>
      <c r="N54" s="71"/>
      <c r="O54" s="71"/>
      <c r="P54" s="71"/>
    </row>
    <row r="55" spans="1:21" ht="12.75" customHeight="1" x14ac:dyDescent="0.2">
      <c r="L55" s="71"/>
      <c r="M55" s="71"/>
      <c r="N55" s="71"/>
      <c r="O55" s="71"/>
      <c r="P55" s="71"/>
    </row>
    <row r="56" spans="1:21" x14ac:dyDescent="0.2">
      <c r="D56" s="5"/>
      <c r="M56" s="71"/>
      <c r="N56" s="71"/>
      <c r="O56" s="71"/>
      <c r="P56" s="71"/>
    </row>
    <row r="57" spans="1:21" x14ac:dyDescent="0.2">
      <c r="M57" s="71"/>
      <c r="N57" s="71"/>
      <c r="O57" s="71"/>
      <c r="P57" s="71"/>
    </row>
    <row r="60" spans="1:21" x14ac:dyDescent="0.2">
      <c r="D60" s="5"/>
    </row>
    <row r="62" spans="1:21" x14ac:dyDescent="0.2">
      <c r="D62" s="5"/>
    </row>
    <row r="64" spans="1:21" ht="13.5" customHeight="1" x14ac:dyDescent="0.2">
      <c r="D64" s="6"/>
    </row>
    <row r="65" spans="4:4" ht="13.5" customHeight="1" x14ac:dyDescent="0.2"/>
    <row r="66" spans="4:4" x14ac:dyDescent="0.2">
      <c r="D66" s="5"/>
    </row>
    <row r="68" spans="4:4" x14ac:dyDescent="0.2">
      <c r="D68" s="5"/>
    </row>
    <row r="70" spans="4:4" x14ac:dyDescent="0.2">
      <c r="D70" s="5"/>
    </row>
    <row r="72" spans="4:4" x14ac:dyDescent="0.2">
      <c r="D72" s="5"/>
    </row>
    <row r="76" spans="4:4" ht="12.75" customHeight="1" x14ac:dyDescent="0.2"/>
    <row r="77" spans="4:4" ht="12.75" customHeight="1" x14ac:dyDescent="0.2"/>
  </sheetData>
  <mergeCells count="16">
    <mergeCell ref="A13:A53"/>
    <mergeCell ref="B13:B37"/>
    <mergeCell ref="B38:B53"/>
    <mergeCell ref="A7:E7"/>
    <mergeCell ref="A8:A12"/>
    <mergeCell ref="B8:E8"/>
    <mergeCell ref="B9:E9"/>
    <mergeCell ref="B10:E10"/>
    <mergeCell ref="B11:E11"/>
    <mergeCell ref="B12:E12"/>
    <mergeCell ref="J3:J6"/>
    <mergeCell ref="A3:E6"/>
    <mergeCell ref="F3:F6"/>
    <mergeCell ref="G3:G6"/>
    <mergeCell ref="H3:H6"/>
    <mergeCell ref="I3:I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X80"/>
  <sheetViews>
    <sheetView tabSelected="1" view="pageBreakPreview" zoomScale="85" zoomScaleNormal="100" zoomScaleSheetLayoutView="85"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5.88671875" style="3" customWidth="1"/>
    <col min="7" max="7" width="5.33203125" style="3" customWidth="1"/>
    <col min="8" max="8" width="7.77734375" style="3" bestFit="1" customWidth="1"/>
    <col min="9" max="9" width="5.33203125" style="3" customWidth="1"/>
    <col min="10" max="10" width="7.77734375" style="3" bestFit="1" customWidth="1"/>
    <col min="11" max="11" width="5.33203125" style="3" customWidth="1"/>
    <col min="12" max="12" width="7.77734375" style="3" bestFit="1" customWidth="1"/>
    <col min="13" max="13" width="5.33203125" style="3" customWidth="1"/>
    <col min="14" max="14" width="7.77734375" style="3" bestFit="1" customWidth="1"/>
    <col min="15" max="15" width="5.33203125" style="3" customWidth="1"/>
    <col min="16" max="16" width="7.77734375" style="3" bestFit="1" customWidth="1"/>
    <col min="17" max="17" width="5.33203125" style="3" customWidth="1"/>
    <col min="18" max="18" width="7.77734375" style="3" bestFit="1" customWidth="1"/>
    <col min="19" max="19" width="5.33203125" style="3" customWidth="1"/>
    <col min="20" max="20" width="7.77734375" style="3" bestFit="1" customWidth="1"/>
    <col min="21" max="21" width="5.33203125" style="3" customWidth="1"/>
    <col min="22" max="22" width="6.6640625" style="3" customWidth="1"/>
    <col min="23" max="23" width="11" style="3" customWidth="1"/>
    <col min="24" max="16384" width="9" style="3"/>
  </cols>
  <sheetData>
    <row r="1" spans="1:24" ht="14.4" x14ac:dyDescent="0.2">
      <c r="A1" s="18" t="s">
        <v>65</v>
      </c>
    </row>
    <row r="3" spans="1:24" ht="18" customHeight="1" x14ac:dyDescent="0.2">
      <c r="A3" s="173" t="s">
        <v>64</v>
      </c>
      <c r="B3" s="174"/>
      <c r="C3" s="174"/>
      <c r="D3" s="174"/>
      <c r="E3" s="175"/>
      <c r="F3" s="182" t="s">
        <v>63</v>
      </c>
      <c r="G3" s="183" t="s">
        <v>62</v>
      </c>
      <c r="H3" s="184"/>
      <c r="I3" s="184"/>
      <c r="J3" s="184"/>
      <c r="K3" s="184"/>
      <c r="L3" s="184"/>
      <c r="M3" s="184"/>
      <c r="N3" s="184"/>
      <c r="O3" s="184"/>
      <c r="P3" s="185"/>
      <c r="Q3" s="165" t="s">
        <v>61</v>
      </c>
      <c r="R3" s="165"/>
      <c r="S3" s="165"/>
      <c r="T3" s="165"/>
      <c r="U3" s="165"/>
      <c r="V3" s="165"/>
      <c r="W3" s="17"/>
    </row>
    <row r="4" spans="1:24" ht="31.5" customHeight="1" x14ac:dyDescent="0.2">
      <c r="A4" s="176"/>
      <c r="B4" s="177"/>
      <c r="C4" s="177"/>
      <c r="D4" s="177"/>
      <c r="E4" s="178"/>
      <c r="F4" s="165"/>
      <c r="G4" s="165" t="s">
        <v>60</v>
      </c>
      <c r="H4" s="165"/>
      <c r="I4" s="165" t="s">
        <v>59</v>
      </c>
      <c r="J4" s="165"/>
      <c r="K4" s="165" t="s">
        <v>58</v>
      </c>
      <c r="L4" s="165"/>
      <c r="M4" s="165" t="s">
        <v>57</v>
      </c>
      <c r="N4" s="165"/>
      <c r="O4" s="165" t="s">
        <v>56</v>
      </c>
      <c r="P4" s="165"/>
      <c r="Q4" s="165" t="s">
        <v>55</v>
      </c>
      <c r="R4" s="165"/>
      <c r="S4" s="165" t="s">
        <v>54</v>
      </c>
      <c r="T4" s="165"/>
      <c r="U4" s="165" t="s">
        <v>53</v>
      </c>
      <c r="V4" s="165"/>
      <c r="W4" s="17"/>
    </row>
    <row r="5" spans="1:24"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c r="Q5" s="166" t="s">
        <v>52</v>
      </c>
      <c r="R5" s="168" t="s">
        <v>51</v>
      </c>
      <c r="S5" s="166" t="s">
        <v>52</v>
      </c>
      <c r="T5" s="168" t="s">
        <v>51</v>
      </c>
      <c r="U5" s="166" t="s">
        <v>52</v>
      </c>
      <c r="V5" s="168" t="s">
        <v>51</v>
      </c>
      <c r="W5" s="16"/>
    </row>
    <row r="6" spans="1:24" ht="15" customHeight="1" x14ac:dyDescent="0.2">
      <c r="A6" s="179"/>
      <c r="B6" s="180"/>
      <c r="C6" s="180"/>
      <c r="D6" s="180"/>
      <c r="E6" s="181"/>
      <c r="F6" s="165"/>
      <c r="G6" s="167"/>
      <c r="H6" s="169"/>
      <c r="I6" s="167"/>
      <c r="J6" s="169"/>
      <c r="K6" s="167"/>
      <c r="L6" s="169"/>
      <c r="M6" s="167"/>
      <c r="N6" s="169"/>
      <c r="O6" s="167"/>
      <c r="P6" s="169"/>
      <c r="Q6" s="167"/>
      <c r="R6" s="169"/>
      <c r="S6" s="167"/>
      <c r="T6" s="169"/>
      <c r="U6" s="167"/>
      <c r="V6" s="169"/>
      <c r="W6" s="16"/>
    </row>
    <row r="7" spans="1:24" ht="23.1" customHeight="1" x14ac:dyDescent="0.2">
      <c r="A7" s="170" t="s">
        <v>50</v>
      </c>
      <c r="B7" s="171"/>
      <c r="C7" s="171"/>
      <c r="D7" s="171"/>
      <c r="E7" s="172"/>
      <c r="F7" s="10">
        <v>944</v>
      </c>
      <c r="G7" s="9">
        <v>276</v>
      </c>
      <c r="H7" s="8">
        <v>29.237288135593221</v>
      </c>
      <c r="I7" s="15">
        <v>145</v>
      </c>
      <c r="J7" s="8">
        <v>15.360169491525424</v>
      </c>
      <c r="K7" s="15">
        <v>232</v>
      </c>
      <c r="L7" s="8">
        <v>24.576271186440678</v>
      </c>
      <c r="M7" s="15">
        <v>68</v>
      </c>
      <c r="N7" s="8">
        <v>7.2033898305084749</v>
      </c>
      <c r="O7" s="15">
        <v>223</v>
      </c>
      <c r="P7" s="8">
        <v>23.622881355932204</v>
      </c>
      <c r="Q7" s="15">
        <v>255</v>
      </c>
      <c r="R7" s="8">
        <v>27.012711864406779</v>
      </c>
      <c r="S7" s="15">
        <v>673</v>
      </c>
      <c r="T7" s="8">
        <v>71.292372881355931</v>
      </c>
      <c r="U7" s="15">
        <v>16</v>
      </c>
      <c r="V7" s="8">
        <v>1.6949152542372881</v>
      </c>
      <c r="W7" s="7"/>
    </row>
    <row r="8" spans="1:24"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c r="Q8" s="15">
        <v>15</v>
      </c>
      <c r="R8" s="8">
        <v>5.4347826086956523</v>
      </c>
      <c r="S8" s="15">
        <v>253</v>
      </c>
      <c r="T8" s="8">
        <v>91.666666666666657</v>
      </c>
      <c r="U8" s="15">
        <v>8</v>
      </c>
      <c r="V8" s="8">
        <v>2.8985507246376812</v>
      </c>
      <c r="W8" s="7"/>
    </row>
    <row r="9" spans="1:24" ht="23.1" customHeight="1" x14ac:dyDescent="0.2">
      <c r="A9" s="190"/>
      <c r="B9" s="192" t="s">
        <v>47</v>
      </c>
      <c r="C9" s="193"/>
      <c r="D9" s="193"/>
      <c r="E9" s="194"/>
      <c r="F9" s="10">
        <v>145</v>
      </c>
      <c r="G9" s="9">
        <v>0</v>
      </c>
      <c r="H9" s="8">
        <v>0</v>
      </c>
      <c r="I9" s="15">
        <v>145</v>
      </c>
      <c r="J9" s="8">
        <v>100</v>
      </c>
      <c r="K9" s="15">
        <v>0</v>
      </c>
      <c r="L9" s="8">
        <v>0</v>
      </c>
      <c r="M9" s="15">
        <v>0</v>
      </c>
      <c r="N9" s="8">
        <v>0</v>
      </c>
      <c r="O9" s="15">
        <v>0</v>
      </c>
      <c r="P9" s="8">
        <v>0</v>
      </c>
      <c r="Q9" s="15">
        <v>13</v>
      </c>
      <c r="R9" s="8">
        <v>8.9655172413793096</v>
      </c>
      <c r="S9" s="15">
        <v>131</v>
      </c>
      <c r="T9" s="8">
        <v>90.344827586206904</v>
      </c>
      <c r="U9" s="15">
        <v>1</v>
      </c>
      <c r="V9" s="8">
        <v>0.68965517241379315</v>
      </c>
      <c r="W9" s="7"/>
    </row>
    <row r="10" spans="1:24" ht="23.1" customHeight="1" x14ac:dyDescent="0.2">
      <c r="A10" s="190"/>
      <c r="B10" s="192" t="s">
        <v>46</v>
      </c>
      <c r="C10" s="193"/>
      <c r="D10" s="193"/>
      <c r="E10" s="194"/>
      <c r="F10" s="10">
        <v>232</v>
      </c>
      <c r="G10" s="9">
        <v>0</v>
      </c>
      <c r="H10" s="8">
        <v>0</v>
      </c>
      <c r="I10" s="15">
        <v>0</v>
      </c>
      <c r="J10" s="8">
        <v>0</v>
      </c>
      <c r="K10" s="15">
        <v>232</v>
      </c>
      <c r="L10" s="8">
        <v>100</v>
      </c>
      <c r="M10" s="15">
        <v>0</v>
      </c>
      <c r="N10" s="8">
        <v>0</v>
      </c>
      <c r="O10" s="15">
        <v>0</v>
      </c>
      <c r="P10" s="8">
        <v>0</v>
      </c>
      <c r="Q10" s="15">
        <v>60</v>
      </c>
      <c r="R10" s="8">
        <v>25.862068965517242</v>
      </c>
      <c r="S10" s="15">
        <v>169</v>
      </c>
      <c r="T10" s="8">
        <v>72.84482758620689</v>
      </c>
      <c r="U10" s="15">
        <v>3</v>
      </c>
      <c r="V10" s="8">
        <v>1.2931034482758621</v>
      </c>
      <c r="W10" s="7"/>
    </row>
    <row r="11" spans="1:24" ht="23.1" customHeight="1" x14ac:dyDescent="0.2">
      <c r="A11" s="190"/>
      <c r="B11" s="192" t="s">
        <v>45</v>
      </c>
      <c r="C11" s="193"/>
      <c r="D11" s="193"/>
      <c r="E11" s="194"/>
      <c r="F11" s="10">
        <v>68</v>
      </c>
      <c r="G11" s="9">
        <v>0</v>
      </c>
      <c r="H11" s="8">
        <v>0</v>
      </c>
      <c r="I11" s="15">
        <v>0</v>
      </c>
      <c r="J11" s="8">
        <v>0</v>
      </c>
      <c r="K11" s="15">
        <v>0</v>
      </c>
      <c r="L11" s="8">
        <v>0</v>
      </c>
      <c r="M11" s="15">
        <v>68</v>
      </c>
      <c r="N11" s="8">
        <v>100</v>
      </c>
      <c r="O11" s="15">
        <v>0</v>
      </c>
      <c r="P11" s="8">
        <v>0</v>
      </c>
      <c r="Q11" s="15">
        <v>24</v>
      </c>
      <c r="R11" s="8">
        <v>35.294117647058826</v>
      </c>
      <c r="S11" s="15">
        <v>43</v>
      </c>
      <c r="T11" s="8">
        <v>63.235294117647058</v>
      </c>
      <c r="U11" s="15">
        <v>1</v>
      </c>
      <c r="V11" s="8">
        <v>1.4705882352941175</v>
      </c>
      <c r="W11" s="7"/>
    </row>
    <row r="12" spans="1:24" ht="23.1" customHeight="1" x14ac:dyDescent="0.2">
      <c r="A12" s="191"/>
      <c r="B12" s="192" t="s">
        <v>44</v>
      </c>
      <c r="C12" s="193"/>
      <c r="D12" s="193"/>
      <c r="E12" s="194"/>
      <c r="F12" s="10">
        <v>223</v>
      </c>
      <c r="G12" s="9">
        <v>0</v>
      </c>
      <c r="H12" s="8">
        <v>0</v>
      </c>
      <c r="I12" s="15">
        <v>0</v>
      </c>
      <c r="J12" s="8">
        <v>0</v>
      </c>
      <c r="K12" s="15">
        <v>0</v>
      </c>
      <c r="L12" s="8">
        <v>0</v>
      </c>
      <c r="M12" s="15">
        <v>0</v>
      </c>
      <c r="N12" s="8">
        <v>0</v>
      </c>
      <c r="O12" s="15">
        <v>223</v>
      </c>
      <c r="P12" s="8">
        <v>100</v>
      </c>
      <c r="Q12" s="15">
        <v>143</v>
      </c>
      <c r="R12" s="8">
        <v>64.125560538116588</v>
      </c>
      <c r="S12" s="15">
        <v>77</v>
      </c>
      <c r="T12" s="8">
        <v>34.529147982062781</v>
      </c>
      <c r="U12" s="15">
        <v>3</v>
      </c>
      <c r="V12" s="8">
        <v>1.3452914798206279</v>
      </c>
      <c r="W12" s="7"/>
    </row>
    <row r="13" spans="1:24" ht="23.1" customHeight="1" x14ac:dyDescent="0.2">
      <c r="A13" s="186" t="s">
        <v>43</v>
      </c>
      <c r="B13" s="186" t="s">
        <v>42</v>
      </c>
      <c r="C13" s="13"/>
      <c r="D13" s="14" t="s">
        <v>16</v>
      </c>
      <c r="E13" s="11"/>
      <c r="F13" s="10">
        <v>225</v>
      </c>
      <c r="G13" s="9">
        <v>40</v>
      </c>
      <c r="H13" s="8">
        <v>17.777777777777779</v>
      </c>
      <c r="I13" s="9">
        <v>28</v>
      </c>
      <c r="J13" s="8">
        <v>12.444444444444445</v>
      </c>
      <c r="K13" s="9">
        <v>91</v>
      </c>
      <c r="L13" s="8">
        <v>40.444444444444443</v>
      </c>
      <c r="M13" s="9">
        <v>26</v>
      </c>
      <c r="N13" s="8">
        <v>11.555555555555555</v>
      </c>
      <c r="O13" s="9">
        <v>40</v>
      </c>
      <c r="P13" s="8">
        <v>17.777777777777779</v>
      </c>
      <c r="Q13" s="112">
        <v>67</v>
      </c>
      <c r="R13" s="8">
        <v>29.777777777777775</v>
      </c>
      <c r="S13" s="112">
        <v>156</v>
      </c>
      <c r="T13" s="8">
        <v>69.333333333333343</v>
      </c>
      <c r="U13" s="112">
        <v>2</v>
      </c>
      <c r="V13" s="8">
        <v>0.88888888888888884</v>
      </c>
      <c r="W13" s="120"/>
      <c r="X13" s="48"/>
    </row>
    <row r="14" spans="1:24" ht="23.1" customHeight="1" x14ac:dyDescent="0.2">
      <c r="A14" s="187"/>
      <c r="B14" s="187"/>
      <c r="C14" s="13"/>
      <c r="D14" s="14" t="s">
        <v>41</v>
      </c>
      <c r="E14" s="11"/>
      <c r="F14" s="10">
        <v>34</v>
      </c>
      <c r="G14" s="9">
        <v>10</v>
      </c>
      <c r="H14" s="8">
        <v>29.411764705882355</v>
      </c>
      <c r="I14" s="15">
        <v>1</v>
      </c>
      <c r="J14" s="8">
        <v>2.9411764705882351</v>
      </c>
      <c r="K14" s="15">
        <v>11</v>
      </c>
      <c r="L14" s="8">
        <v>32.352941176470587</v>
      </c>
      <c r="M14" s="15">
        <v>3</v>
      </c>
      <c r="N14" s="8">
        <v>8.8235294117647065</v>
      </c>
      <c r="O14" s="15">
        <v>9</v>
      </c>
      <c r="P14" s="8">
        <v>26.47058823529412</v>
      </c>
      <c r="Q14" s="15">
        <v>11</v>
      </c>
      <c r="R14" s="8">
        <v>32.352941176470587</v>
      </c>
      <c r="S14" s="15">
        <v>23</v>
      </c>
      <c r="T14" s="8">
        <v>67.64705882352942</v>
      </c>
      <c r="U14" s="15">
        <v>0</v>
      </c>
      <c r="V14" s="8">
        <v>0</v>
      </c>
      <c r="W14" s="7"/>
    </row>
    <row r="15" spans="1:24" ht="23.1" customHeight="1" x14ac:dyDescent="0.2">
      <c r="A15" s="187"/>
      <c r="B15" s="187"/>
      <c r="C15" s="13"/>
      <c r="D15" s="14" t="s">
        <v>40</v>
      </c>
      <c r="E15" s="11"/>
      <c r="F15" s="10">
        <v>4</v>
      </c>
      <c r="G15" s="9">
        <v>2</v>
      </c>
      <c r="H15" s="8">
        <v>50</v>
      </c>
      <c r="I15" s="15">
        <v>1</v>
      </c>
      <c r="J15" s="8">
        <v>25</v>
      </c>
      <c r="K15" s="15">
        <v>1</v>
      </c>
      <c r="L15" s="8">
        <v>25</v>
      </c>
      <c r="M15" s="15">
        <v>0</v>
      </c>
      <c r="N15" s="8">
        <v>0</v>
      </c>
      <c r="O15" s="15">
        <v>0</v>
      </c>
      <c r="P15" s="8">
        <v>0</v>
      </c>
      <c r="Q15" s="15">
        <v>0</v>
      </c>
      <c r="R15" s="8">
        <v>0</v>
      </c>
      <c r="S15" s="15">
        <v>4</v>
      </c>
      <c r="T15" s="8">
        <v>100</v>
      </c>
      <c r="U15" s="15">
        <v>0</v>
      </c>
      <c r="V15" s="8">
        <v>0</v>
      </c>
      <c r="W15" s="7"/>
    </row>
    <row r="16" spans="1:24" ht="23.1" customHeight="1" x14ac:dyDescent="0.2">
      <c r="A16" s="187"/>
      <c r="B16" s="187"/>
      <c r="C16" s="13"/>
      <c r="D16" s="14" t="s">
        <v>39</v>
      </c>
      <c r="E16" s="11"/>
      <c r="F16" s="10">
        <v>15</v>
      </c>
      <c r="G16" s="9">
        <v>4</v>
      </c>
      <c r="H16" s="8">
        <v>26.666666666666668</v>
      </c>
      <c r="I16" s="15">
        <v>2</v>
      </c>
      <c r="J16" s="8">
        <v>13.333333333333334</v>
      </c>
      <c r="K16" s="15">
        <v>9</v>
      </c>
      <c r="L16" s="8">
        <v>60</v>
      </c>
      <c r="M16" s="15">
        <v>0</v>
      </c>
      <c r="N16" s="8">
        <v>0</v>
      </c>
      <c r="O16" s="15">
        <v>0</v>
      </c>
      <c r="P16" s="8">
        <v>0</v>
      </c>
      <c r="Q16" s="15">
        <v>1</v>
      </c>
      <c r="R16" s="8">
        <v>6.666666666666667</v>
      </c>
      <c r="S16" s="15">
        <v>13</v>
      </c>
      <c r="T16" s="8">
        <v>86.666666666666671</v>
      </c>
      <c r="U16" s="15">
        <v>1</v>
      </c>
      <c r="V16" s="8">
        <v>6.666666666666667</v>
      </c>
      <c r="W16" s="7"/>
    </row>
    <row r="17" spans="1:23" ht="23.1" customHeight="1" x14ac:dyDescent="0.2">
      <c r="A17" s="187"/>
      <c r="B17" s="187"/>
      <c r="C17" s="13"/>
      <c r="D17" s="14" t="s">
        <v>38</v>
      </c>
      <c r="E17" s="11"/>
      <c r="F17" s="10">
        <v>1</v>
      </c>
      <c r="G17" s="9">
        <v>0</v>
      </c>
      <c r="H17" s="8">
        <v>0</v>
      </c>
      <c r="I17" s="15">
        <v>1</v>
      </c>
      <c r="J17" s="8">
        <v>100</v>
      </c>
      <c r="K17" s="15">
        <v>0</v>
      </c>
      <c r="L17" s="8">
        <v>0</v>
      </c>
      <c r="M17" s="15">
        <v>0</v>
      </c>
      <c r="N17" s="8">
        <v>0</v>
      </c>
      <c r="O17" s="15">
        <v>0</v>
      </c>
      <c r="P17" s="8">
        <v>0</v>
      </c>
      <c r="Q17" s="15">
        <v>0</v>
      </c>
      <c r="R17" s="8">
        <v>0</v>
      </c>
      <c r="S17" s="15">
        <v>1</v>
      </c>
      <c r="T17" s="8">
        <v>100</v>
      </c>
      <c r="U17" s="15">
        <v>0</v>
      </c>
      <c r="V17" s="8">
        <v>0</v>
      </c>
      <c r="W17" s="7"/>
    </row>
    <row r="18" spans="1:23" ht="23.1" customHeight="1" x14ac:dyDescent="0.2">
      <c r="A18" s="187"/>
      <c r="B18" s="187"/>
      <c r="C18" s="13"/>
      <c r="D18" s="14" t="s">
        <v>37</v>
      </c>
      <c r="E18" s="11"/>
      <c r="F18" s="10">
        <v>5</v>
      </c>
      <c r="G18" s="9">
        <v>0</v>
      </c>
      <c r="H18" s="8">
        <v>0</v>
      </c>
      <c r="I18" s="15">
        <v>1</v>
      </c>
      <c r="J18" s="8">
        <v>20</v>
      </c>
      <c r="K18" s="15">
        <v>3</v>
      </c>
      <c r="L18" s="8">
        <v>60</v>
      </c>
      <c r="M18" s="15">
        <v>0</v>
      </c>
      <c r="N18" s="8">
        <v>0</v>
      </c>
      <c r="O18" s="15">
        <v>1</v>
      </c>
      <c r="P18" s="8">
        <v>20</v>
      </c>
      <c r="Q18" s="15">
        <v>2</v>
      </c>
      <c r="R18" s="8">
        <v>40</v>
      </c>
      <c r="S18" s="15">
        <v>3</v>
      </c>
      <c r="T18" s="8">
        <v>60</v>
      </c>
      <c r="U18" s="15">
        <v>0</v>
      </c>
      <c r="V18" s="8">
        <v>0</v>
      </c>
      <c r="W18" s="7"/>
    </row>
    <row r="19" spans="1:23" ht="23.1" customHeight="1" x14ac:dyDescent="0.2">
      <c r="A19" s="187"/>
      <c r="B19" s="187"/>
      <c r="C19" s="13"/>
      <c r="D19" s="14" t="s">
        <v>36</v>
      </c>
      <c r="E19" s="11"/>
      <c r="F19" s="10">
        <v>1</v>
      </c>
      <c r="G19" s="9">
        <v>0</v>
      </c>
      <c r="H19" s="8">
        <v>0</v>
      </c>
      <c r="I19" s="15">
        <v>0</v>
      </c>
      <c r="J19" s="8">
        <v>0</v>
      </c>
      <c r="K19" s="15">
        <v>1</v>
      </c>
      <c r="L19" s="8">
        <v>100</v>
      </c>
      <c r="M19" s="15">
        <v>0</v>
      </c>
      <c r="N19" s="8">
        <v>0</v>
      </c>
      <c r="O19" s="15">
        <v>0</v>
      </c>
      <c r="P19" s="8">
        <v>0</v>
      </c>
      <c r="Q19" s="15">
        <v>0</v>
      </c>
      <c r="R19" s="8">
        <v>0</v>
      </c>
      <c r="S19" s="15">
        <v>1</v>
      </c>
      <c r="T19" s="8">
        <v>100</v>
      </c>
      <c r="U19" s="15">
        <v>0</v>
      </c>
      <c r="V19" s="8">
        <v>0</v>
      </c>
      <c r="W19" s="7"/>
    </row>
    <row r="20" spans="1:23" ht="23.1" customHeight="1" x14ac:dyDescent="0.2">
      <c r="A20" s="187"/>
      <c r="B20" s="187"/>
      <c r="C20" s="13"/>
      <c r="D20" s="14" t="s">
        <v>35</v>
      </c>
      <c r="E20" s="11"/>
      <c r="F20" s="10">
        <v>5</v>
      </c>
      <c r="G20" s="9">
        <v>2</v>
      </c>
      <c r="H20" s="8">
        <v>40</v>
      </c>
      <c r="I20" s="15">
        <v>0</v>
      </c>
      <c r="J20" s="8">
        <v>0</v>
      </c>
      <c r="K20" s="15">
        <v>3</v>
      </c>
      <c r="L20" s="8">
        <v>60</v>
      </c>
      <c r="M20" s="15">
        <v>0</v>
      </c>
      <c r="N20" s="8">
        <v>0</v>
      </c>
      <c r="O20" s="15">
        <v>0</v>
      </c>
      <c r="P20" s="8">
        <v>0</v>
      </c>
      <c r="Q20" s="15">
        <v>0</v>
      </c>
      <c r="R20" s="8">
        <v>0</v>
      </c>
      <c r="S20" s="15">
        <v>5</v>
      </c>
      <c r="T20" s="8">
        <v>100</v>
      </c>
      <c r="U20" s="15">
        <v>0</v>
      </c>
      <c r="V20" s="8">
        <v>0</v>
      </c>
      <c r="W20" s="7"/>
    </row>
    <row r="21" spans="1:23" ht="23.1" customHeight="1" x14ac:dyDescent="0.2">
      <c r="A21" s="187"/>
      <c r="B21" s="187"/>
      <c r="C21" s="13"/>
      <c r="D21" s="14" t="s">
        <v>34</v>
      </c>
      <c r="E21" s="11"/>
      <c r="F21" s="10">
        <v>12</v>
      </c>
      <c r="G21" s="9">
        <v>0</v>
      </c>
      <c r="H21" s="8">
        <v>0</v>
      </c>
      <c r="I21" s="15">
        <v>1</v>
      </c>
      <c r="J21" s="8">
        <v>8.3333333333333321</v>
      </c>
      <c r="K21" s="15">
        <v>5</v>
      </c>
      <c r="L21" s="8">
        <v>41.666666666666671</v>
      </c>
      <c r="M21" s="15">
        <v>2</v>
      </c>
      <c r="N21" s="8">
        <v>16.666666666666664</v>
      </c>
      <c r="O21" s="15">
        <v>4</v>
      </c>
      <c r="P21" s="8">
        <v>33.333333333333329</v>
      </c>
      <c r="Q21" s="15">
        <v>4</v>
      </c>
      <c r="R21" s="8">
        <v>33.333333333333329</v>
      </c>
      <c r="S21" s="15">
        <v>8</v>
      </c>
      <c r="T21" s="8">
        <v>66.666666666666657</v>
      </c>
      <c r="U21" s="15">
        <v>0</v>
      </c>
      <c r="V21" s="8">
        <v>0</v>
      </c>
      <c r="W21" s="7"/>
    </row>
    <row r="22" spans="1:23"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c r="Q22" s="15">
        <v>0</v>
      </c>
      <c r="R22" s="8">
        <v>0</v>
      </c>
      <c r="S22" s="15">
        <v>1</v>
      </c>
      <c r="T22" s="8">
        <v>100</v>
      </c>
      <c r="U22" s="15">
        <v>0</v>
      </c>
      <c r="V22" s="8">
        <v>0</v>
      </c>
      <c r="W22" s="7"/>
    </row>
    <row r="23" spans="1:23" ht="23.1" customHeight="1" x14ac:dyDescent="0.2">
      <c r="A23" s="187"/>
      <c r="B23" s="187"/>
      <c r="C23" s="13"/>
      <c r="D23" s="14" t="s">
        <v>32</v>
      </c>
      <c r="E23" s="11"/>
      <c r="F23" s="10">
        <v>7</v>
      </c>
      <c r="G23" s="9">
        <v>1</v>
      </c>
      <c r="H23" s="8">
        <v>14.285714285714285</v>
      </c>
      <c r="I23" s="15">
        <v>0</v>
      </c>
      <c r="J23" s="8">
        <v>0</v>
      </c>
      <c r="K23" s="15">
        <v>5</v>
      </c>
      <c r="L23" s="8">
        <v>71.428571428571431</v>
      </c>
      <c r="M23" s="15">
        <v>1</v>
      </c>
      <c r="N23" s="8">
        <v>14.285714285714285</v>
      </c>
      <c r="O23" s="15">
        <v>0</v>
      </c>
      <c r="P23" s="8">
        <v>0</v>
      </c>
      <c r="Q23" s="15">
        <v>0</v>
      </c>
      <c r="R23" s="8">
        <v>0</v>
      </c>
      <c r="S23" s="15">
        <v>7</v>
      </c>
      <c r="T23" s="8">
        <v>100</v>
      </c>
      <c r="U23" s="15">
        <v>0</v>
      </c>
      <c r="V23" s="8">
        <v>0</v>
      </c>
      <c r="W23" s="7"/>
    </row>
    <row r="24" spans="1:23"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c r="Q24" s="15">
        <v>0</v>
      </c>
      <c r="R24" s="8">
        <v>0</v>
      </c>
      <c r="S24" s="15">
        <v>0</v>
      </c>
      <c r="T24" s="8">
        <v>0</v>
      </c>
      <c r="U24" s="15">
        <v>0</v>
      </c>
      <c r="V24" s="8">
        <v>0</v>
      </c>
      <c r="W24" s="7"/>
    </row>
    <row r="25" spans="1:23" ht="23.1" customHeight="1" x14ac:dyDescent="0.2">
      <c r="A25" s="187"/>
      <c r="B25" s="187"/>
      <c r="C25" s="13"/>
      <c r="D25" s="12" t="s">
        <v>30</v>
      </c>
      <c r="E25" s="11"/>
      <c r="F25" s="10">
        <v>3</v>
      </c>
      <c r="G25" s="9">
        <v>1</v>
      </c>
      <c r="H25" s="8">
        <v>33.333333333333329</v>
      </c>
      <c r="I25" s="15">
        <v>0</v>
      </c>
      <c r="J25" s="8">
        <v>0</v>
      </c>
      <c r="K25" s="15">
        <v>2</v>
      </c>
      <c r="L25" s="8">
        <v>66.666666666666657</v>
      </c>
      <c r="M25" s="15">
        <v>0</v>
      </c>
      <c r="N25" s="8">
        <v>0</v>
      </c>
      <c r="O25" s="15">
        <v>0</v>
      </c>
      <c r="P25" s="8">
        <v>0</v>
      </c>
      <c r="Q25" s="15">
        <v>1</v>
      </c>
      <c r="R25" s="8">
        <v>33.333333333333329</v>
      </c>
      <c r="S25" s="15">
        <v>2</v>
      </c>
      <c r="T25" s="8">
        <v>66.666666666666657</v>
      </c>
      <c r="U25" s="15">
        <v>0</v>
      </c>
      <c r="V25" s="8">
        <v>0</v>
      </c>
      <c r="W25" s="7"/>
    </row>
    <row r="26" spans="1:23" ht="23.1" customHeight="1" x14ac:dyDescent="0.2">
      <c r="A26" s="187"/>
      <c r="B26" s="187"/>
      <c r="C26" s="13"/>
      <c r="D26" s="14" t="s">
        <v>29</v>
      </c>
      <c r="E26" s="11"/>
      <c r="F26" s="10">
        <v>8</v>
      </c>
      <c r="G26" s="9">
        <v>3</v>
      </c>
      <c r="H26" s="8">
        <v>37.5</v>
      </c>
      <c r="I26" s="15">
        <v>1</v>
      </c>
      <c r="J26" s="8">
        <v>12.5</v>
      </c>
      <c r="K26" s="15">
        <v>0</v>
      </c>
      <c r="L26" s="8">
        <v>0</v>
      </c>
      <c r="M26" s="15">
        <v>2</v>
      </c>
      <c r="N26" s="8">
        <v>25</v>
      </c>
      <c r="O26" s="15">
        <v>2</v>
      </c>
      <c r="P26" s="8">
        <v>25</v>
      </c>
      <c r="Q26" s="15">
        <v>3</v>
      </c>
      <c r="R26" s="8">
        <v>37.5</v>
      </c>
      <c r="S26" s="15">
        <v>5</v>
      </c>
      <c r="T26" s="8">
        <v>62.5</v>
      </c>
      <c r="U26" s="15">
        <v>0</v>
      </c>
      <c r="V26" s="8">
        <v>0</v>
      </c>
      <c r="W26" s="7"/>
    </row>
    <row r="27" spans="1:23" ht="23.1" customHeight="1" x14ac:dyDescent="0.2">
      <c r="A27" s="187"/>
      <c r="B27" s="187"/>
      <c r="C27" s="13"/>
      <c r="D27" s="14" t="s">
        <v>28</v>
      </c>
      <c r="E27" s="11"/>
      <c r="F27" s="10">
        <v>4</v>
      </c>
      <c r="G27" s="9">
        <v>1</v>
      </c>
      <c r="H27" s="8">
        <v>25</v>
      </c>
      <c r="I27" s="15">
        <v>2</v>
      </c>
      <c r="J27" s="8">
        <v>50</v>
      </c>
      <c r="K27" s="15">
        <v>1</v>
      </c>
      <c r="L27" s="8">
        <v>25</v>
      </c>
      <c r="M27" s="15">
        <v>0</v>
      </c>
      <c r="N27" s="8">
        <v>0</v>
      </c>
      <c r="O27" s="15">
        <v>0</v>
      </c>
      <c r="P27" s="8">
        <v>0</v>
      </c>
      <c r="Q27" s="15">
        <v>0</v>
      </c>
      <c r="R27" s="8">
        <v>0</v>
      </c>
      <c r="S27" s="15">
        <v>4</v>
      </c>
      <c r="T27" s="8">
        <v>100</v>
      </c>
      <c r="U27" s="15">
        <v>0</v>
      </c>
      <c r="V27" s="8">
        <v>0</v>
      </c>
      <c r="W27" s="7"/>
    </row>
    <row r="28" spans="1:23" ht="23.1" customHeight="1" x14ac:dyDescent="0.2">
      <c r="A28" s="187"/>
      <c r="B28" s="187"/>
      <c r="C28" s="13"/>
      <c r="D28" s="14" t="s">
        <v>27</v>
      </c>
      <c r="E28" s="11"/>
      <c r="F28" s="10">
        <v>2</v>
      </c>
      <c r="G28" s="9">
        <v>0</v>
      </c>
      <c r="H28" s="8">
        <v>0</v>
      </c>
      <c r="I28" s="15">
        <v>0</v>
      </c>
      <c r="J28" s="8">
        <v>0</v>
      </c>
      <c r="K28" s="15">
        <v>0</v>
      </c>
      <c r="L28" s="8">
        <v>0</v>
      </c>
      <c r="M28" s="15">
        <v>0</v>
      </c>
      <c r="N28" s="8">
        <v>0</v>
      </c>
      <c r="O28" s="15">
        <v>2</v>
      </c>
      <c r="P28" s="8">
        <v>100</v>
      </c>
      <c r="Q28" s="15">
        <v>2</v>
      </c>
      <c r="R28" s="8">
        <v>100</v>
      </c>
      <c r="S28" s="15">
        <v>0</v>
      </c>
      <c r="T28" s="8">
        <v>0</v>
      </c>
      <c r="U28" s="15">
        <v>0</v>
      </c>
      <c r="V28" s="8">
        <v>0</v>
      </c>
      <c r="W28" s="7"/>
    </row>
    <row r="29" spans="1:23" ht="23.1" customHeight="1" x14ac:dyDescent="0.2">
      <c r="A29" s="187"/>
      <c r="B29" s="187"/>
      <c r="C29" s="13"/>
      <c r="D29" s="14" t="s">
        <v>26</v>
      </c>
      <c r="E29" s="11"/>
      <c r="F29" s="10">
        <v>14</v>
      </c>
      <c r="G29" s="9">
        <v>3</v>
      </c>
      <c r="H29" s="8">
        <v>21.428571428571427</v>
      </c>
      <c r="I29" s="15">
        <v>4</v>
      </c>
      <c r="J29" s="8">
        <v>28.571428571428569</v>
      </c>
      <c r="K29" s="15">
        <v>5</v>
      </c>
      <c r="L29" s="8">
        <v>35.714285714285715</v>
      </c>
      <c r="M29" s="15">
        <v>1</v>
      </c>
      <c r="N29" s="8">
        <v>7.1428571428571423</v>
      </c>
      <c r="O29" s="15">
        <v>1</v>
      </c>
      <c r="P29" s="8">
        <v>7.1428571428571423</v>
      </c>
      <c r="Q29" s="15">
        <v>2</v>
      </c>
      <c r="R29" s="8">
        <v>14.285714285714285</v>
      </c>
      <c r="S29" s="15">
        <v>12</v>
      </c>
      <c r="T29" s="8">
        <v>85.714285714285708</v>
      </c>
      <c r="U29" s="15">
        <v>0</v>
      </c>
      <c r="V29" s="8">
        <v>0</v>
      </c>
      <c r="W29" s="7"/>
    </row>
    <row r="30" spans="1:23" ht="23.1" customHeight="1" x14ac:dyDescent="0.2">
      <c r="A30" s="187"/>
      <c r="B30" s="187"/>
      <c r="C30" s="13"/>
      <c r="D30" s="14" t="s">
        <v>25</v>
      </c>
      <c r="E30" s="11"/>
      <c r="F30" s="10">
        <v>5</v>
      </c>
      <c r="G30" s="9">
        <v>0</v>
      </c>
      <c r="H30" s="8">
        <v>0</v>
      </c>
      <c r="I30" s="15">
        <v>1</v>
      </c>
      <c r="J30" s="8">
        <v>20</v>
      </c>
      <c r="K30" s="15">
        <v>3</v>
      </c>
      <c r="L30" s="8">
        <v>60</v>
      </c>
      <c r="M30" s="15">
        <v>0</v>
      </c>
      <c r="N30" s="8">
        <v>0</v>
      </c>
      <c r="O30" s="15">
        <v>1</v>
      </c>
      <c r="P30" s="8">
        <v>20</v>
      </c>
      <c r="Q30" s="15">
        <v>3</v>
      </c>
      <c r="R30" s="8">
        <v>60</v>
      </c>
      <c r="S30" s="15">
        <v>2</v>
      </c>
      <c r="T30" s="8">
        <v>40</v>
      </c>
      <c r="U30" s="15">
        <v>0</v>
      </c>
      <c r="V30" s="8">
        <v>0</v>
      </c>
      <c r="W30" s="7"/>
    </row>
    <row r="31" spans="1:23" ht="23.1" customHeight="1" x14ac:dyDescent="0.2">
      <c r="A31" s="187"/>
      <c r="B31" s="187"/>
      <c r="C31" s="13"/>
      <c r="D31" s="14" t="s">
        <v>24</v>
      </c>
      <c r="E31" s="11"/>
      <c r="F31" s="10">
        <v>27</v>
      </c>
      <c r="G31" s="9">
        <v>6</v>
      </c>
      <c r="H31" s="8">
        <v>22.222222222222221</v>
      </c>
      <c r="I31" s="15">
        <v>4</v>
      </c>
      <c r="J31" s="8">
        <v>14.814814814814813</v>
      </c>
      <c r="K31" s="15">
        <v>11</v>
      </c>
      <c r="L31" s="8">
        <v>40.74074074074074</v>
      </c>
      <c r="M31" s="15">
        <v>3</v>
      </c>
      <c r="N31" s="8">
        <v>11.111111111111111</v>
      </c>
      <c r="O31" s="15">
        <v>3</v>
      </c>
      <c r="P31" s="8">
        <v>11.111111111111111</v>
      </c>
      <c r="Q31" s="15">
        <v>7</v>
      </c>
      <c r="R31" s="8">
        <v>25.925925925925924</v>
      </c>
      <c r="S31" s="15">
        <v>20</v>
      </c>
      <c r="T31" s="8">
        <v>74.074074074074076</v>
      </c>
      <c r="U31" s="15">
        <v>0</v>
      </c>
      <c r="V31" s="8">
        <v>0</v>
      </c>
      <c r="W31" s="7"/>
    </row>
    <row r="32" spans="1:23" ht="23.1" customHeight="1" x14ac:dyDescent="0.2">
      <c r="A32" s="187"/>
      <c r="B32" s="187"/>
      <c r="C32" s="13"/>
      <c r="D32" s="14" t="s">
        <v>23</v>
      </c>
      <c r="E32" s="11"/>
      <c r="F32" s="10">
        <v>8</v>
      </c>
      <c r="G32" s="9">
        <v>1</v>
      </c>
      <c r="H32" s="8">
        <v>12.5</v>
      </c>
      <c r="I32" s="15">
        <v>1</v>
      </c>
      <c r="J32" s="8">
        <v>12.5</v>
      </c>
      <c r="K32" s="15">
        <v>4</v>
      </c>
      <c r="L32" s="8">
        <v>50</v>
      </c>
      <c r="M32" s="15">
        <v>1</v>
      </c>
      <c r="N32" s="8">
        <v>12.5</v>
      </c>
      <c r="O32" s="15">
        <v>1</v>
      </c>
      <c r="P32" s="8">
        <v>12.5</v>
      </c>
      <c r="Q32" s="15">
        <v>2</v>
      </c>
      <c r="R32" s="8">
        <v>25</v>
      </c>
      <c r="S32" s="15">
        <v>6</v>
      </c>
      <c r="T32" s="8">
        <v>75</v>
      </c>
      <c r="U32" s="15">
        <v>0</v>
      </c>
      <c r="V32" s="8">
        <v>0</v>
      </c>
      <c r="W32" s="7"/>
    </row>
    <row r="33" spans="1:24" ht="24" customHeight="1" x14ac:dyDescent="0.2">
      <c r="A33" s="187"/>
      <c r="B33" s="187"/>
      <c r="C33" s="13"/>
      <c r="D33" s="14" t="s">
        <v>22</v>
      </c>
      <c r="E33" s="11"/>
      <c r="F33" s="10">
        <v>26</v>
      </c>
      <c r="G33" s="9">
        <v>1</v>
      </c>
      <c r="H33" s="8">
        <v>3.8461538461538463</v>
      </c>
      <c r="I33" s="15">
        <v>4</v>
      </c>
      <c r="J33" s="8">
        <v>15.384615384615385</v>
      </c>
      <c r="K33" s="15">
        <v>9</v>
      </c>
      <c r="L33" s="8">
        <v>34.615384615384613</v>
      </c>
      <c r="M33" s="15">
        <v>5</v>
      </c>
      <c r="N33" s="8">
        <v>19.230769230769234</v>
      </c>
      <c r="O33" s="15">
        <v>7</v>
      </c>
      <c r="P33" s="8">
        <v>26.923076923076923</v>
      </c>
      <c r="Q33" s="15">
        <v>11</v>
      </c>
      <c r="R33" s="8">
        <v>42.307692307692307</v>
      </c>
      <c r="S33" s="15">
        <v>15</v>
      </c>
      <c r="T33" s="8">
        <v>57.692307692307686</v>
      </c>
      <c r="U33" s="15">
        <v>0</v>
      </c>
      <c r="V33" s="8">
        <v>0</v>
      </c>
      <c r="W33" s="7"/>
    </row>
    <row r="34" spans="1:24" ht="23.1" customHeight="1" x14ac:dyDescent="0.2">
      <c r="A34" s="187"/>
      <c r="B34" s="187"/>
      <c r="C34" s="13"/>
      <c r="D34" s="14" t="s">
        <v>21</v>
      </c>
      <c r="E34" s="11"/>
      <c r="F34" s="10">
        <v>14</v>
      </c>
      <c r="G34" s="9">
        <v>3</v>
      </c>
      <c r="H34" s="8">
        <v>21.428571428571427</v>
      </c>
      <c r="I34" s="15">
        <v>1</v>
      </c>
      <c r="J34" s="8">
        <v>7.1428571428571423</v>
      </c>
      <c r="K34" s="15">
        <v>5</v>
      </c>
      <c r="L34" s="8">
        <v>35.714285714285715</v>
      </c>
      <c r="M34" s="15">
        <v>1</v>
      </c>
      <c r="N34" s="8">
        <v>7.1428571428571423</v>
      </c>
      <c r="O34" s="15">
        <v>4</v>
      </c>
      <c r="P34" s="8">
        <v>28.571428571428569</v>
      </c>
      <c r="Q34" s="15">
        <v>3</v>
      </c>
      <c r="R34" s="8">
        <v>21.428571428571427</v>
      </c>
      <c r="S34" s="15">
        <v>11</v>
      </c>
      <c r="T34" s="8">
        <v>78.571428571428569</v>
      </c>
      <c r="U34" s="15">
        <v>0</v>
      </c>
      <c r="V34" s="8">
        <v>0</v>
      </c>
      <c r="W34" s="7"/>
    </row>
    <row r="35" spans="1:24" ht="23.1" customHeight="1" x14ac:dyDescent="0.2">
      <c r="A35" s="187"/>
      <c r="B35" s="187"/>
      <c r="C35" s="13"/>
      <c r="D35" s="14" t="s">
        <v>20</v>
      </c>
      <c r="E35" s="11"/>
      <c r="F35" s="10">
        <v>7</v>
      </c>
      <c r="G35" s="9">
        <v>0</v>
      </c>
      <c r="H35" s="8">
        <v>0</v>
      </c>
      <c r="I35" s="15">
        <v>0</v>
      </c>
      <c r="J35" s="8">
        <v>0</v>
      </c>
      <c r="K35" s="15">
        <v>4</v>
      </c>
      <c r="L35" s="8">
        <v>57.142857142857139</v>
      </c>
      <c r="M35" s="15">
        <v>1</v>
      </c>
      <c r="N35" s="8">
        <v>14.285714285714285</v>
      </c>
      <c r="O35" s="15">
        <v>2</v>
      </c>
      <c r="P35" s="8">
        <v>28.571428571428569</v>
      </c>
      <c r="Q35" s="15">
        <v>5</v>
      </c>
      <c r="R35" s="8">
        <v>71.428571428571431</v>
      </c>
      <c r="S35" s="15">
        <v>2</v>
      </c>
      <c r="T35" s="8">
        <v>28.571428571428569</v>
      </c>
      <c r="U35" s="15">
        <v>0</v>
      </c>
      <c r="V35" s="8">
        <v>0</v>
      </c>
      <c r="W35" s="7"/>
    </row>
    <row r="36" spans="1:24" ht="23.1" customHeight="1" x14ac:dyDescent="0.2">
      <c r="A36" s="187"/>
      <c r="B36" s="187"/>
      <c r="C36" s="13"/>
      <c r="D36" s="14" t="s">
        <v>19</v>
      </c>
      <c r="E36" s="11"/>
      <c r="F36" s="10">
        <v>18</v>
      </c>
      <c r="G36" s="9">
        <v>1</v>
      </c>
      <c r="H36" s="8">
        <v>5.5555555555555554</v>
      </c>
      <c r="I36" s="15">
        <v>2</v>
      </c>
      <c r="J36" s="8">
        <v>11.111111111111111</v>
      </c>
      <c r="K36" s="15">
        <v>9</v>
      </c>
      <c r="L36" s="8">
        <v>50</v>
      </c>
      <c r="M36" s="15">
        <v>4</v>
      </c>
      <c r="N36" s="8">
        <v>22.222222222222221</v>
      </c>
      <c r="O36" s="15">
        <v>2</v>
      </c>
      <c r="P36" s="8">
        <v>11.111111111111111</v>
      </c>
      <c r="Q36" s="15">
        <v>10</v>
      </c>
      <c r="R36" s="8">
        <v>55.555555555555557</v>
      </c>
      <c r="S36" s="15">
        <v>7</v>
      </c>
      <c r="T36" s="8">
        <v>38.888888888888893</v>
      </c>
      <c r="U36" s="15">
        <v>1</v>
      </c>
      <c r="V36" s="8">
        <v>5.5555555555555554</v>
      </c>
      <c r="W36" s="7"/>
    </row>
    <row r="37" spans="1:24" ht="23.1" customHeight="1" x14ac:dyDescent="0.2">
      <c r="A37" s="187"/>
      <c r="B37" s="188"/>
      <c r="C37" s="13"/>
      <c r="D37" s="14" t="s">
        <v>18</v>
      </c>
      <c r="E37" s="11"/>
      <c r="F37" s="10">
        <v>4</v>
      </c>
      <c r="G37" s="9">
        <v>0</v>
      </c>
      <c r="H37" s="8">
        <v>0</v>
      </c>
      <c r="I37" s="15">
        <v>1</v>
      </c>
      <c r="J37" s="8">
        <v>25</v>
      </c>
      <c r="K37" s="15">
        <v>0</v>
      </c>
      <c r="L37" s="8">
        <v>0</v>
      </c>
      <c r="M37" s="15">
        <v>2</v>
      </c>
      <c r="N37" s="8">
        <v>50</v>
      </c>
      <c r="O37" s="15">
        <v>1</v>
      </c>
      <c r="P37" s="8">
        <v>25</v>
      </c>
      <c r="Q37" s="15">
        <v>0</v>
      </c>
      <c r="R37" s="8">
        <v>0</v>
      </c>
      <c r="S37" s="15">
        <v>4</v>
      </c>
      <c r="T37" s="8">
        <v>100</v>
      </c>
      <c r="U37" s="15">
        <v>0</v>
      </c>
      <c r="V37" s="8">
        <v>0</v>
      </c>
      <c r="W37" s="7"/>
    </row>
    <row r="38" spans="1:24" ht="23.1" customHeight="1" x14ac:dyDescent="0.2">
      <c r="A38" s="187"/>
      <c r="B38" s="186" t="s">
        <v>17</v>
      </c>
      <c r="C38" s="13"/>
      <c r="D38" s="14" t="s">
        <v>16</v>
      </c>
      <c r="E38" s="11"/>
      <c r="F38" s="10">
        <v>719</v>
      </c>
      <c r="G38" s="9">
        <v>236</v>
      </c>
      <c r="H38" s="8">
        <v>32.823365785813628</v>
      </c>
      <c r="I38" s="9">
        <v>117</v>
      </c>
      <c r="J38" s="8">
        <v>16.272600834492351</v>
      </c>
      <c r="K38" s="9">
        <v>141</v>
      </c>
      <c r="L38" s="8">
        <v>19.610570236439496</v>
      </c>
      <c r="M38" s="9">
        <v>42</v>
      </c>
      <c r="N38" s="8">
        <v>5.8414464534075101</v>
      </c>
      <c r="O38" s="9">
        <v>183</v>
      </c>
      <c r="P38" s="8">
        <v>25.452016689847014</v>
      </c>
      <c r="Q38" s="9">
        <v>188</v>
      </c>
      <c r="R38" s="8">
        <v>26.147426981919331</v>
      </c>
      <c r="S38" s="9">
        <v>517</v>
      </c>
      <c r="T38" s="8">
        <v>71.905424200278162</v>
      </c>
      <c r="U38" s="9">
        <v>14</v>
      </c>
      <c r="V38" s="8">
        <v>1.9471488178025034</v>
      </c>
      <c r="W38" s="120"/>
      <c r="X38" s="48"/>
    </row>
    <row r="39" spans="1:24" ht="23.1" customHeight="1" x14ac:dyDescent="0.2">
      <c r="A39" s="187"/>
      <c r="B39" s="187"/>
      <c r="C39" s="13"/>
      <c r="D39" s="14" t="s">
        <v>15</v>
      </c>
      <c r="E39" s="11"/>
      <c r="F39" s="10">
        <v>7</v>
      </c>
      <c r="G39" s="9">
        <v>5</v>
      </c>
      <c r="H39" s="8">
        <v>71.428571428571431</v>
      </c>
      <c r="I39" s="15">
        <v>2</v>
      </c>
      <c r="J39" s="8">
        <v>28.571428571428569</v>
      </c>
      <c r="K39" s="15">
        <v>0</v>
      </c>
      <c r="L39" s="8">
        <v>0</v>
      </c>
      <c r="M39" s="15">
        <v>0</v>
      </c>
      <c r="N39" s="8">
        <v>0</v>
      </c>
      <c r="O39" s="15">
        <v>0</v>
      </c>
      <c r="P39" s="8">
        <v>0</v>
      </c>
      <c r="Q39" s="15">
        <v>1</v>
      </c>
      <c r="R39" s="8">
        <v>14.285714285714285</v>
      </c>
      <c r="S39" s="15">
        <v>6</v>
      </c>
      <c r="T39" s="8">
        <v>85.714285714285708</v>
      </c>
      <c r="U39" s="15">
        <v>0</v>
      </c>
      <c r="V39" s="8">
        <v>0</v>
      </c>
      <c r="W39" s="7"/>
    </row>
    <row r="40" spans="1:24" ht="23.1" customHeight="1" x14ac:dyDescent="0.2">
      <c r="A40" s="187"/>
      <c r="B40" s="187"/>
      <c r="C40" s="13"/>
      <c r="D40" s="14" t="s">
        <v>14</v>
      </c>
      <c r="E40" s="11"/>
      <c r="F40" s="10">
        <v>79</v>
      </c>
      <c r="G40" s="9">
        <v>46</v>
      </c>
      <c r="H40" s="8">
        <v>58.22784810126582</v>
      </c>
      <c r="I40" s="15">
        <v>12</v>
      </c>
      <c r="J40" s="8">
        <v>15.18987341772152</v>
      </c>
      <c r="K40" s="15">
        <v>12</v>
      </c>
      <c r="L40" s="8">
        <v>15.18987341772152</v>
      </c>
      <c r="M40" s="15">
        <v>2</v>
      </c>
      <c r="N40" s="8">
        <v>2.5316455696202533</v>
      </c>
      <c r="O40" s="15">
        <v>7</v>
      </c>
      <c r="P40" s="8">
        <v>8.8607594936708853</v>
      </c>
      <c r="Q40" s="15">
        <v>13</v>
      </c>
      <c r="R40" s="8">
        <v>16.455696202531644</v>
      </c>
      <c r="S40" s="15">
        <v>65</v>
      </c>
      <c r="T40" s="8">
        <v>82.278481012658233</v>
      </c>
      <c r="U40" s="15">
        <v>1</v>
      </c>
      <c r="V40" s="8">
        <v>1.2658227848101267</v>
      </c>
      <c r="W40" s="7"/>
    </row>
    <row r="41" spans="1:24" ht="23.1" customHeight="1" x14ac:dyDescent="0.2">
      <c r="A41" s="187"/>
      <c r="B41" s="187"/>
      <c r="C41" s="13"/>
      <c r="D41" s="14" t="s">
        <v>13</v>
      </c>
      <c r="E41" s="11"/>
      <c r="F41" s="10">
        <v>16</v>
      </c>
      <c r="G41" s="9">
        <v>8</v>
      </c>
      <c r="H41" s="8">
        <v>50</v>
      </c>
      <c r="I41" s="15">
        <v>6</v>
      </c>
      <c r="J41" s="8">
        <v>37.5</v>
      </c>
      <c r="K41" s="15">
        <v>1</v>
      </c>
      <c r="L41" s="8">
        <v>6.25</v>
      </c>
      <c r="M41" s="15">
        <v>0</v>
      </c>
      <c r="N41" s="8">
        <v>0</v>
      </c>
      <c r="O41" s="15">
        <v>1</v>
      </c>
      <c r="P41" s="8">
        <v>6.25</v>
      </c>
      <c r="Q41" s="15">
        <v>4</v>
      </c>
      <c r="R41" s="8">
        <v>25</v>
      </c>
      <c r="S41" s="15">
        <v>12</v>
      </c>
      <c r="T41" s="8">
        <v>75</v>
      </c>
      <c r="U41" s="15">
        <v>0</v>
      </c>
      <c r="V41" s="8">
        <v>0</v>
      </c>
      <c r="W41" s="7"/>
    </row>
    <row r="42" spans="1:24" ht="23.1" customHeight="1" x14ac:dyDescent="0.2">
      <c r="A42" s="187"/>
      <c r="B42" s="187"/>
      <c r="C42" s="13"/>
      <c r="D42" s="14" t="s">
        <v>12</v>
      </c>
      <c r="E42" s="11"/>
      <c r="F42" s="10">
        <v>16</v>
      </c>
      <c r="G42" s="9">
        <v>6</v>
      </c>
      <c r="H42" s="8">
        <v>37.5</v>
      </c>
      <c r="I42" s="15">
        <v>2</v>
      </c>
      <c r="J42" s="8">
        <v>12.5</v>
      </c>
      <c r="K42" s="15">
        <v>4</v>
      </c>
      <c r="L42" s="8">
        <v>25</v>
      </c>
      <c r="M42" s="15">
        <v>2</v>
      </c>
      <c r="N42" s="8">
        <v>12.5</v>
      </c>
      <c r="O42" s="15">
        <v>2</v>
      </c>
      <c r="P42" s="8">
        <v>12.5</v>
      </c>
      <c r="Q42" s="15">
        <v>3</v>
      </c>
      <c r="R42" s="8">
        <v>18.75</v>
      </c>
      <c r="S42" s="15">
        <v>13</v>
      </c>
      <c r="T42" s="8">
        <v>81.25</v>
      </c>
      <c r="U42" s="15">
        <v>0</v>
      </c>
      <c r="V42" s="8">
        <v>0</v>
      </c>
      <c r="W42" s="7"/>
    </row>
    <row r="43" spans="1:24" ht="23.1" customHeight="1" x14ac:dyDescent="0.2">
      <c r="A43" s="187"/>
      <c r="B43" s="187"/>
      <c r="C43" s="13"/>
      <c r="D43" s="14" t="s">
        <v>11</v>
      </c>
      <c r="E43" s="11"/>
      <c r="F43" s="10">
        <v>33</v>
      </c>
      <c r="G43" s="9">
        <v>9</v>
      </c>
      <c r="H43" s="8">
        <v>27.27272727272727</v>
      </c>
      <c r="I43" s="15">
        <v>3</v>
      </c>
      <c r="J43" s="8">
        <v>9.0909090909090917</v>
      </c>
      <c r="K43" s="15">
        <v>10</v>
      </c>
      <c r="L43" s="8">
        <v>30.303030303030305</v>
      </c>
      <c r="M43" s="15">
        <v>2</v>
      </c>
      <c r="N43" s="8">
        <v>6.0606060606060606</v>
      </c>
      <c r="O43" s="15">
        <v>9</v>
      </c>
      <c r="P43" s="8">
        <v>27.27272727272727</v>
      </c>
      <c r="Q43" s="15">
        <v>13</v>
      </c>
      <c r="R43" s="8">
        <v>39.393939393939391</v>
      </c>
      <c r="S43" s="15">
        <v>20</v>
      </c>
      <c r="T43" s="8">
        <v>60.606060606060609</v>
      </c>
      <c r="U43" s="15">
        <v>0</v>
      </c>
      <c r="V43" s="8">
        <v>0</v>
      </c>
      <c r="W43" s="7"/>
    </row>
    <row r="44" spans="1:24" ht="23.1" customHeight="1" x14ac:dyDescent="0.2">
      <c r="A44" s="187"/>
      <c r="B44" s="187"/>
      <c r="C44" s="13"/>
      <c r="D44" s="14" t="s">
        <v>10</v>
      </c>
      <c r="E44" s="11"/>
      <c r="F44" s="10">
        <v>182</v>
      </c>
      <c r="G44" s="9">
        <v>51</v>
      </c>
      <c r="H44" s="8">
        <v>28.021978021978022</v>
      </c>
      <c r="I44" s="15">
        <v>31</v>
      </c>
      <c r="J44" s="8">
        <v>17.032967032967033</v>
      </c>
      <c r="K44" s="15">
        <v>29</v>
      </c>
      <c r="L44" s="8">
        <v>15.934065934065933</v>
      </c>
      <c r="M44" s="15">
        <v>8</v>
      </c>
      <c r="N44" s="8">
        <v>4.395604395604396</v>
      </c>
      <c r="O44" s="15">
        <v>63</v>
      </c>
      <c r="P44" s="8">
        <v>34.615384615384613</v>
      </c>
      <c r="Q44" s="15">
        <v>64</v>
      </c>
      <c r="R44" s="8">
        <v>35.164835164835168</v>
      </c>
      <c r="S44" s="15">
        <v>115</v>
      </c>
      <c r="T44" s="8">
        <v>63.186813186813183</v>
      </c>
      <c r="U44" s="15">
        <v>3</v>
      </c>
      <c r="V44" s="8">
        <v>1.6483516483516485</v>
      </c>
      <c r="W44" s="7"/>
    </row>
    <row r="45" spans="1:24" ht="23.1" customHeight="1" x14ac:dyDescent="0.2">
      <c r="A45" s="187"/>
      <c r="B45" s="187"/>
      <c r="C45" s="13"/>
      <c r="D45" s="14" t="s">
        <v>9</v>
      </c>
      <c r="E45" s="11"/>
      <c r="F45" s="10">
        <v>24</v>
      </c>
      <c r="G45" s="9">
        <v>1</v>
      </c>
      <c r="H45" s="8">
        <v>4.1666666666666661</v>
      </c>
      <c r="I45" s="15">
        <v>3</v>
      </c>
      <c r="J45" s="8">
        <v>12.5</v>
      </c>
      <c r="K45" s="15">
        <v>3</v>
      </c>
      <c r="L45" s="8">
        <v>12.5</v>
      </c>
      <c r="M45" s="15">
        <v>2</v>
      </c>
      <c r="N45" s="8">
        <v>8.3333333333333321</v>
      </c>
      <c r="O45" s="15">
        <v>15</v>
      </c>
      <c r="P45" s="8">
        <v>62.5</v>
      </c>
      <c r="Q45" s="15">
        <v>17</v>
      </c>
      <c r="R45" s="8">
        <v>70.833333333333343</v>
      </c>
      <c r="S45" s="15">
        <v>6</v>
      </c>
      <c r="T45" s="8">
        <v>25</v>
      </c>
      <c r="U45" s="15">
        <v>1</v>
      </c>
      <c r="V45" s="8">
        <v>4.1666666666666661</v>
      </c>
      <c r="W45" s="7"/>
    </row>
    <row r="46" spans="1:24" ht="23.1" customHeight="1" x14ac:dyDescent="0.2">
      <c r="A46" s="187"/>
      <c r="B46" s="187"/>
      <c r="C46" s="13"/>
      <c r="D46" s="14" t="s">
        <v>8</v>
      </c>
      <c r="E46" s="11"/>
      <c r="F46" s="10">
        <v>13</v>
      </c>
      <c r="G46" s="9">
        <v>4</v>
      </c>
      <c r="H46" s="8">
        <v>30.76923076923077</v>
      </c>
      <c r="I46" s="15">
        <v>1</v>
      </c>
      <c r="J46" s="8">
        <v>7.6923076923076925</v>
      </c>
      <c r="K46" s="15">
        <v>5</v>
      </c>
      <c r="L46" s="8">
        <v>38.461538461538467</v>
      </c>
      <c r="M46" s="15">
        <v>0</v>
      </c>
      <c r="N46" s="8">
        <v>0</v>
      </c>
      <c r="O46" s="15">
        <v>3</v>
      </c>
      <c r="P46" s="8">
        <v>23.076923076923077</v>
      </c>
      <c r="Q46" s="15">
        <v>0</v>
      </c>
      <c r="R46" s="8">
        <v>0</v>
      </c>
      <c r="S46" s="15">
        <v>13</v>
      </c>
      <c r="T46" s="8">
        <v>100</v>
      </c>
      <c r="U46" s="15">
        <v>0</v>
      </c>
      <c r="V46" s="8">
        <v>0</v>
      </c>
      <c r="W46" s="7"/>
    </row>
    <row r="47" spans="1:24" ht="24" customHeight="1" x14ac:dyDescent="0.2">
      <c r="A47" s="187"/>
      <c r="B47" s="187"/>
      <c r="C47" s="13"/>
      <c r="D47" s="12" t="s">
        <v>7</v>
      </c>
      <c r="E47" s="11"/>
      <c r="F47" s="10">
        <v>14</v>
      </c>
      <c r="G47" s="9">
        <v>9</v>
      </c>
      <c r="H47" s="8">
        <v>64.285714285714292</v>
      </c>
      <c r="I47" s="15">
        <v>0</v>
      </c>
      <c r="J47" s="8">
        <v>0</v>
      </c>
      <c r="K47" s="15">
        <v>1</v>
      </c>
      <c r="L47" s="8">
        <v>7.1428571428571423</v>
      </c>
      <c r="M47" s="15">
        <v>0</v>
      </c>
      <c r="N47" s="8">
        <v>0</v>
      </c>
      <c r="O47" s="15">
        <v>4</v>
      </c>
      <c r="P47" s="8">
        <v>28.571428571428569</v>
      </c>
      <c r="Q47" s="15">
        <v>3</v>
      </c>
      <c r="R47" s="8">
        <v>21.428571428571427</v>
      </c>
      <c r="S47" s="15">
        <v>10</v>
      </c>
      <c r="T47" s="8">
        <v>71.428571428571431</v>
      </c>
      <c r="U47" s="15">
        <v>1</v>
      </c>
      <c r="V47" s="8">
        <v>7.1428571428571423</v>
      </c>
      <c r="W47" s="7"/>
    </row>
    <row r="48" spans="1:24" ht="23.1" customHeight="1" x14ac:dyDescent="0.2">
      <c r="A48" s="187"/>
      <c r="B48" s="187"/>
      <c r="C48" s="13"/>
      <c r="D48" s="14" t="s">
        <v>6</v>
      </c>
      <c r="E48" s="11"/>
      <c r="F48" s="10">
        <v>48</v>
      </c>
      <c r="G48" s="9">
        <v>20</v>
      </c>
      <c r="H48" s="8">
        <v>41.666666666666671</v>
      </c>
      <c r="I48" s="15">
        <v>8</v>
      </c>
      <c r="J48" s="8">
        <v>16.666666666666664</v>
      </c>
      <c r="K48" s="15">
        <v>9</v>
      </c>
      <c r="L48" s="8">
        <v>18.75</v>
      </c>
      <c r="M48" s="15">
        <v>2</v>
      </c>
      <c r="N48" s="8">
        <v>4.1666666666666661</v>
      </c>
      <c r="O48" s="15">
        <v>9</v>
      </c>
      <c r="P48" s="8">
        <v>18.75</v>
      </c>
      <c r="Q48" s="15">
        <v>5</v>
      </c>
      <c r="R48" s="8">
        <v>10.416666666666668</v>
      </c>
      <c r="S48" s="15">
        <v>38</v>
      </c>
      <c r="T48" s="8">
        <v>79.166666666666657</v>
      </c>
      <c r="U48" s="15">
        <v>5</v>
      </c>
      <c r="V48" s="8">
        <v>10.416666666666668</v>
      </c>
      <c r="W48" s="7"/>
    </row>
    <row r="49" spans="1:23" ht="23.1" customHeight="1" x14ac:dyDescent="0.2">
      <c r="A49" s="187"/>
      <c r="B49" s="187"/>
      <c r="C49" s="13"/>
      <c r="D49" s="14" t="s">
        <v>5</v>
      </c>
      <c r="E49" s="11"/>
      <c r="F49" s="10">
        <v>22</v>
      </c>
      <c r="G49" s="9">
        <v>6</v>
      </c>
      <c r="H49" s="8">
        <v>27.27272727272727</v>
      </c>
      <c r="I49" s="15">
        <v>7</v>
      </c>
      <c r="J49" s="8">
        <v>31.818181818181817</v>
      </c>
      <c r="K49" s="15">
        <v>4</v>
      </c>
      <c r="L49" s="8">
        <v>18.181818181818183</v>
      </c>
      <c r="M49" s="15">
        <v>0</v>
      </c>
      <c r="N49" s="8">
        <v>0</v>
      </c>
      <c r="O49" s="15">
        <v>5</v>
      </c>
      <c r="P49" s="8">
        <v>22.727272727272727</v>
      </c>
      <c r="Q49" s="15">
        <v>1</v>
      </c>
      <c r="R49" s="8">
        <v>4.5454545454545459</v>
      </c>
      <c r="S49" s="15">
        <v>21</v>
      </c>
      <c r="T49" s="8">
        <v>95.454545454545453</v>
      </c>
      <c r="U49" s="15">
        <v>0</v>
      </c>
      <c r="V49" s="8">
        <v>0</v>
      </c>
      <c r="W49" s="7"/>
    </row>
    <row r="50" spans="1:23" ht="23.1" customHeight="1" x14ac:dyDescent="0.2">
      <c r="A50" s="187"/>
      <c r="B50" s="187"/>
      <c r="C50" s="13"/>
      <c r="D50" s="14" t="s">
        <v>4</v>
      </c>
      <c r="E50" s="11"/>
      <c r="F50" s="10">
        <v>20</v>
      </c>
      <c r="G50" s="9">
        <v>7</v>
      </c>
      <c r="H50" s="8">
        <v>35</v>
      </c>
      <c r="I50" s="15">
        <v>6</v>
      </c>
      <c r="J50" s="8">
        <v>30</v>
      </c>
      <c r="K50" s="15">
        <v>3</v>
      </c>
      <c r="L50" s="8">
        <v>15</v>
      </c>
      <c r="M50" s="15">
        <v>0</v>
      </c>
      <c r="N50" s="8">
        <v>0</v>
      </c>
      <c r="O50" s="15">
        <v>4</v>
      </c>
      <c r="P50" s="8">
        <v>20</v>
      </c>
      <c r="Q50" s="15">
        <v>4</v>
      </c>
      <c r="R50" s="8">
        <v>20</v>
      </c>
      <c r="S50" s="15">
        <v>15</v>
      </c>
      <c r="T50" s="8">
        <v>75</v>
      </c>
      <c r="U50" s="15">
        <v>1</v>
      </c>
      <c r="V50" s="8">
        <v>5</v>
      </c>
      <c r="W50" s="7"/>
    </row>
    <row r="51" spans="1:23" ht="23.1" customHeight="1" x14ac:dyDescent="0.2">
      <c r="A51" s="187"/>
      <c r="B51" s="187"/>
      <c r="C51" s="13"/>
      <c r="D51" s="14" t="s">
        <v>3</v>
      </c>
      <c r="E51" s="11"/>
      <c r="F51" s="10">
        <v>166</v>
      </c>
      <c r="G51" s="9">
        <v>43</v>
      </c>
      <c r="H51" s="8">
        <v>25.903614457831324</v>
      </c>
      <c r="I51" s="15">
        <v>25</v>
      </c>
      <c r="J51" s="8">
        <v>15.060240963855422</v>
      </c>
      <c r="K51" s="15">
        <v>43</v>
      </c>
      <c r="L51" s="8">
        <v>25.903614457831324</v>
      </c>
      <c r="M51" s="15">
        <v>20</v>
      </c>
      <c r="N51" s="8">
        <v>12.048192771084338</v>
      </c>
      <c r="O51" s="15">
        <v>35</v>
      </c>
      <c r="P51" s="8">
        <v>21.084337349397593</v>
      </c>
      <c r="Q51" s="15">
        <v>33</v>
      </c>
      <c r="R51" s="8">
        <v>19.879518072289155</v>
      </c>
      <c r="S51" s="15">
        <v>131</v>
      </c>
      <c r="T51" s="8">
        <v>78.915662650602414</v>
      </c>
      <c r="U51" s="15">
        <v>2</v>
      </c>
      <c r="V51" s="8">
        <v>1.2048192771084338</v>
      </c>
      <c r="W51" s="7"/>
    </row>
    <row r="52" spans="1:23" ht="23.1" customHeight="1" x14ac:dyDescent="0.2">
      <c r="A52" s="187"/>
      <c r="B52" s="187"/>
      <c r="C52" s="13"/>
      <c r="D52" s="14" t="s">
        <v>2</v>
      </c>
      <c r="E52" s="11"/>
      <c r="F52" s="10">
        <v>24</v>
      </c>
      <c r="G52" s="9">
        <v>1</v>
      </c>
      <c r="H52" s="8">
        <v>4.1666666666666661</v>
      </c>
      <c r="I52" s="15">
        <v>0</v>
      </c>
      <c r="J52" s="8">
        <v>0</v>
      </c>
      <c r="K52" s="15">
        <v>3</v>
      </c>
      <c r="L52" s="8">
        <v>12.5</v>
      </c>
      <c r="M52" s="15">
        <v>1</v>
      </c>
      <c r="N52" s="8">
        <v>4.1666666666666661</v>
      </c>
      <c r="O52" s="15">
        <v>19</v>
      </c>
      <c r="P52" s="8">
        <v>79.166666666666657</v>
      </c>
      <c r="Q52" s="15">
        <v>20</v>
      </c>
      <c r="R52" s="8">
        <v>83.333333333333343</v>
      </c>
      <c r="S52" s="15">
        <v>4</v>
      </c>
      <c r="T52" s="8">
        <v>16.666666666666664</v>
      </c>
      <c r="U52" s="15">
        <v>0</v>
      </c>
      <c r="V52" s="8">
        <v>0</v>
      </c>
      <c r="W52" s="7"/>
    </row>
    <row r="53" spans="1:23" ht="24" customHeight="1" x14ac:dyDescent="0.2">
      <c r="A53" s="188"/>
      <c r="B53" s="188"/>
      <c r="C53" s="13"/>
      <c r="D53" s="12" t="s">
        <v>1</v>
      </c>
      <c r="E53" s="11"/>
      <c r="F53" s="10">
        <v>55</v>
      </c>
      <c r="G53" s="9">
        <v>20</v>
      </c>
      <c r="H53" s="8">
        <v>36.363636363636367</v>
      </c>
      <c r="I53" s="15">
        <v>11</v>
      </c>
      <c r="J53" s="8">
        <v>20</v>
      </c>
      <c r="K53" s="15">
        <v>14</v>
      </c>
      <c r="L53" s="8">
        <v>25.454545454545453</v>
      </c>
      <c r="M53" s="15">
        <v>3</v>
      </c>
      <c r="N53" s="8">
        <v>5.4545454545454541</v>
      </c>
      <c r="O53" s="15">
        <v>7</v>
      </c>
      <c r="P53" s="8">
        <v>12.727272727272727</v>
      </c>
      <c r="Q53" s="15">
        <v>7</v>
      </c>
      <c r="R53" s="8">
        <v>12.727272727272727</v>
      </c>
      <c r="S53" s="15">
        <v>48</v>
      </c>
      <c r="T53" s="8">
        <v>87.272727272727266</v>
      </c>
      <c r="U53" s="15">
        <v>0</v>
      </c>
      <c r="V53" s="8">
        <v>0</v>
      </c>
      <c r="W53" s="7"/>
    </row>
    <row r="54" spans="1:23" x14ac:dyDescent="0.2">
      <c r="F54" s="48"/>
    </row>
    <row r="59" spans="1:23" x14ac:dyDescent="0.2">
      <c r="D59" s="5"/>
    </row>
    <row r="61" spans="1:23" x14ac:dyDescent="0.2">
      <c r="D61" s="5"/>
    </row>
    <row r="63" spans="1:23" x14ac:dyDescent="0.2">
      <c r="D63" s="5"/>
    </row>
    <row r="65" spans="4:4" x14ac:dyDescent="0.2">
      <c r="D65" s="5"/>
    </row>
    <row r="67" spans="4:4" ht="13.5" customHeight="1" x14ac:dyDescent="0.2">
      <c r="D67" s="6"/>
    </row>
    <row r="68" spans="4:4" ht="13.5" customHeight="1" x14ac:dyDescent="0.2"/>
    <row r="69" spans="4:4" x14ac:dyDescent="0.2">
      <c r="D69" s="5"/>
    </row>
    <row r="71" spans="4:4" x14ac:dyDescent="0.2">
      <c r="D71" s="5"/>
    </row>
    <row r="73" spans="4:4" x14ac:dyDescent="0.2">
      <c r="D73" s="5"/>
    </row>
    <row r="75" spans="4:4" x14ac:dyDescent="0.2">
      <c r="D75" s="5"/>
    </row>
    <row r="79" spans="4:4" ht="12.75" customHeight="1" x14ac:dyDescent="0.2"/>
    <row r="80" spans="4:4" ht="12.75" customHeight="1" x14ac:dyDescent="0.2"/>
  </sheetData>
  <mergeCells count="38">
    <mergeCell ref="A13:A53"/>
    <mergeCell ref="B13:B37"/>
    <mergeCell ref="B38:B53"/>
    <mergeCell ref="A8:A12"/>
    <mergeCell ref="B8:E8"/>
    <mergeCell ref="B9:E9"/>
    <mergeCell ref="B10:E10"/>
    <mergeCell ref="B11:E11"/>
    <mergeCell ref="B12:E12"/>
    <mergeCell ref="A7:E7"/>
    <mergeCell ref="N5:N6"/>
    <mergeCell ref="A3:E6"/>
    <mergeCell ref="F3:F6"/>
    <mergeCell ref="J5:J6"/>
    <mergeCell ref="K5:K6"/>
    <mergeCell ref="L5:L6"/>
    <mergeCell ref="G4:H4"/>
    <mergeCell ref="G3:P3"/>
    <mergeCell ref="P5:P6"/>
    <mergeCell ref="O4:P4"/>
    <mergeCell ref="O5:O6"/>
    <mergeCell ref="G5:G6"/>
    <mergeCell ref="H5:H6"/>
    <mergeCell ref="I5:I6"/>
    <mergeCell ref="I4:J4"/>
    <mergeCell ref="Q3:V3"/>
    <mergeCell ref="U5:U6"/>
    <mergeCell ref="V5:V6"/>
    <mergeCell ref="U4:V4"/>
    <mergeCell ref="Q4:R4"/>
    <mergeCell ref="K4:L4"/>
    <mergeCell ref="S4:T4"/>
    <mergeCell ref="Q5:Q6"/>
    <mergeCell ref="R5:R6"/>
    <mergeCell ref="M4:N4"/>
    <mergeCell ref="M5:M6"/>
    <mergeCell ref="S5:S6"/>
    <mergeCell ref="T5:T6"/>
  </mergeCells>
  <phoneticPr fontId="5"/>
  <pageMargins left="0.59055118110236227" right="0.19685039370078741" top="0.39370078740157483" bottom="0.39370078740157483" header="0.51181102362204722" footer="0.51181102362204722"/>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X100"/>
  <sheetViews>
    <sheetView view="pageBreakPreview" topLeftCell="A8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10.109375" style="3" customWidth="1"/>
    <col min="19" max="19" width="9" style="3"/>
    <col min="20" max="20" width="28.109375" style="3" customWidth="1"/>
    <col min="21" max="21" width="9" style="3"/>
    <col min="22" max="22" width="11.21875" style="3" customWidth="1"/>
    <col min="23" max="16384" width="9" style="3"/>
  </cols>
  <sheetData>
    <row r="1" spans="1:24" ht="14.4" x14ac:dyDescent="0.2">
      <c r="A1" s="18" t="s">
        <v>420</v>
      </c>
    </row>
    <row r="2" spans="1:24" x14ac:dyDescent="0.2">
      <c r="O2" s="40" t="s">
        <v>473</v>
      </c>
    </row>
    <row r="3" spans="1:24" ht="13.5" customHeight="1" x14ac:dyDescent="0.2">
      <c r="A3" s="239" t="s">
        <v>64</v>
      </c>
      <c r="B3" s="240"/>
      <c r="C3" s="240"/>
      <c r="D3" s="240"/>
      <c r="E3" s="241"/>
      <c r="F3" s="182" t="s">
        <v>130</v>
      </c>
      <c r="G3" s="231" t="s">
        <v>129</v>
      </c>
      <c r="H3" s="231" t="s">
        <v>128</v>
      </c>
      <c r="I3" s="231" t="s">
        <v>127</v>
      </c>
      <c r="J3" s="231" t="s">
        <v>126</v>
      </c>
      <c r="K3" s="231" t="s">
        <v>125</v>
      </c>
      <c r="L3" s="231" t="s">
        <v>124</v>
      </c>
      <c r="M3" s="231" t="s">
        <v>123</v>
      </c>
      <c r="N3" s="231" t="s">
        <v>122</v>
      </c>
      <c r="O3" s="231" t="s">
        <v>411</v>
      </c>
      <c r="P3" s="224" t="s">
        <v>553</v>
      </c>
      <c r="Q3" s="224" t="s">
        <v>554</v>
      </c>
      <c r="R3" s="224" t="s">
        <v>555</v>
      </c>
    </row>
    <row r="4" spans="1:24" ht="42" customHeight="1" x14ac:dyDescent="0.2">
      <c r="A4" s="242"/>
      <c r="B4" s="243"/>
      <c r="C4" s="243"/>
      <c r="D4" s="243"/>
      <c r="E4" s="244"/>
      <c r="F4" s="165"/>
      <c r="G4" s="237"/>
      <c r="H4" s="237"/>
      <c r="I4" s="237"/>
      <c r="J4" s="237"/>
      <c r="K4" s="237"/>
      <c r="L4" s="237"/>
      <c r="M4" s="237"/>
      <c r="N4" s="237"/>
      <c r="O4" s="237"/>
      <c r="P4" s="225"/>
      <c r="Q4" s="225"/>
      <c r="R4" s="225"/>
    </row>
    <row r="5" spans="1:24" ht="14.25" customHeight="1" x14ac:dyDescent="0.2">
      <c r="A5" s="242"/>
      <c r="B5" s="243"/>
      <c r="C5" s="243"/>
      <c r="D5" s="243"/>
      <c r="E5" s="244"/>
      <c r="F5" s="165"/>
      <c r="G5" s="237"/>
      <c r="H5" s="237"/>
      <c r="I5" s="237"/>
      <c r="J5" s="237"/>
      <c r="K5" s="237"/>
      <c r="L5" s="237"/>
      <c r="M5" s="237"/>
      <c r="N5" s="237"/>
      <c r="O5" s="237"/>
      <c r="P5" s="225"/>
      <c r="Q5" s="225"/>
      <c r="R5" s="225"/>
    </row>
    <row r="6" spans="1:24" ht="24.75" customHeight="1" x14ac:dyDescent="0.2">
      <c r="A6" s="245"/>
      <c r="B6" s="246"/>
      <c r="C6" s="246"/>
      <c r="D6" s="246"/>
      <c r="E6" s="247"/>
      <c r="F6" s="165"/>
      <c r="G6" s="238"/>
      <c r="H6" s="238"/>
      <c r="I6" s="238"/>
      <c r="J6" s="238"/>
      <c r="K6" s="238"/>
      <c r="L6" s="238"/>
      <c r="M6" s="238"/>
      <c r="N6" s="238"/>
      <c r="O6" s="238"/>
      <c r="P6" s="226"/>
      <c r="Q6" s="226"/>
      <c r="R6" s="226"/>
      <c r="T6" s="76"/>
      <c r="U6" s="76"/>
      <c r="V6" s="76"/>
      <c r="W6" s="76"/>
      <c r="X6" s="76"/>
    </row>
    <row r="7" spans="1:24" ht="12" customHeight="1" x14ac:dyDescent="0.2">
      <c r="A7" s="173" t="s">
        <v>50</v>
      </c>
      <c r="B7" s="174"/>
      <c r="C7" s="174"/>
      <c r="D7" s="174"/>
      <c r="E7" s="175"/>
      <c r="F7" s="35">
        <v>908</v>
      </c>
      <c r="G7" s="35">
        <v>7</v>
      </c>
      <c r="H7" s="35">
        <v>4</v>
      </c>
      <c r="I7" s="35">
        <v>16</v>
      </c>
      <c r="J7" s="35">
        <v>32</v>
      </c>
      <c r="K7" s="35">
        <v>85</v>
      </c>
      <c r="L7" s="35">
        <v>239</v>
      </c>
      <c r="M7" s="35">
        <v>185</v>
      </c>
      <c r="N7" s="35">
        <v>340</v>
      </c>
      <c r="O7" s="254">
        <v>111.56663</v>
      </c>
      <c r="P7" s="35">
        <v>764</v>
      </c>
      <c r="Q7" s="35">
        <v>133</v>
      </c>
      <c r="R7" s="35">
        <v>11</v>
      </c>
      <c r="T7" s="121"/>
    </row>
    <row r="8" spans="1:24" ht="12" customHeight="1" x14ac:dyDescent="0.2">
      <c r="A8" s="176"/>
      <c r="B8" s="177"/>
      <c r="C8" s="177"/>
      <c r="D8" s="177"/>
      <c r="E8" s="178"/>
      <c r="F8" s="38">
        <v>1</v>
      </c>
      <c r="G8" s="31">
        <v>7.709251101321586E-3</v>
      </c>
      <c r="H8" s="31">
        <v>4.4052863436123352E-3</v>
      </c>
      <c r="I8" s="31">
        <v>1.7621145374449341E-2</v>
      </c>
      <c r="J8" s="31">
        <v>3.5242290748898682E-2</v>
      </c>
      <c r="K8" s="31">
        <v>9.361233480176212E-2</v>
      </c>
      <c r="L8" s="31">
        <v>0.263215859030837</v>
      </c>
      <c r="M8" s="31">
        <v>0.20374449339207049</v>
      </c>
      <c r="N8" s="31">
        <v>0.37444933920704848</v>
      </c>
      <c r="O8" s="255"/>
      <c r="P8" s="38">
        <v>0.84140969162995594</v>
      </c>
      <c r="Q8" s="38">
        <v>0.14647577092511013</v>
      </c>
      <c r="R8" s="38">
        <v>1.2114537444933921E-2</v>
      </c>
      <c r="T8" s="122"/>
      <c r="U8" s="72"/>
      <c r="V8" s="72"/>
      <c r="W8" s="72"/>
      <c r="X8" s="72"/>
    </row>
    <row r="9" spans="1:24" ht="12" customHeight="1" x14ac:dyDescent="0.2">
      <c r="A9" s="189" t="s">
        <v>49</v>
      </c>
      <c r="B9" s="248" t="s">
        <v>48</v>
      </c>
      <c r="C9" s="249"/>
      <c r="D9" s="249"/>
      <c r="E9" s="250"/>
      <c r="F9" s="35">
        <v>256</v>
      </c>
      <c r="G9" s="35">
        <v>4</v>
      </c>
      <c r="H9" s="35">
        <v>3</v>
      </c>
      <c r="I9" s="35">
        <v>11</v>
      </c>
      <c r="J9" s="35">
        <v>24</v>
      </c>
      <c r="K9" s="35">
        <v>49</v>
      </c>
      <c r="L9" s="35">
        <v>70</v>
      </c>
      <c r="M9" s="35">
        <v>31</v>
      </c>
      <c r="N9" s="35">
        <v>64</v>
      </c>
      <c r="O9" s="254">
        <v>105.28515625</v>
      </c>
      <c r="P9" s="35">
        <v>165</v>
      </c>
      <c r="Q9" s="35">
        <v>84</v>
      </c>
      <c r="R9" s="35">
        <v>7</v>
      </c>
      <c r="T9" s="121"/>
    </row>
    <row r="10" spans="1:24" ht="12" customHeight="1" x14ac:dyDescent="0.2">
      <c r="A10" s="190"/>
      <c r="B10" s="251"/>
      <c r="C10" s="252"/>
      <c r="D10" s="252"/>
      <c r="E10" s="253"/>
      <c r="F10" s="38">
        <v>1</v>
      </c>
      <c r="G10" s="31">
        <v>1.5625E-2</v>
      </c>
      <c r="H10" s="31">
        <v>1.171875E-2</v>
      </c>
      <c r="I10" s="31">
        <v>4.296875E-2</v>
      </c>
      <c r="J10" s="31">
        <v>9.375E-2</v>
      </c>
      <c r="K10" s="31">
        <v>0.19140625</v>
      </c>
      <c r="L10" s="31">
        <v>0.2734375</v>
      </c>
      <c r="M10" s="31">
        <v>0.12109375</v>
      </c>
      <c r="N10" s="31">
        <v>0.25</v>
      </c>
      <c r="O10" s="255"/>
      <c r="P10" s="38">
        <v>0.64453125</v>
      </c>
      <c r="Q10" s="38">
        <v>0.328125</v>
      </c>
      <c r="R10" s="38">
        <v>2.734375E-2</v>
      </c>
      <c r="T10" s="122"/>
      <c r="U10" s="72"/>
      <c r="V10" s="72"/>
      <c r="W10" s="72"/>
      <c r="X10" s="72"/>
    </row>
    <row r="11" spans="1:24" ht="12" customHeight="1" x14ac:dyDescent="0.2">
      <c r="A11" s="190"/>
      <c r="B11" s="248" t="s">
        <v>47</v>
      </c>
      <c r="C11" s="249"/>
      <c r="D11" s="249"/>
      <c r="E11" s="250"/>
      <c r="F11" s="35">
        <v>140</v>
      </c>
      <c r="G11" s="35">
        <v>1</v>
      </c>
      <c r="H11" s="35">
        <v>1</v>
      </c>
      <c r="I11" s="35">
        <v>3</v>
      </c>
      <c r="J11" s="35">
        <v>5</v>
      </c>
      <c r="K11" s="35">
        <v>17</v>
      </c>
      <c r="L11" s="35">
        <v>49</v>
      </c>
      <c r="M11" s="35">
        <v>25</v>
      </c>
      <c r="N11" s="35">
        <v>39</v>
      </c>
      <c r="O11" s="254">
        <v>108.72857142857143</v>
      </c>
      <c r="P11" s="35">
        <v>113</v>
      </c>
      <c r="Q11" s="35">
        <v>25</v>
      </c>
      <c r="R11" s="35">
        <v>2</v>
      </c>
      <c r="T11" s="121"/>
    </row>
    <row r="12" spans="1:24" ht="12" customHeight="1" x14ac:dyDescent="0.2">
      <c r="A12" s="190"/>
      <c r="B12" s="251"/>
      <c r="C12" s="252"/>
      <c r="D12" s="252"/>
      <c r="E12" s="253"/>
      <c r="F12" s="38">
        <v>1</v>
      </c>
      <c r="G12" s="31">
        <v>7.1428571428571426E-3</v>
      </c>
      <c r="H12" s="31">
        <v>7.1428571428571426E-3</v>
      </c>
      <c r="I12" s="31">
        <v>2.1428571428571429E-2</v>
      </c>
      <c r="J12" s="31">
        <v>3.5714285714285712E-2</v>
      </c>
      <c r="K12" s="31">
        <v>0.12142857142857143</v>
      </c>
      <c r="L12" s="31">
        <v>0.35</v>
      </c>
      <c r="M12" s="31">
        <v>0.17857142857142858</v>
      </c>
      <c r="N12" s="31">
        <v>0.27857142857142858</v>
      </c>
      <c r="O12" s="255"/>
      <c r="P12" s="38">
        <v>0.80714285714285716</v>
      </c>
      <c r="Q12" s="38">
        <v>0.17857142857142858</v>
      </c>
      <c r="R12" s="38">
        <v>1.4285714285714285E-2</v>
      </c>
      <c r="T12" s="122"/>
      <c r="U12" s="72"/>
      <c r="V12" s="72"/>
      <c r="W12" s="72"/>
      <c r="X12" s="72"/>
    </row>
    <row r="13" spans="1:24" ht="12" customHeight="1" x14ac:dyDescent="0.2">
      <c r="A13" s="190"/>
      <c r="B13" s="248" t="s">
        <v>46</v>
      </c>
      <c r="C13" s="249"/>
      <c r="D13" s="249"/>
      <c r="E13" s="250"/>
      <c r="F13" s="35">
        <v>228</v>
      </c>
      <c r="G13" s="35">
        <v>0</v>
      </c>
      <c r="H13" s="35">
        <v>0</v>
      </c>
      <c r="I13" s="35">
        <v>0</v>
      </c>
      <c r="J13" s="35">
        <v>2</v>
      </c>
      <c r="K13" s="35">
        <v>16</v>
      </c>
      <c r="L13" s="35">
        <v>67</v>
      </c>
      <c r="M13" s="35">
        <v>64</v>
      </c>
      <c r="N13" s="35">
        <v>79</v>
      </c>
      <c r="O13" s="254">
        <v>113.32017543859649</v>
      </c>
      <c r="P13" s="35">
        <v>210</v>
      </c>
      <c r="Q13" s="35">
        <v>18</v>
      </c>
      <c r="R13" s="35">
        <v>0</v>
      </c>
      <c r="T13" s="121"/>
    </row>
    <row r="14" spans="1:24" ht="12" customHeight="1" x14ac:dyDescent="0.2">
      <c r="A14" s="190"/>
      <c r="B14" s="251"/>
      <c r="C14" s="252"/>
      <c r="D14" s="252"/>
      <c r="E14" s="253"/>
      <c r="F14" s="38">
        <v>1</v>
      </c>
      <c r="G14" s="31">
        <v>0</v>
      </c>
      <c r="H14" s="31">
        <v>0</v>
      </c>
      <c r="I14" s="31">
        <v>0</v>
      </c>
      <c r="J14" s="31">
        <v>8.771929824561403E-3</v>
      </c>
      <c r="K14" s="31">
        <v>7.0175438596491224E-2</v>
      </c>
      <c r="L14" s="31">
        <v>0.29385964912280704</v>
      </c>
      <c r="M14" s="31">
        <v>0.2807017543859649</v>
      </c>
      <c r="N14" s="31">
        <v>0.34649122807017546</v>
      </c>
      <c r="O14" s="255"/>
      <c r="P14" s="38">
        <v>0.92105263157894735</v>
      </c>
      <c r="Q14" s="38">
        <v>7.8947368421052627E-2</v>
      </c>
      <c r="R14" s="38">
        <v>0</v>
      </c>
      <c r="T14" s="122"/>
      <c r="U14" s="72"/>
      <c r="V14" s="72"/>
      <c r="W14" s="72"/>
      <c r="X14" s="72"/>
    </row>
    <row r="15" spans="1:24" ht="12" customHeight="1" x14ac:dyDescent="0.2">
      <c r="A15" s="190"/>
      <c r="B15" s="248" t="s">
        <v>45</v>
      </c>
      <c r="C15" s="249"/>
      <c r="D15" s="249"/>
      <c r="E15" s="250"/>
      <c r="F15" s="35">
        <v>65</v>
      </c>
      <c r="G15" s="35">
        <v>0</v>
      </c>
      <c r="H15" s="35">
        <v>0</v>
      </c>
      <c r="I15" s="35">
        <v>0</v>
      </c>
      <c r="J15" s="35">
        <v>0</v>
      </c>
      <c r="K15" s="35">
        <v>1</v>
      </c>
      <c r="L15" s="35">
        <v>16</v>
      </c>
      <c r="M15" s="35">
        <v>17</v>
      </c>
      <c r="N15" s="35">
        <v>31</v>
      </c>
      <c r="O15" s="254">
        <v>115.72307692307692</v>
      </c>
      <c r="P15" s="35">
        <v>64</v>
      </c>
      <c r="Q15" s="35">
        <v>1</v>
      </c>
      <c r="R15" s="35">
        <v>0</v>
      </c>
      <c r="T15" s="121"/>
    </row>
    <row r="16" spans="1:24" ht="12" customHeight="1" x14ac:dyDescent="0.2">
      <c r="A16" s="190"/>
      <c r="B16" s="251"/>
      <c r="C16" s="252"/>
      <c r="D16" s="252"/>
      <c r="E16" s="253"/>
      <c r="F16" s="38">
        <v>1</v>
      </c>
      <c r="G16" s="31">
        <v>0</v>
      </c>
      <c r="H16" s="31">
        <v>0</v>
      </c>
      <c r="I16" s="31">
        <v>0</v>
      </c>
      <c r="J16" s="31">
        <v>0</v>
      </c>
      <c r="K16" s="31">
        <v>1.5384615384615385E-2</v>
      </c>
      <c r="L16" s="31">
        <v>0.24615384615384617</v>
      </c>
      <c r="M16" s="31">
        <v>0.26153846153846155</v>
      </c>
      <c r="N16" s="31">
        <v>0.47692307692307695</v>
      </c>
      <c r="O16" s="255"/>
      <c r="P16" s="38">
        <v>0.98461538461538467</v>
      </c>
      <c r="Q16" s="38">
        <v>1.5384615384615385E-2</v>
      </c>
      <c r="R16" s="38">
        <v>0</v>
      </c>
      <c r="T16" s="122"/>
      <c r="U16" s="72"/>
      <c r="V16" s="72"/>
      <c r="W16" s="72"/>
      <c r="X16" s="72"/>
    </row>
    <row r="17" spans="1:24" ht="12" customHeight="1" x14ac:dyDescent="0.2">
      <c r="A17" s="190"/>
      <c r="B17" s="248" t="s">
        <v>44</v>
      </c>
      <c r="C17" s="249"/>
      <c r="D17" s="249"/>
      <c r="E17" s="250"/>
      <c r="F17" s="35">
        <v>219</v>
      </c>
      <c r="G17" s="35">
        <v>2</v>
      </c>
      <c r="H17" s="35">
        <v>0</v>
      </c>
      <c r="I17" s="35">
        <v>2</v>
      </c>
      <c r="J17" s="35">
        <v>1</v>
      </c>
      <c r="K17" s="35">
        <v>2</v>
      </c>
      <c r="L17" s="35">
        <v>37</v>
      </c>
      <c r="M17" s="35">
        <v>48</v>
      </c>
      <c r="N17" s="35">
        <v>127</v>
      </c>
      <c r="O17" s="254">
        <v>117.66438356164383</v>
      </c>
      <c r="P17" s="35">
        <v>212</v>
      </c>
      <c r="Q17" s="35">
        <v>5</v>
      </c>
      <c r="R17" s="35">
        <v>2</v>
      </c>
      <c r="T17" s="121"/>
    </row>
    <row r="18" spans="1:24" ht="12" customHeight="1" x14ac:dyDescent="0.2">
      <c r="A18" s="191"/>
      <c r="B18" s="251"/>
      <c r="C18" s="252"/>
      <c r="D18" s="252"/>
      <c r="E18" s="253"/>
      <c r="F18" s="38">
        <v>1</v>
      </c>
      <c r="G18" s="31">
        <v>9.1324200913242004E-3</v>
      </c>
      <c r="H18" s="31">
        <v>0</v>
      </c>
      <c r="I18" s="31">
        <v>9.1324200913242004E-3</v>
      </c>
      <c r="J18" s="31">
        <v>4.5662100456621002E-3</v>
      </c>
      <c r="K18" s="31">
        <v>9.1324200913242004E-3</v>
      </c>
      <c r="L18" s="31">
        <v>0.16894977168949771</v>
      </c>
      <c r="M18" s="31">
        <v>0.21917808219178081</v>
      </c>
      <c r="N18" s="31">
        <v>0.57990867579908678</v>
      </c>
      <c r="O18" s="255"/>
      <c r="P18" s="38">
        <v>0.96803652968036524</v>
      </c>
      <c r="Q18" s="38">
        <v>2.2831050228310501E-2</v>
      </c>
      <c r="R18" s="38">
        <v>9.1324200913242004E-3</v>
      </c>
      <c r="T18" s="123"/>
      <c r="U18" s="76"/>
      <c r="V18" s="76"/>
      <c r="W18" s="76"/>
      <c r="X18" s="76"/>
    </row>
    <row r="19" spans="1:24" ht="12" customHeight="1" x14ac:dyDescent="0.2">
      <c r="A19" s="186" t="s">
        <v>43</v>
      </c>
      <c r="B19" s="186" t="s">
        <v>42</v>
      </c>
      <c r="C19" s="37"/>
      <c r="D19" s="234" t="s">
        <v>16</v>
      </c>
      <c r="E19" s="36"/>
      <c r="F19" s="35">
        <v>222</v>
      </c>
      <c r="G19" s="35">
        <v>0</v>
      </c>
      <c r="H19" s="35">
        <v>0</v>
      </c>
      <c r="I19" s="35">
        <v>0</v>
      </c>
      <c r="J19" s="35">
        <v>5</v>
      </c>
      <c r="K19" s="35">
        <v>14</v>
      </c>
      <c r="L19" s="35">
        <v>52</v>
      </c>
      <c r="M19" s="35">
        <v>62</v>
      </c>
      <c r="N19" s="35">
        <v>89</v>
      </c>
      <c r="O19" s="254">
        <v>114.6396396</v>
      </c>
      <c r="P19" s="35">
        <v>203</v>
      </c>
      <c r="Q19" s="35">
        <v>19</v>
      </c>
      <c r="R19" s="35">
        <v>0</v>
      </c>
      <c r="T19" s="121"/>
    </row>
    <row r="20" spans="1:24" ht="12" customHeight="1" x14ac:dyDescent="0.2">
      <c r="A20" s="187"/>
      <c r="B20" s="187"/>
      <c r="C20" s="34"/>
      <c r="D20" s="235"/>
      <c r="E20" s="33"/>
      <c r="F20" s="38">
        <v>0.99999999999999989</v>
      </c>
      <c r="G20" s="31">
        <v>0</v>
      </c>
      <c r="H20" s="31">
        <v>0</v>
      </c>
      <c r="I20" s="31">
        <v>0</v>
      </c>
      <c r="J20" s="31">
        <v>2.2522522522522521E-2</v>
      </c>
      <c r="K20" s="31">
        <v>6.3063063063063057E-2</v>
      </c>
      <c r="L20" s="31">
        <v>0.23423423423423423</v>
      </c>
      <c r="M20" s="31">
        <v>0.27927927927927926</v>
      </c>
      <c r="N20" s="31">
        <v>0.40090090090090091</v>
      </c>
      <c r="O20" s="255"/>
      <c r="P20" s="38">
        <v>0.9144144144144144</v>
      </c>
      <c r="Q20" s="38">
        <v>8.5585585585585586E-2</v>
      </c>
      <c r="R20" s="38">
        <v>0</v>
      </c>
      <c r="T20" s="122"/>
      <c r="U20" s="72"/>
      <c r="V20" s="72"/>
      <c r="W20" s="72"/>
      <c r="X20" s="72"/>
    </row>
    <row r="21" spans="1:24" ht="12" customHeight="1" x14ac:dyDescent="0.2">
      <c r="A21" s="187"/>
      <c r="B21" s="187"/>
      <c r="C21" s="37"/>
      <c r="D21" s="234" t="s">
        <v>362</v>
      </c>
      <c r="E21" s="36"/>
      <c r="F21" s="35">
        <v>33</v>
      </c>
      <c r="G21" s="35">
        <v>0</v>
      </c>
      <c r="H21" s="35">
        <v>0</v>
      </c>
      <c r="I21" s="35">
        <v>0</v>
      </c>
      <c r="J21" s="35">
        <v>2</v>
      </c>
      <c r="K21" s="35">
        <v>1</v>
      </c>
      <c r="L21" s="35">
        <v>13</v>
      </c>
      <c r="M21" s="35">
        <v>11</v>
      </c>
      <c r="N21" s="35">
        <v>6</v>
      </c>
      <c r="O21" s="254">
        <v>109.39393939393939</v>
      </c>
      <c r="P21" s="35">
        <v>30</v>
      </c>
      <c r="Q21" s="35">
        <v>3</v>
      </c>
      <c r="R21" s="35">
        <v>0</v>
      </c>
      <c r="T21" s="121"/>
    </row>
    <row r="22" spans="1:24" ht="12" customHeight="1" x14ac:dyDescent="0.2">
      <c r="A22" s="187"/>
      <c r="B22" s="187"/>
      <c r="C22" s="34"/>
      <c r="D22" s="235"/>
      <c r="E22" s="33"/>
      <c r="F22" s="38">
        <v>1</v>
      </c>
      <c r="G22" s="31">
        <v>0</v>
      </c>
      <c r="H22" s="31">
        <v>0</v>
      </c>
      <c r="I22" s="31">
        <v>0</v>
      </c>
      <c r="J22" s="31">
        <v>6.0606060606060608E-2</v>
      </c>
      <c r="K22" s="31">
        <v>3.0303030303030304E-2</v>
      </c>
      <c r="L22" s="31">
        <v>0.39393939393939392</v>
      </c>
      <c r="M22" s="31">
        <v>0.33333333333333331</v>
      </c>
      <c r="N22" s="31">
        <v>0.18181818181818182</v>
      </c>
      <c r="O22" s="255"/>
      <c r="P22" s="38">
        <v>0.90909090909090906</v>
      </c>
      <c r="Q22" s="38">
        <v>9.0909090909090912E-2</v>
      </c>
      <c r="R22" s="38">
        <v>0</v>
      </c>
      <c r="T22" s="122"/>
      <c r="U22" s="72"/>
      <c r="V22" s="72"/>
      <c r="W22" s="72"/>
      <c r="X22" s="72"/>
    </row>
    <row r="23" spans="1:24" ht="12" customHeight="1" x14ac:dyDescent="0.2">
      <c r="A23" s="187"/>
      <c r="B23" s="187"/>
      <c r="C23" s="37"/>
      <c r="D23" s="234" t="s">
        <v>363</v>
      </c>
      <c r="E23" s="36"/>
      <c r="F23" s="35">
        <v>4</v>
      </c>
      <c r="G23" s="35">
        <v>0</v>
      </c>
      <c r="H23" s="35">
        <v>0</v>
      </c>
      <c r="I23" s="35">
        <v>0</v>
      </c>
      <c r="J23" s="35">
        <v>0</v>
      </c>
      <c r="K23" s="35">
        <v>1</v>
      </c>
      <c r="L23" s="35">
        <v>2</v>
      </c>
      <c r="M23" s="35">
        <v>0</v>
      </c>
      <c r="N23" s="35">
        <v>1</v>
      </c>
      <c r="O23" s="254">
        <v>106.75</v>
      </c>
      <c r="P23" s="35">
        <v>3</v>
      </c>
      <c r="Q23" s="35">
        <v>1</v>
      </c>
      <c r="R23" s="35">
        <v>0</v>
      </c>
      <c r="T23" s="121"/>
    </row>
    <row r="24" spans="1:24" ht="12" customHeight="1" x14ac:dyDescent="0.2">
      <c r="A24" s="187"/>
      <c r="B24" s="187"/>
      <c r="C24" s="34"/>
      <c r="D24" s="235"/>
      <c r="E24" s="33"/>
      <c r="F24" s="38">
        <v>1</v>
      </c>
      <c r="G24" s="31">
        <v>0</v>
      </c>
      <c r="H24" s="31">
        <v>0</v>
      </c>
      <c r="I24" s="31">
        <v>0</v>
      </c>
      <c r="J24" s="31">
        <v>0</v>
      </c>
      <c r="K24" s="31">
        <v>0.25</v>
      </c>
      <c r="L24" s="31">
        <v>0.5</v>
      </c>
      <c r="M24" s="31">
        <v>0</v>
      </c>
      <c r="N24" s="31">
        <v>0.25</v>
      </c>
      <c r="O24" s="255"/>
      <c r="P24" s="38">
        <v>0.75</v>
      </c>
      <c r="Q24" s="38">
        <v>0.25</v>
      </c>
      <c r="R24" s="38">
        <v>0</v>
      </c>
      <c r="T24" s="122"/>
      <c r="U24" s="72"/>
      <c r="V24" s="72"/>
      <c r="W24" s="72"/>
      <c r="X24" s="72"/>
    </row>
    <row r="25" spans="1:24" ht="12" customHeight="1" x14ac:dyDescent="0.2">
      <c r="A25" s="187"/>
      <c r="B25" s="187"/>
      <c r="C25" s="37"/>
      <c r="D25" s="234" t="s">
        <v>364</v>
      </c>
      <c r="E25" s="36"/>
      <c r="F25" s="35">
        <v>15</v>
      </c>
      <c r="G25" s="35">
        <v>0</v>
      </c>
      <c r="H25" s="35">
        <v>0</v>
      </c>
      <c r="I25" s="35">
        <v>0</v>
      </c>
      <c r="J25" s="35">
        <v>1</v>
      </c>
      <c r="K25" s="35">
        <v>1</v>
      </c>
      <c r="L25" s="35">
        <v>11</v>
      </c>
      <c r="M25" s="35">
        <v>1</v>
      </c>
      <c r="N25" s="35">
        <v>1</v>
      </c>
      <c r="O25" s="254">
        <v>104.06666666666666</v>
      </c>
      <c r="P25" s="35">
        <v>13</v>
      </c>
      <c r="Q25" s="35">
        <v>2</v>
      </c>
      <c r="R25" s="35">
        <v>0</v>
      </c>
      <c r="T25" s="121"/>
    </row>
    <row r="26" spans="1:24" ht="12" customHeight="1" x14ac:dyDescent="0.2">
      <c r="A26" s="187"/>
      <c r="B26" s="187"/>
      <c r="C26" s="34"/>
      <c r="D26" s="235"/>
      <c r="E26" s="33"/>
      <c r="F26" s="38">
        <v>0.99999999999999989</v>
      </c>
      <c r="G26" s="31">
        <v>0</v>
      </c>
      <c r="H26" s="31">
        <v>0</v>
      </c>
      <c r="I26" s="31">
        <v>0</v>
      </c>
      <c r="J26" s="31">
        <v>6.6666666666666666E-2</v>
      </c>
      <c r="K26" s="31">
        <v>6.6666666666666666E-2</v>
      </c>
      <c r="L26" s="31">
        <v>0.73333333333333328</v>
      </c>
      <c r="M26" s="31">
        <v>6.6666666666666666E-2</v>
      </c>
      <c r="N26" s="31">
        <v>6.6666666666666666E-2</v>
      </c>
      <c r="O26" s="255"/>
      <c r="P26" s="38">
        <v>0.8666666666666667</v>
      </c>
      <c r="Q26" s="38">
        <v>0.13333333333333333</v>
      </c>
      <c r="R26" s="38">
        <v>0</v>
      </c>
      <c r="T26" s="122"/>
      <c r="U26" s="72"/>
      <c r="V26" s="72"/>
      <c r="W26" s="72"/>
      <c r="X26" s="72"/>
    </row>
    <row r="27" spans="1:24" ht="12" customHeight="1" x14ac:dyDescent="0.2">
      <c r="A27" s="187"/>
      <c r="B27" s="187"/>
      <c r="C27" s="37"/>
      <c r="D27" s="234" t="s">
        <v>365</v>
      </c>
      <c r="E27" s="36"/>
      <c r="F27" s="35">
        <v>1</v>
      </c>
      <c r="G27" s="35">
        <v>0</v>
      </c>
      <c r="H27" s="35">
        <v>0</v>
      </c>
      <c r="I27" s="35">
        <v>0</v>
      </c>
      <c r="J27" s="35">
        <v>0</v>
      </c>
      <c r="K27" s="35">
        <v>0</v>
      </c>
      <c r="L27" s="35">
        <v>1</v>
      </c>
      <c r="M27" s="35">
        <v>0</v>
      </c>
      <c r="N27" s="35">
        <v>0</v>
      </c>
      <c r="O27" s="254">
        <v>106</v>
      </c>
      <c r="P27" s="35">
        <v>1</v>
      </c>
      <c r="Q27" s="35">
        <v>0</v>
      </c>
      <c r="R27" s="35">
        <v>0</v>
      </c>
      <c r="T27" s="121"/>
    </row>
    <row r="28" spans="1:24" ht="12" customHeight="1" x14ac:dyDescent="0.2">
      <c r="A28" s="187"/>
      <c r="B28" s="187"/>
      <c r="C28" s="34"/>
      <c r="D28" s="235"/>
      <c r="E28" s="33"/>
      <c r="F28" s="38">
        <v>1</v>
      </c>
      <c r="G28" s="31">
        <v>0</v>
      </c>
      <c r="H28" s="31">
        <v>0</v>
      </c>
      <c r="I28" s="31">
        <v>0</v>
      </c>
      <c r="J28" s="31">
        <v>0</v>
      </c>
      <c r="K28" s="31">
        <v>0</v>
      </c>
      <c r="L28" s="31">
        <v>1</v>
      </c>
      <c r="M28" s="31">
        <v>0</v>
      </c>
      <c r="N28" s="31">
        <v>0</v>
      </c>
      <c r="O28" s="255"/>
      <c r="P28" s="38">
        <v>1</v>
      </c>
      <c r="Q28" s="38">
        <v>0</v>
      </c>
      <c r="R28" s="38">
        <v>0</v>
      </c>
      <c r="T28" s="122"/>
      <c r="U28" s="72"/>
      <c r="V28" s="72"/>
      <c r="W28" s="72"/>
      <c r="X28" s="72"/>
    </row>
    <row r="29" spans="1:24" ht="12" customHeight="1" x14ac:dyDescent="0.2">
      <c r="A29" s="187"/>
      <c r="B29" s="187"/>
      <c r="C29" s="37"/>
      <c r="D29" s="234" t="s">
        <v>366</v>
      </c>
      <c r="E29" s="36"/>
      <c r="F29" s="35">
        <v>5</v>
      </c>
      <c r="G29" s="35">
        <v>0</v>
      </c>
      <c r="H29" s="35">
        <v>0</v>
      </c>
      <c r="I29" s="35">
        <v>0</v>
      </c>
      <c r="J29" s="35">
        <v>1</v>
      </c>
      <c r="K29" s="35">
        <v>0</v>
      </c>
      <c r="L29" s="35">
        <v>1</v>
      </c>
      <c r="M29" s="35">
        <v>1</v>
      </c>
      <c r="N29" s="35">
        <v>2</v>
      </c>
      <c r="O29" s="254">
        <v>110</v>
      </c>
      <c r="P29" s="35">
        <v>4</v>
      </c>
      <c r="Q29" s="35">
        <v>1</v>
      </c>
      <c r="R29" s="35">
        <v>0</v>
      </c>
      <c r="T29" s="121"/>
    </row>
    <row r="30" spans="1:24" ht="12" customHeight="1" x14ac:dyDescent="0.2">
      <c r="A30" s="187"/>
      <c r="B30" s="187"/>
      <c r="C30" s="34"/>
      <c r="D30" s="235"/>
      <c r="E30" s="33"/>
      <c r="F30" s="38">
        <v>1</v>
      </c>
      <c r="G30" s="31">
        <v>0</v>
      </c>
      <c r="H30" s="31">
        <v>0</v>
      </c>
      <c r="I30" s="31">
        <v>0</v>
      </c>
      <c r="J30" s="31">
        <v>0.2</v>
      </c>
      <c r="K30" s="31">
        <v>0</v>
      </c>
      <c r="L30" s="31">
        <v>0.2</v>
      </c>
      <c r="M30" s="31">
        <v>0.2</v>
      </c>
      <c r="N30" s="31">
        <v>0.4</v>
      </c>
      <c r="O30" s="255"/>
      <c r="P30" s="38">
        <v>0.8</v>
      </c>
      <c r="Q30" s="38">
        <v>0.2</v>
      </c>
      <c r="R30" s="38">
        <v>0</v>
      </c>
      <c r="T30" s="122"/>
      <c r="U30" s="72"/>
      <c r="V30" s="72"/>
      <c r="W30" s="72"/>
      <c r="X30" s="72"/>
    </row>
    <row r="31" spans="1:24" ht="12" customHeight="1" x14ac:dyDescent="0.2">
      <c r="A31" s="187"/>
      <c r="B31" s="187"/>
      <c r="C31" s="37"/>
      <c r="D31" s="234" t="s">
        <v>367</v>
      </c>
      <c r="E31" s="36"/>
      <c r="F31" s="35">
        <v>1</v>
      </c>
      <c r="G31" s="35">
        <v>0</v>
      </c>
      <c r="H31" s="35">
        <v>0</v>
      </c>
      <c r="I31" s="35">
        <v>0</v>
      </c>
      <c r="J31" s="35">
        <v>0</v>
      </c>
      <c r="K31" s="35">
        <v>0</v>
      </c>
      <c r="L31" s="35">
        <v>0</v>
      </c>
      <c r="M31" s="35">
        <v>1</v>
      </c>
      <c r="N31" s="35">
        <v>0</v>
      </c>
      <c r="O31" s="254">
        <v>119</v>
      </c>
      <c r="P31" s="35">
        <v>1</v>
      </c>
      <c r="Q31" s="35">
        <v>0</v>
      </c>
      <c r="R31" s="35">
        <v>0</v>
      </c>
      <c r="T31" s="121"/>
    </row>
    <row r="32" spans="1:24" ht="12" customHeight="1" x14ac:dyDescent="0.2">
      <c r="A32" s="187"/>
      <c r="B32" s="187"/>
      <c r="C32" s="34"/>
      <c r="D32" s="235"/>
      <c r="E32" s="33"/>
      <c r="F32" s="38">
        <v>1</v>
      </c>
      <c r="G32" s="31">
        <v>0</v>
      </c>
      <c r="H32" s="31">
        <v>0</v>
      </c>
      <c r="I32" s="31">
        <v>0</v>
      </c>
      <c r="J32" s="31">
        <v>0</v>
      </c>
      <c r="K32" s="31">
        <v>0</v>
      </c>
      <c r="L32" s="31">
        <v>0</v>
      </c>
      <c r="M32" s="31">
        <v>1</v>
      </c>
      <c r="N32" s="31">
        <v>0</v>
      </c>
      <c r="O32" s="255"/>
      <c r="P32" s="38">
        <v>1</v>
      </c>
      <c r="Q32" s="38">
        <v>0</v>
      </c>
      <c r="R32" s="38">
        <v>0</v>
      </c>
      <c r="T32" s="122"/>
      <c r="U32" s="72"/>
      <c r="V32" s="72"/>
      <c r="W32" s="72"/>
      <c r="X32" s="72"/>
    </row>
    <row r="33" spans="1:24" ht="12" customHeight="1" x14ac:dyDescent="0.2">
      <c r="A33" s="187"/>
      <c r="B33" s="187"/>
      <c r="C33" s="37"/>
      <c r="D33" s="234" t="s">
        <v>368</v>
      </c>
      <c r="E33" s="36"/>
      <c r="F33" s="35">
        <v>5</v>
      </c>
      <c r="G33" s="35">
        <v>0</v>
      </c>
      <c r="H33" s="35">
        <v>0</v>
      </c>
      <c r="I33" s="35">
        <v>0</v>
      </c>
      <c r="J33" s="35">
        <v>0</v>
      </c>
      <c r="K33" s="35">
        <v>1</v>
      </c>
      <c r="L33" s="35">
        <v>2</v>
      </c>
      <c r="M33" s="35">
        <v>2</v>
      </c>
      <c r="N33" s="35">
        <v>0</v>
      </c>
      <c r="O33" s="254">
        <v>108.2</v>
      </c>
      <c r="P33" s="35">
        <v>4</v>
      </c>
      <c r="Q33" s="35">
        <v>1</v>
      </c>
      <c r="R33" s="35">
        <v>0</v>
      </c>
      <c r="T33" s="124"/>
    </row>
    <row r="34" spans="1:24" ht="12" customHeight="1" x14ac:dyDescent="0.2">
      <c r="A34" s="187"/>
      <c r="B34" s="187"/>
      <c r="C34" s="34"/>
      <c r="D34" s="235"/>
      <c r="E34" s="33"/>
      <c r="F34" s="38">
        <v>1</v>
      </c>
      <c r="G34" s="31">
        <v>0</v>
      </c>
      <c r="H34" s="31">
        <v>0</v>
      </c>
      <c r="I34" s="31">
        <v>0</v>
      </c>
      <c r="J34" s="31">
        <v>0</v>
      </c>
      <c r="K34" s="31">
        <v>0.2</v>
      </c>
      <c r="L34" s="31">
        <v>0.4</v>
      </c>
      <c r="M34" s="31">
        <v>0.4</v>
      </c>
      <c r="N34" s="31">
        <v>0</v>
      </c>
      <c r="O34" s="255"/>
      <c r="P34" s="38">
        <v>0.8</v>
      </c>
      <c r="Q34" s="38">
        <v>0.2</v>
      </c>
      <c r="R34" s="38">
        <v>0</v>
      </c>
      <c r="T34" s="122"/>
      <c r="U34" s="72"/>
      <c r="V34" s="72"/>
      <c r="W34" s="72"/>
      <c r="X34" s="72"/>
    </row>
    <row r="35" spans="1:24" ht="12" customHeight="1" x14ac:dyDescent="0.2">
      <c r="A35" s="187"/>
      <c r="B35" s="187"/>
      <c r="C35" s="37"/>
      <c r="D35" s="234" t="s">
        <v>369</v>
      </c>
      <c r="E35" s="36"/>
      <c r="F35" s="35">
        <v>12</v>
      </c>
      <c r="G35" s="35">
        <v>0</v>
      </c>
      <c r="H35" s="35">
        <v>0</v>
      </c>
      <c r="I35" s="35">
        <v>0</v>
      </c>
      <c r="J35" s="35">
        <v>0</v>
      </c>
      <c r="K35" s="35">
        <v>0</v>
      </c>
      <c r="L35" s="35">
        <v>2</v>
      </c>
      <c r="M35" s="35">
        <v>2</v>
      </c>
      <c r="N35" s="35">
        <v>8</v>
      </c>
      <c r="O35" s="254">
        <v>120.66666666666667</v>
      </c>
      <c r="P35" s="35">
        <v>12</v>
      </c>
      <c r="Q35" s="35">
        <v>0</v>
      </c>
      <c r="R35" s="35">
        <v>0</v>
      </c>
      <c r="T35" s="124"/>
    </row>
    <row r="36" spans="1:24" ht="12" customHeight="1" x14ac:dyDescent="0.2">
      <c r="A36" s="187"/>
      <c r="B36" s="187"/>
      <c r="C36" s="34"/>
      <c r="D36" s="235"/>
      <c r="E36" s="33"/>
      <c r="F36" s="38">
        <v>1</v>
      </c>
      <c r="G36" s="31">
        <v>0</v>
      </c>
      <c r="H36" s="31">
        <v>0</v>
      </c>
      <c r="I36" s="31">
        <v>0</v>
      </c>
      <c r="J36" s="31">
        <v>0</v>
      </c>
      <c r="K36" s="31">
        <v>0</v>
      </c>
      <c r="L36" s="31">
        <v>0.16666666666666666</v>
      </c>
      <c r="M36" s="31">
        <v>0.16666666666666666</v>
      </c>
      <c r="N36" s="31">
        <v>0.66666666666666663</v>
      </c>
      <c r="O36" s="255"/>
      <c r="P36" s="38">
        <v>1</v>
      </c>
      <c r="Q36" s="38">
        <v>0</v>
      </c>
      <c r="R36" s="38">
        <v>0</v>
      </c>
      <c r="T36" s="122"/>
      <c r="U36" s="72"/>
      <c r="V36" s="72"/>
      <c r="W36" s="72"/>
      <c r="X36" s="72"/>
    </row>
    <row r="37" spans="1:24" ht="12" customHeight="1" x14ac:dyDescent="0.2">
      <c r="A37" s="187"/>
      <c r="B37" s="187"/>
      <c r="C37" s="37"/>
      <c r="D37" s="234" t="s">
        <v>370</v>
      </c>
      <c r="E37" s="36"/>
      <c r="F37" s="35">
        <v>1</v>
      </c>
      <c r="G37" s="35">
        <v>0</v>
      </c>
      <c r="H37" s="35">
        <v>0</v>
      </c>
      <c r="I37" s="35">
        <v>0</v>
      </c>
      <c r="J37" s="35">
        <v>0</v>
      </c>
      <c r="K37" s="35">
        <v>0</v>
      </c>
      <c r="L37" s="35">
        <v>0</v>
      </c>
      <c r="M37" s="35">
        <v>0</v>
      </c>
      <c r="N37" s="35">
        <v>1</v>
      </c>
      <c r="O37" s="254">
        <v>123</v>
      </c>
      <c r="P37" s="35">
        <v>1</v>
      </c>
      <c r="Q37" s="35">
        <v>0</v>
      </c>
      <c r="R37" s="35">
        <v>0</v>
      </c>
      <c r="T37" s="124"/>
    </row>
    <row r="38" spans="1:24" ht="12" customHeight="1" x14ac:dyDescent="0.2">
      <c r="A38" s="187"/>
      <c r="B38" s="187"/>
      <c r="C38" s="34"/>
      <c r="D38" s="235"/>
      <c r="E38" s="33"/>
      <c r="F38" s="38">
        <v>1</v>
      </c>
      <c r="G38" s="31">
        <v>0</v>
      </c>
      <c r="H38" s="31">
        <v>0</v>
      </c>
      <c r="I38" s="31">
        <v>0</v>
      </c>
      <c r="J38" s="31">
        <v>0</v>
      </c>
      <c r="K38" s="31">
        <v>0</v>
      </c>
      <c r="L38" s="31">
        <v>0</v>
      </c>
      <c r="M38" s="31">
        <v>0</v>
      </c>
      <c r="N38" s="31">
        <v>1</v>
      </c>
      <c r="O38" s="255"/>
      <c r="P38" s="38">
        <v>1</v>
      </c>
      <c r="Q38" s="38">
        <v>0</v>
      </c>
      <c r="R38" s="38">
        <v>0</v>
      </c>
      <c r="T38" s="122"/>
      <c r="U38" s="72"/>
      <c r="V38" s="72"/>
      <c r="W38" s="72"/>
      <c r="X38" s="72"/>
    </row>
    <row r="39" spans="1:24" ht="12" customHeight="1" x14ac:dyDescent="0.2">
      <c r="A39" s="187"/>
      <c r="B39" s="187"/>
      <c r="C39" s="37"/>
      <c r="D39" s="234" t="s">
        <v>371</v>
      </c>
      <c r="E39" s="36"/>
      <c r="F39" s="35">
        <v>7</v>
      </c>
      <c r="G39" s="35">
        <v>0</v>
      </c>
      <c r="H39" s="35">
        <v>0</v>
      </c>
      <c r="I39" s="35">
        <v>0</v>
      </c>
      <c r="J39" s="35">
        <v>0</v>
      </c>
      <c r="K39" s="35">
        <v>0</v>
      </c>
      <c r="L39" s="35">
        <v>1</v>
      </c>
      <c r="M39" s="35">
        <v>3</v>
      </c>
      <c r="N39" s="35">
        <v>3</v>
      </c>
      <c r="O39" s="254">
        <v>116.71428571428571</v>
      </c>
      <c r="P39" s="35">
        <v>7</v>
      </c>
      <c r="Q39" s="35">
        <v>0</v>
      </c>
      <c r="R39" s="35">
        <v>0</v>
      </c>
      <c r="T39" s="124"/>
    </row>
    <row r="40" spans="1:24" ht="12" customHeight="1" x14ac:dyDescent="0.2">
      <c r="A40" s="187"/>
      <c r="B40" s="187"/>
      <c r="C40" s="34"/>
      <c r="D40" s="235"/>
      <c r="E40" s="33"/>
      <c r="F40" s="38">
        <v>1</v>
      </c>
      <c r="G40" s="31">
        <v>0</v>
      </c>
      <c r="H40" s="31">
        <v>0</v>
      </c>
      <c r="I40" s="31">
        <v>0</v>
      </c>
      <c r="J40" s="31">
        <v>0</v>
      </c>
      <c r="K40" s="31">
        <v>0</v>
      </c>
      <c r="L40" s="31">
        <v>0.14285714285714285</v>
      </c>
      <c r="M40" s="31">
        <v>0.42857142857142855</v>
      </c>
      <c r="N40" s="31">
        <v>0.42857142857142855</v>
      </c>
      <c r="O40" s="255"/>
      <c r="P40" s="38">
        <v>1</v>
      </c>
      <c r="Q40" s="38">
        <v>0</v>
      </c>
      <c r="R40" s="38">
        <v>0</v>
      </c>
      <c r="T40" s="122"/>
      <c r="U40" s="72"/>
      <c r="V40" s="72"/>
      <c r="W40" s="72"/>
      <c r="X40" s="72"/>
    </row>
    <row r="41" spans="1:24" ht="12" customHeight="1" x14ac:dyDescent="0.2">
      <c r="A41" s="187"/>
      <c r="B41" s="187"/>
      <c r="C41" s="37"/>
      <c r="D41" s="234" t="s">
        <v>372</v>
      </c>
      <c r="E41" s="36"/>
      <c r="F41" s="35">
        <v>0</v>
      </c>
      <c r="G41" s="35">
        <v>0</v>
      </c>
      <c r="H41" s="35">
        <v>0</v>
      </c>
      <c r="I41" s="35">
        <v>0</v>
      </c>
      <c r="J41" s="35">
        <v>0</v>
      </c>
      <c r="K41" s="35">
        <v>0</v>
      </c>
      <c r="L41" s="35">
        <v>0</v>
      </c>
      <c r="M41" s="35">
        <v>0</v>
      </c>
      <c r="N41" s="35">
        <v>0</v>
      </c>
      <c r="O41" s="254" t="s">
        <v>557</v>
      </c>
      <c r="P41" s="35">
        <v>0</v>
      </c>
      <c r="Q41" s="35">
        <v>0</v>
      </c>
      <c r="R41" s="35">
        <v>0</v>
      </c>
      <c r="T41" s="124"/>
    </row>
    <row r="42" spans="1:24" ht="12" customHeight="1" x14ac:dyDescent="0.2">
      <c r="A42" s="187"/>
      <c r="B42" s="187"/>
      <c r="C42" s="34"/>
      <c r="D42" s="235"/>
      <c r="E42" s="33"/>
      <c r="F42" s="38">
        <v>0</v>
      </c>
      <c r="G42" s="31">
        <v>0</v>
      </c>
      <c r="H42" s="31">
        <v>0</v>
      </c>
      <c r="I42" s="31">
        <v>0</v>
      </c>
      <c r="J42" s="31">
        <v>0</v>
      </c>
      <c r="K42" s="31">
        <v>0</v>
      </c>
      <c r="L42" s="31">
        <v>0</v>
      </c>
      <c r="M42" s="31">
        <v>0</v>
      </c>
      <c r="N42" s="31">
        <v>0</v>
      </c>
      <c r="O42" s="255"/>
      <c r="P42" s="38">
        <v>0</v>
      </c>
      <c r="Q42" s="38">
        <v>0</v>
      </c>
      <c r="R42" s="38">
        <v>0</v>
      </c>
      <c r="T42" s="122"/>
      <c r="U42" s="72"/>
      <c r="V42" s="72"/>
      <c r="W42" s="72"/>
      <c r="X42" s="72"/>
    </row>
    <row r="43" spans="1:24" ht="12" customHeight="1" x14ac:dyDescent="0.2">
      <c r="A43" s="187"/>
      <c r="B43" s="187"/>
      <c r="C43" s="37"/>
      <c r="D43" s="234" t="s">
        <v>373</v>
      </c>
      <c r="E43" s="36"/>
      <c r="F43" s="35">
        <v>3</v>
      </c>
      <c r="G43" s="35">
        <v>0</v>
      </c>
      <c r="H43" s="35">
        <v>0</v>
      </c>
      <c r="I43" s="35">
        <v>0</v>
      </c>
      <c r="J43" s="35">
        <v>1</v>
      </c>
      <c r="K43" s="35">
        <v>0</v>
      </c>
      <c r="L43" s="35">
        <v>0</v>
      </c>
      <c r="M43" s="35">
        <v>2</v>
      </c>
      <c r="N43" s="35">
        <v>0</v>
      </c>
      <c r="O43" s="254">
        <v>106</v>
      </c>
      <c r="P43" s="35">
        <v>2</v>
      </c>
      <c r="Q43" s="35">
        <v>1</v>
      </c>
      <c r="R43" s="35">
        <v>0</v>
      </c>
      <c r="T43" s="124"/>
    </row>
    <row r="44" spans="1:24" ht="12" customHeight="1" x14ac:dyDescent="0.2">
      <c r="A44" s="187"/>
      <c r="B44" s="187"/>
      <c r="C44" s="34"/>
      <c r="D44" s="235"/>
      <c r="E44" s="39"/>
      <c r="F44" s="38">
        <v>1</v>
      </c>
      <c r="G44" s="31">
        <v>0</v>
      </c>
      <c r="H44" s="31">
        <v>0</v>
      </c>
      <c r="I44" s="31">
        <v>0</v>
      </c>
      <c r="J44" s="31">
        <v>0.33333333333333331</v>
      </c>
      <c r="K44" s="31">
        <v>0</v>
      </c>
      <c r="L44" s="31">
        <v>0</v>
      </c>
      <c r="M44" s="31">
        <v>0.66666666666666663</v>
      </c>
      <c r="N44" s="31">
        <v>0</v>
      </c>
      <c r="O44" s="255"/>
      <c r="P44" s="38">
        <v>0.66666666666666663</v>
      </c>
      <c r="Q44" s="38">
        <v>0.33333333333333331</v>
      </c>
      <c r="R44" s="38">
        <v>0</v>
      </c>
      <c r="T44" s="122"/>
      <c r="U44" s="72"/>
      <c r="V44" s="72"/>
      <c r="W44" s="72"/>
      <c r="X44" s="72"/>
    </row>
    <row r="45" spans="1:24" ht="12" customHeight="1" x14ac:dyDescent="0.2">
      <c r="A45" s="187"/>
      <c r="B45" s="187"/>
      <c r="C45" s="37"/>
      <c r="D45" s="234" t="s">
        <v>374</v>
      </c>
      <c r="E45" s="36"/>
      <c r="F45" s="35">
        <v>8</v>
      </c>
      <c r="G45" s="35">
        <v>0</v>
      </c>
      <c r="H45" s="35">
        <v>0</v>
      </c>
      <c r="I45" s="35">
        <v>0</v>
      </c>
      <c r="J45" s="35">
        <v>0</v>
      </c>
      <c r="K45" s="35">
        <v>4</v>
      </c>
      <c r="L45" s="35">
        <v>1</v>
      </c>
      <c r="M45" s="35">
        <v>0</v>
      </c>
      <c r="N45" s="35">
        <v>3</v>
      </c>
      <c r="O45" s="254">
        <v>108.125</v>
      </c>
      <c r="P45" s="35">
        <v>4</v>
      </c>
      <c r="Q45" s="35">
        <v>4</v>
      </c>
      <c r="R45" s="35">
        <v>0</v>
      </c>
      <c r="T45" s="124"/>
    </row>
    <row r="46" spans="1:24" ht="12" customHeight="1" x14ac:dyDescent="0.2">
      <c r="A46" s="187"/>
      <c r="B46" s="187"/>
      <c r="C46" s="34"/>
      <c r="D46" s="235"/>
      <c r="E46" s="33"/>
      <c r="F46" s="38">
        <v>1</v>
      </c>
      <c r="G46" s="31">
        <v>0</v>
      </c>
      <c r="H46" s="31">
        <v>0</v>
      </c>
      <c r="I46" s="31">
        <v>0</v>
      </c>
      <c r="J46" s="31">
        <v>0</v>
      </c>
      <c r="K46" s="31">
        <v>0.5</v>
      </c>
      <c r="L46" s="31">
        <v>0.125</v>
      </c>
      <c r="M46" s="31">
        <v>0</v>
      </c>
      <c r="N46" s="31">
        <v>0.375</v>
      </c>
      <c r="O46" s="255"/>
      <c r="P46" s="38">
        <v>0.5</v>
      </c>
      <c r="Q46" s="38">
        <v>0.5</v>
      </c>
      <c r="R46" s="38">
        <v>0</v>
      </c>
      <c r="T46" s="122"/>
      <c r="U46" s="72"/>
      <c r="V46" s="72"/>
      <c r="W46" s="72"/>
      <c r="X46" s="72"/>
    </row>
    <row r="47" spans="1:24" ht="12" customHeight="1" x14ac:dyDescent="0.2">
      <c r="A47" s="187"/>
      <c r="B47" s="187"/>
      <c r="C47" s="37"/>
      <c r="D47" s="234" t="s">
        <v>375</v>
      </c>
      <c r="E47" s="36"/>
      <c r="F47" s="35">
        <v>4</v>
      </c>
      <c r="G47" s="35">
        <v>0</v>
      </c>
      <c r="H47" s="35">
        <v>0</v>
      </c>
      <c r="I47" s="35">
        <v>0</v>
      </c>
      <c r="J47" s="35">
        <v>0</v>
      </c>
      <c r="K47" s="35">
        <v>1</v>
      </c>
      <c r="L47" s="35">
        <v>2</v>
      </c>
      <c r="M47" s="35">
        <v>0</v>
      </c>
      <c r="N47" s="35">
        <v>1</v>
      </c>
      <c r="O47" s="254">
        <v>109.25</v>
      </c>
      <c r="P47" s="35">
        <v>3</v>
      </c>
      <c r="Q47" s="35">
        <v>1</v>
      </c>
      <c r="R47" s="35">
        <v>0</v>
      </c>
      <c r="T47" s="124"/>
    </row>
    <row r="48" spans="1:24" ht="12" customHeight="1" x14ac:dyDescent="0.2">
      <c r="A48" s="187"/>
      <c r="B48" s="187"/>
      <c r="C48" s="34"/>
      <c r="D48" s="235"/>
      <c r="E48" s="33"/>
      <c r="F48" s="38">
        <v>1</v>
      </c>
      <c r="G48" s="31">
        <v>0</v>
      </c>
      <c r="H48" s="31">
        <v>0</v>
      </c>
      <c r="I48" s="31">
        <v>0</v>
      </c>
      <c r="J48" s="31">
        <v>0</v>
      </c>
      <c r="K48" s="31">
        <v>0.25</v>
      </c>
      <c r="L48" s="31">
        <v>0.5</v>
      </c>
      <c r="M48" s="31">
        <v>0</v>
      </c>
      <c r="N48" s="31">
        <v>0.25</v>
      </c>
      <c r="O48" s="255"/>
      <c r="P48" s="38">
        <v>0.75</v>
      </c>
      <c r="Q48" s="38">
        <v>0.25</v>
      </c>
      <c r="R48" s="38">
        <v>0</v>
      </c>
      <c r="T48" s="122"/>
      <c r="U48" s="72"/>
      <c r="V48" s="72"/>
      <c r="W48" s="72"/>
      <c r="X48" s="72"/>
    </row>
    <row r="49" spans="1:24" ht="12" customHeight="1" x14ac:dyDescent="0.2">
      <c r="A49" s="187"/>
      <c r="B49" s="187"/>
      <c r="C49" s="37"/>
      <c r="D49" s="234" t="s">
        <v>376</v>
      </c>
      <c r="E49" s="36"/>
      <c r="F49" s="35">
        <v>2</v>
      </c>
      <c r="G49" s="35">
        <v>0</v>
      </c>
      <c r="H49" s="35">
        <v>0</v>
      </c>
      <c r="I49" s="35">
        <v>0</v>
      </c>
      <c r="J49" s="35">
        <v>0</v>
      </c>
      <c r="K49" s="35">
        <v>0</v>
      </c>
      <c r="L49" s="35">
        <v>1</v>
      </c>
      <c r="M49" s="35">
        <v>1</v>
      </c>
      <c r="N49" s="35">
        <v>0</v>
      </c>
      <c r="O49" s="254">
        <v>109.5</v>
      </c>
      <c r="P49" s="35">
        <v>2</v>
      </c>
      <c r="Q49" s="35">
        <v>0</v>
      </c>
      <c r="R49" s="35">
        <v>0</v>
      </c>
      <c r="T49" s="124"/>
    </row>
    <row r="50" spans="1:24" ht="12" customHeight="1" x14ac:dyDescent="0.2">
      <c r="A50" s="187"/>
      <c r="B50" s="187"/>
      <c r="C50" s="34"/>
      <c r="D50" s="235"/>
      <c r="E50" s="33"/>
      <c r="F50" s="38">
        <v>1</v>
      </c>
      <c r="G50" s="31">
        <v>0</v>
      </c>
      <c r="H50" s="31">
        <v>0</v>
      </c>
      <c r="I50" s="31">
        <v>0</v>
      </c>
      <c r="J50" s="31">
        <v>0</v>
      </c>
      <c r="K50" s="31">
        <v>0</v>
      </c>
      <c r="L50" s="31">
        <v>0.5</v>
      </c>
      <c r="M50" s="31">
        <v>0.5</v>
      </c>
      <c r="N50" s="31">
        <v>0</v>
      </c>
      <c r="O50" s="255"/>
      <c r="P50" s="38">
        <v>1</v>
      </c>
      <c r="Q50" s="38">
        <v>0</v>
      </c>
      <c r="R50" s="38">
        <v>0</v>
      </c>
      <c r="T50" s="122"/>
      <c r="U50" s="72"/>
      <c r="V50" s="72"/>
      <c r="W50" s="72"/>
      <c r="X50" s="72"/>
    </row>
    <row r="51" spans="1:24" ht="12" customHeight="1" x14ac:dyDescent="0.2">
      <c r="A51" s="187"/>
      <c r="B51" s="187"/>
      <c r="C51" s="37"/>
      <c r="D51" s="234" t="s">
        <v>377</v>
      </c>
      <c r="E51" s="36"/>
      <c r="F51" s="35">
        <v>14</v>
      </c>
      <c r="G51" s="35">
        <v>0</v>
      </c>
      <c r="H51" s="35">
        <v>0</v>
      </c>
      <c r="I51" s="35">
        <v>0</v>
      </c>
      <c r="J51" s="35">
        <v>0</v>
      </c>
      <c r="K51" s="35">
        <v>1</v>
      </c>
      <c r="L51" s="35">
        <v>2</v>
      </c>
      <c r="M51" s="35">
        <v>4</v>
      </c>
      <c r="N51" s="35">
        <v>7</v>
      </c>
      <c r="O51" s="254">
        <v>115.92857142857143</v>
      </c>
      <c r="P51" s="35">
        <v>13</v>
      </c>
      <c r="Q51" s="35">
        <v>1</v>
      </c>
      <c r="R51" s="35">
        <v>0</v>
      </c>
      <c r="T51" s="124"/>
    </row>
    <row r="52" spans="1:24" ht="12" customHeight="1" x14ac:dyDescent="0.2">
      <c r="A52" s="187"/>
      <c r="B52" s="187"/>
      <c r="C52" s="34"/>
      <c r="D52" s="235"/>
      <c r="E52" s="33"/>
      <c r="F52" s="38">
        <v>1</v>
      </c>
      <c r="G52" s="31">
        <v>0</v>
      </c>
      <c r="H52" s="31">
        <v>0</v>
      </c>
      <c r="I52" s="31">
        <v>0</v>
      </c>
      <c r="J52" s="31">
        <v>0</v>
      </c>
      <c r="K52" s="31">
        <v>7.1428571428571425E-2</v>
      </c>
      <c r="L52" s="31">
        <v>0.14285714285714285</v>
      </c>
      <c r="M52" s="31">
        <v>0.2857142857142857</v>
      </c>
      <c r="N52" s="31">
        <v>0.5</v>
      </c>
      <c r="O52" s="255"/>
      <c r="P52" s="38">
        <v>0.9285714285714286</v>
      </c>
      <c r="Q52" s="38">
        <v>7.1428571428571425E-2</v>
      </c>
      <c r="R52" s="38">
        <v>0</v>
      </c>
      <c r="T52" s="122"/>
      <c r="U52" s="72"/>
      <c r="V52" s="72"/>
      <c r="W52" s="72"/>
      <c r="X52" s="72"/>
    </row>
    <row r="53" spans="1:24" ht="12" customHeight="1" x14ac:dyDescent="0.2">
      <c r="A53" s="187"/>
      <c r="B53" s="187"/>
      <c r="C53" s="37"/>
      <c r="D53" s="234" t="s">
        <v>378</v>
      </c>
      <c r="E53" s="36"/>
      <c r="F53" s="35">
        <v>5</v>
      </c>
      <c r="G53" s="35">
        <v>0</v>
      </c>
      <c r="H53" s="35">
        <v>0</v>
      </c>
      <c r="I53" s="35">
        <v>0</v>
      </c>
      <c r="J53" s="35">
        <v>0</v>
      </c>
      <c r="K53" s="35">
        <v>0</v>
      </c>
      <c r="L53" s="35">
        <v>2</v>
      </c>
      <c r="M53" s="35">
        <v>2</v>
      </c>
      <c r="N53" s="35">
        <v>1</v>
      </c>
      <c r="O53" s="254">
        <v>113.8</v>
      </c>
      <c r="P53" s="35">
        <v>5</v>
      </c>
      <c r="Q53" s="35">
        <v>0</v>
      </c>
      <c r="R53" s="35">
        <v>0</v>
      </c>
      <c r="T53" s="124"/>
    </row>
    <row r="54" spans="1:24" ht="12" customHeight="1" x14ac:dyDescent="0.2">
      <c r="A54" s="187"/>
      <c r="B54" s="187"/>
      <c r="C54" s="34"/>
      <c r="D54" s="235"/>
      <c r="E54" s="33"/>
      <c r="F54" s="38">
        <v>1</v>
      </c>
      <c r="G54" s="31">
        <v>0</v>
      </c>
      <c r="H54" s="31">
        <v>0</v>
      </c>
      <c r="I54" s="31">
        <v>0</v>
      </c>
      <c r="J54" s="31">
        <v>0</v>
      </c>
      <c r="K54" s="31">
        <v>0</v>
      </c>
      <c r="L54" s="31">
        <v>0.4</v>
      </c>
      <c r="M54" s="31">
        <v>0.4</v>
      </c>
      <c r="N54" s="31">
        <v>0.2</v>
      </c>
      <c r="O54" s="255"/>
      <c r="P54" s="38">
        <v>1</v>
      </c>
      <c r="Q54" s="38">
        <v>0</v>
      </c>
      <c r="R54" s="38">
        <v>0</v>
      </c>
      <c r="T54" s="122"/>
      <c r="U54" s="72"/>
      <c r="V54" s="72"/>
      <c r="W54" s="72"/>
      <c r="X54" s="72"/>
    </row>
    <row r="55" spans="1:24" ht="12" customHeight="1" x14ac:dyDescent="0.2">
      <c r="A55" s="187"/>
      <c r="B55" s="187"/>
      <c r="C55" s="37"/>
      <c r="D55" s="234" t="s">
        <v>379</v>
      </c>
      <c r="E55" s="36"/>
      <c r="F55" s="35">
        <v>26</v>
      </c>
      <c r="G55" s="35">
        <v>0</v>
      </c>
      <c r="H55" s="35">
        <v>0</v>
      </c>
      <c r="I55" s="35">
        <v>0</v>
      </c>
      <c r="J55" s="35">
        <v>0</v>
      </c>
      <c r="K55" s="35">
        <v>1</v>
      </c>
      <c r="L55" s="35">
        <v>4</v>
      </c>
      <c r="M55" s="35">
        <v>13</v>
      </c>
      <c r="N55" s="35">
        <v>8</v>
      </c>
      <c r="O55" s="254">
        <v>117.57692307692308</v>
      </c>
      <c r="P55" s="35">
        <v>25</v>
      </c>
      <c r="Q55" s="35">
        <v>1</v>
      </c>
      <c r="R55" s="35">
        <v>0</v>
      </c>
      <c r="T55" s="124"/>
    </row>
    <row r="56" spans="1:24" ht="12" customHeight="1" x14ac:dyDescent="0.2">
      <c r="A56" s="187"/>
      <c r="B56" s="187"/>
      <c r="C56" s="34"/>
      <c r="D56" s="235"/>
      <c r="E56" s="33"/>
      <c r="F56" s="38">
        <v>1</v>
      </c>
      <c r="G56" s="31">
        <v>0</v>
      </c>
      <c r="H56" s="31">
        <v>0</v>
      </c>
      <c r="I56" s="31">
        <v>0</v>
      </c>
      <c r="J56" s="31">
        <v>0</v>
      </c>
      <c r="K56" s="31">
        <v>3.8461538461538464E-2</v>
      </c>
      <c r="L56" s="31">
        <v>0.15384615384615385</v>
      </c>
      <c r="M56" s="31">
        <v>0.5</v>
      </c>
      <c r="N56" s="31">
        <v>0.30769230769230771</v>
      </c>
      <c r="O56" s="255"/>
      <c r="P56" s="38">
        <v>0.96153846153846156</v>
      </c>
      <c r="Q56" s="38">
        <v>3.8461538461538464E-2</v>
      </c>
      <c r="R56" s="38">
        <v>0</v>
      </c>
      <c r="T56" s="122"/>
      <c r="U56" s="72"/>
      <c r="V56" s="72"/>
      <c r="W56" s="72"/>
      <c r="X56" s="72"/>
    </row>
    <row r="57" spans="1:24" ht="12" customHeight="1" x14ac:dyDescent="0.2">
      <c r="A57" s="187"/>
      <c r="B57" s="187"/>
      <c r="C57" s="37"/>
      <c r="D57" s="234" t="s">
        <v>380</v>
      </c>
      <c r="E57" s="36"/>
      <c r="F57" s="35">
        <v>8</v>
      </c>
      <c r="G57" s="35">
        <v>0</v>
      </c>
      <c r="H57" s="35">
        <v>0</v>
      </c>
      <c r="I57" s="35">
        <v>0</v>
      </c>
      <c r="J57" s="35">
        <v>0</v>
      </c>
      <c r="K57" s="35">
        <v>0</v>
      </c>
      <c r="L57" s="35">
        <v>1</v>
      </c>
      <c r="M57" s="35">
        <v>2</v>
      </c>
      <c r="N57" s="35">
        <v>5</v>
      </c>
      <c r="O57" s="254">
        <v>122.875</v>
      </c>
      <c r="P57" s="35">
        <v>8</v>
      </c>
      <c r="Q57" s="35">
        <v>0</v>
      </c>
      <c r="R57" s="35">
        <v>0</v>
      </c>
      <c r="T57" s="124"/>
    </row>
    <row r="58" spans="1:24" ht="12" customHeight="1" x14ac:dyDescent="0.2">
      <c r="A58" s="187"/>
      <c r="B58" s="187"/>
      <c r="C58" s="34"/>
      <c r="D58" s="235"/>
      <c r="E58" s="33"/>
      <c r="F58" s="38">
        <v>1</v>
      </c>
      <c r="G58" s="31">
        <v>0</v>
      </c>
      <c r="H58" s="31">
        <v>0</v>
      </c>
      <c r="I58" s="31">
        <v>0</v>
      </c>
      <c r="J58" s="31">
        <v>0</v>
      </c>
      <c r="K58" s="31">
        <v>0</v>
      </c>
      <c r="L58" s="31">
        <v>0.125</v>
      </c>
      <c r="M58" s="31">
        <v>0.25</v>
      </c>
      <c r="N58" s="31">
        <v>0.625</v>
      </c>
      <c r="O58" s="255"/>
      <c r="P58" s="38">
        <v>1</v>
      </c>
      <c r="Q58" s="38">
        <v>0</v>
      </c>
      <c r="R58" s="38">
        <v>0</v>
      </c>
      <c r="T58" s="122"/>
      <c r="U58" s="72"/>
      <c r="V58" s="72"/>
      <c r="W58" s="72"/>
      <c r="X58" s="72"/>
    </row>
    <row r="59" spans="1:24" ht="12.75" customHeight="1" x14ac:dyDescent="0.2">
      <c r="A59" s="187"/>
      <c r="B59" s="187"/>
      <c r="C59" s="37"/>
      <c r="D59" s="234" t="s">
        <v>381</v>
      </c>
      <c r="E59" s="36"/>
      <c r="F59" s="35">
        <v>26</v>
      </c>
      <c r="G59" s="35">
        <v>0</v>
      </c>
      <c r="H59" s="35">
        <v>0</v>
      </c>
      <c r="I59" s="35">
        <v>0</v>
      </c>
      <c r="J59" s="35">
        <v>0</v>
      </c>
      <c r="K59" s="35">
        <v>0</v>
      </c>
      <c r="L59" s="35">
        <v>2</v>
      </c>
      <c r="M59" s="35">
        <v>5</v>
      </c>
      <c r="N59" s="35">
        <v>19</v>
      </c>
      <c r="O59" s="254">
        <v>120.84615384615384</v>
      </c>
      <c r="P59" s="35">
        <v>26</v>
      </c>
      <c r="Q59" s="35">
        <v>0</v>
      </c>
      <c r="R59" s="35">
        <v>0</v>
      </c>
      <c r="T59" s="124"/>
    </row>
    <row r="60" spans="1:24" ht="12.75" customHeight="1" x14ac:dyDescent="0.2">
      <c r="A60" s="187"/>
      <c r="B60" s="187"/>
      <c r="C60" s="34"/>
      <c r="D60" s="235"/>
      <c r="E60" s="33"/>
      <c r="F60" s="38">
        <v>1</v>
      </c>
      <c r="G60" s="31">
        <v>0</v>
      </c>
      <c r="H60" s="31">
        <v>0</v>
      </c>
      <c r="I60" s="31">
        <v>0</v>
      </c>
      <c r="J60" s="31">
        <v>0</v>
      </c>
      <c r="K60" s="31">
        <v>0</v>
      </c>
      <c r="L60" s="31">
        <v>7.6923076923076927E-2</v>
      </c>
      <c r="M60" s="31">
        <v>0.19230769230769232</v>
      </c>
      <c r="N60" s="31">
        <v>0.73076923076923073</v>
      </c>
      <c r="O60" s="255"/>
      <c r="P60" s="38">
        <v>1</v>
      </c>
      <c r="Q60" s="38">
        <v>0</v>
      </c>
      <c r="R60" s="38">
        <v>0</v>
      </c>
      <c r="T60" s="122"/>
      <c r="U60" s="72"/>
      <c r="V60" s="72"/>
      <c r="W60" s="72"/>
      <c r="X60" s="72"/>
    </row>
    <row r="61" spans="1:24" ht="12" customHeight="1" x14ac:dyDescent="0.2">
      <c r="A61" s="187"/>
      <c r="B61" s="187"/>
      <c r="C61" s="37"/>
      <c r="D61" s="234" t="s">
        <v>21</v>
      </c>
      <c r="E61" s="36"/>
      <c r="F61" s="35">
        <v>14</v>
      </c>
      <c r="G61" s="35">
        <v>0</v>
      </c>
      <c r="H61" s="35">
        <v>0</v>
      </c>
      <c r="I61" s="35">
        <v>0</v>
      </c>
      <c r="J61" s="35">
        <v>0</v>
      </c>
      <c r="K61" s="35">
        <v>2</v>
      </c>
      <c r="L61" s="35">
        <v>3</v>
      </c>
      <c r="M61" s="35">
        <v>3</v>
      </c>
      <c r="N61" s="35">
        <v>6</v>
      </c>
      <c r="O61" s="254">
        <v>114.5</v>
      </c>
      <c r="P61" s="35">
        <v>12</v>
      </c>
      <c r="Q61" s="35">
        <v>2</v>
      </c>
      <c r="R61" s="35">
        <v>0</v>
      </c>
      <c r="T61" s="124"/>
    </row>
    <row r="62" spans="1:24" ht="12" customHeight="1" x14ac:dyDescent="0.2">
      <c r="A62" s="187"/>
      <c r="B62" s="187"/>
      <c r="C62" s="34"/>
      <c r="D62" s="235"/>
      <c r="E62" s="33"/>
      <c r="F62" s="38">
        <v>1</v>
      </c>
      <c r="G62" s="31">
        <v>0</v>
      </c>
      <c r="H62" s="31">
        <v>0</v>
      </c>
      <c r="I62" s="31">
        <v>0</v>
      </c>
      <c r="J62" s="31">
        <v>0</v>
      </c>
      <c r="K62" s="31">
        <v>0.14285714285714285</v>
      </c>
      <c r="L62" s="31">
        <v>0.21428571428571427</v>
      </c>
      <c r="M62" s="31">
        <v>0.21428571428571427</v>
      </c>
      <c r="N62" s="31">
        <v>0.42857142857142855</v>
      </c>
      <c r="O62" s="255"/>
      <c r="P62" s="38">
        <v>0.8571428571428571</v>
      </c>
      <c r="Q62" s="38">
        <v>0.14285714285714285</v>
      </c>
      <c r="R62" s="38">
        <v>0</v>
      </c>
      <c r="T62" s="122"/>
      <c r="U62" s="72"/>
      <c r="V62" s="72"/>
      <c r="W62" s="72"/>
      <c r="X62" s="72"/>
    </row>
    <row r="63" spans="1:24" ht="12" customHeight="1" x14ac:dyDescent="0.2">
      <c r="A63" s="187"/>
      <c r="B63" s="187"/>
      <c r="C63" s="37"/>
      <c r="D63" s="234" t="s">
        <v>382</v>
      </c>
      <c r="E63" s="36"/>
      <c r="F63" s="35">
        <v>7</v>
      </c>
      <c r="G63" s="35">
        <v>0</v>
      </c>
      <c r="H63" s="35">
        <v>0</v>
      </c>
      <c r="I63" s="35">
        <v>0</v>
      </c>
      <c r="J63" s="35">
        <v>0</v>
      </c>
      <c r="K63" s="35">
        <v>0</v>
      </c>
      <c r="L63" s="35">
        <v>0</v>
      </c>
      <c r="M63" s="35">
        <v>1</v>
      </c>
      <c r="N63" s="35">
        <v>6</v>
      </c>
      <c r="O63" s="254">
        <v>121.57142857142857</v>
      </c>
      <c r="P63" s="35">
        <v>7</v>
      </c>
      <c r="Q63" s="35">
        <v>0</v>
      </c>
      <c r="R63" s="35">
        <v>0</v>
      </c>
      <c r="T63" s="124"/>
    </row>
    <row r="64" spans="1:24" ht="12" customHeight="1" x14ac:dyDescent="0.2">
      <c r="A64" s="187"/>
      <c r="B64" s="187"/>
      <c r="C64" s="34"/>
      <c r="D64" s="235"/>
      <c r="E64" s="33"/>
      <c r="F64" s="38">
        <v>1</v>
      </c>
      <c r="G64" s="31">
        <v>0</v>
      </c>
      <c r="H64" s="31">
        <v>0</v>
      </c>
      <c r="I64" s="31">
        <v>0</v>
      </c>
      <c r="J64" s="31">
        <v>0</v>
      </c>
      <c r="K64" s="31">
        <v>0</v>
      </c>
      <c r="L64" s="31">
        <v>0</v>
      </c>
      <c r="M64" s="31">
        <v>0.14285714285714285</v>
      </c>
      <c r="N64" s="31">
        <v>0.8571428571428571</v>
      </c>
      <c r="O64" s="255"/>
      <c r="P64" s="38">
        <v>1</v>
      </c>
      <c r="Q64" s="38">
        <v>0</v>
      </c>
      <c r="R64" s="38">
        <v>0</v>
      </c>
      <c r="T64" s="122"/>
      <c r="U64" s="72"/>
      <c r="V64" s="72"/>
      <c r="W64" s="72"/>
      <c r="X64" s="72"/>
    </row>
    <row r="65" spans="1:24" ht="12" customHeight="1" x14ac:dyDescent="0.2">
      <c r="A65" s="187"/>
      <c r="B65" s="187"/>
      <c r="C65" s="37"/>
      <c r="D65" s="234" t="s">
        <v>383</v>
      </c>
      <c r="E65" s="36"/>
      <c r="F65" s="35">
        <v>18</v>
      </c>
      <c r="G65" s="35">
        <v>0</v>
      </c>
      <c r="H65" s="35">
        <v>0</v>
      </c>
      <c r="I65" s="35">
        <v>0</v>
      </c>
      <c r="J65" s="35">
        <v>0</v>
      </c>
      <c r="K65" s="35">
        <v>0</v>
      </c>
      <c r="L65" s="35">
        <v>1</v>
      </c>
      <c r="M65" s="35">
        <v>8</v>
      </c>
      <c r="N65" s="35">
        <v>9</v>
      </c>
      <c r="O65" s="254">
        <v>118.5</v>
      </c>
      <c r="P65" s="35">
        <v>18</v>
      </c>
      <c r="Q65" s="35">
        <v>0</v>
      </c>
      <c r="R65" s="35">
        <v>0</v>
      </c>
      <c r="T65" s="124"/>
    </row>
    <row r="66" spans="1:24" ht="12" customHeight="1" x14ac:dyDescent="0.2">
      <c r="A66" s="187"/>
      <c r="B66" s="187"/>
      <c r="C66" s="34"/>
      <c r="D66" s="235"/>
      <c r="E66" s="33"/>
      <c r="F66" s="38">
        <v>1</v>
      </c>
      <c r="G66" s="31">
        <v>0</v>
      </c>
      <c r="H66" s="31">
        <v>0</v>
      </c>
      <c r="I66" s="31">
        <v>0</v>
      </c>
      <c r="J66" s="31">
        <v>0</v>
      </c>
      <c r="K66" s="31">
        <v>0</v>
      </c>
      <c r="L66" s="31">
        <v>5.5555555555555552E-2</v>
      </c>
      <c r="M66" s="31">
        <v>0.44444444444444442</v>
      </c>
      <c r="N66" s="31">
        <v>0.5</v>
      </c>
      <c r="O66" s="255"/>
      <c r="P66" s="38">
        <v>1</v>
      </c>
      <c r="Q66" s="38">
        <v>0</v>
      </c>
      <c r="R66" s="38">
        <v>0</v>
      </c>
      <c r="T66" s="122"/>
      <c r="U66" s="72"/>
      <c r="V66" s="72"/>
      <c r="W66" s="72"/>
      <c r="X66" s="72"/>
    </row>
    <row r="67" spans="1:24" ht="12" customHeight="1" x14ac:dyDescent="0.2">
      <c r="A67" s="187"/>
      <c r="B67" s="187"/>
      <c r="C67" s="37"/>
      <c r="D67" s="234" t="s">
        <v>384</v>
      </c>
      <c r="E67" s="36"/>
      <c r="F67" s="35">
        <v>3</v>
      </c>
      <c r="G67" s="35">
        <v>0</v>
      </c>
      <c r="H67" s="35">
        <v>0</v>
      </c>
      <c r="I67" s="35">
        <v>0</v>
      </c>
      <c r="J67" s="35">
        <v>0</v>
      </c>
      <c r="K67" s="35">
        <v>1</v>
      </c>
      <c r="L67" s="35">
        <v>0</v>
      </c>
      <c r="M67" s="35">
        <v>0</v>
      </c>
      <c r="N67" s="35">
        <v>2</v>
      </c>
      <c r="O67" s="254">
        <v>116</v>
      </c>
      <c r="P67" s="35">
        <v>2</v>
      </c>
      <c r="Q67" s="35">
        <v>1</v>
      </c>
      <c r="R67" s="35">
        <v>0</v>
      </c>
      <c r="T67" s="124"/>
    </row>
    <row r="68" spans="1:24" ht="12" customHeight="1" x14ac:dyDescent="0.2">
      <c r="A68" s="187"/>
      <c r="B68" s="188"/>
      <c r="C68" s="34"/>
      <c r="D68" s="235"/>
      <c r="E68" s="33"/>
      <c r="F68" s="38">
        <v>1</v>
      </c>
      <c r="G68" s="31">
        <v>0</v>
      </c>
      <c r="H68" s="31">
        <v>0</v>
      </c>
      <c r="I68" s="31">
        <v>0</v>
      </c>
      <c r="J68" s="31">
        <v>0</v>
      </c>
      <c r="K68" s="31">
        <v>0.33333333333333331</v>
      </c>
      <c r="L68" s="31">
        <v>0</v>
      </c>
      <c r="M68" s="31">
        <v>0</v>
      </c>
      <c r="N68" s="31">
        <v>0.66666666666666663</v>
      </c>
      <c r="O68" s="255"/>
      <c r="P68" s="38">
        <v>0.66666666666666663</v>
      </c>
      <c r="Q68" s="38">
        <v>0.33333333333333331</v>
      </c>
      <c r="R68" s="38">
        <v>0</v>
      </c>
      <c r="T68" s="122"/>
      <c r="U68" s="72"/>
      <c r="V68" s="72"/>
      <c r="W68" s="72"/>
      <c r="X68" s="72"/>
    </row>
    <row r="69" spans="1:24" ht="12" customHeight="1" x14ac:dyDescent="0.2">
      <c r="A69" s="187"/>
      <c r="B69" s="186" t="s">
        <v>17</v>
      </c>
      <c r="C69" s="37"/>
      <c r="D69" s="234" t="s">
        <v>16</v>
      </c>
      <c r="E69" s="36"/>
      <c r="F69" s="35">
        <v>686</v>
      </c>
      <c r="G69" s="35">
        <v>7</v>
      </c>
      <c r="H69" s="35">
        <v>4</v>
      </c>
      <c r="I69" s="35">
        <v>16</v>
      </c>
      <c r="J69" s="35">
        <v>27</v>
      </c>
      <c r="K69" s="35">
        <v>71</v>
      </c>
      <c r="L69" s="35">
        <v>187</v>
      </c>
      <c r="M69" s="35">
        <v>123</v>
      </c>
      <c r="N69" s="35">
        <v>251</v>
      </c>
      <c r="O69" s="254">
        <v>110.572157434402</v>
      </c>
      <c r="P69" s="35">
        <v>561</v>
      </c>
      <c r="Q69" s="35">
        <v>114</v>
      </c>
      <c r="R69" s="35">
        <v>11</v>
      </c>
      <c r="T69" s="124"/>
    </row>
    <row r="70" spans="1:24" ht="12" customHeight="1" x14ac:dyDescent="0.2">
      <c r="A70" s="187"/>
      <c r="B70" s="187"/>
      <c r="C70" s="34"/>
      <c r="D70" s="235"/>
      <c r="E70" s="33"/>
      <c r="F70" s="38">
        <v>1</v>
      </c>
      <c r="G70" s="31">
        <v>1.020408163265306E-2</v>
      </c>
      <c r="H70" s="31">
        <v>5.8309037900874635E-3</v>
      </c>
      <c r="I70" s="31">
        <v>2.3323615160349854E-2</v>
      </c>
      <c r="J70" s="31">
        <v>3.9358600583090382E-2</v>
      </c>
      <c r="K70" s="31">
        <v>0.10349854227405247</v>
      </c>
      <c r="L70" s="31">
        <v>0.27259475218658891</v>
      </c>
      <c r="M70" s="31">
        <v>0.17930029154518951</v>
      </c>
      <c r="N70" s="31">
        <v>0.36588921282798836</v>
      </c>
      <c r="O70" s="255"/>
      <c r="P70" s="38">
        <v>0.81778425655976672</v>
      </c>
      <c r="Q70" s="38">
        <v>0.16618075801749271</v>
      </c>
      <c r="R70" s="38">
        <v>1.6034985422740525E-2</v>
      </c>
      <c r="T70" s="122"/>
      <c r="U70" s="72"/>
      <c r="V70" s="72"/>
      <c r="W70" s="72"/>
      <c r="X70" s="72"/>
    </row>
    <row r="71" spans="1:24" ht="12" customHeight="1" x14ac:dyDescent="0.2">
      <c r="A71" s="187"/>
      <c r="B71" s="187"/>
      <c r="C71" s="37"/>
      <c r="D71" s="234" t="s">
        <v>121</v>
      </c>
      <c r="E71" s="36"/>
      <c r="F71" s="35">
        <v>7</v>
      </c>
      <c r="G71" s="35">
        <v>0</v>
      </c>
      <c r="H71" s="35">
        <v>1</v>
      </c>
      <c r="I71" s="35">
        <v>0</v>
      </c>
      <c r="J71" s="35">
        <v>1</v>
      </c>
      <c r="K71" s="35">
        <v>1</v>
      </c>
      <c r="L71" s="35">
        <v>1</v>
      </c>
      <c r="M71" s="35">
        <v>1</v>
      </c>
      <c r="N71" s="35">
        <v>2</v>
      </c>
      <c r="O71" s="254">
        <v>101.85714285714286</v>
      </c>
      <c r="P71" s="35">
        <v>4</v>
      </c>
      <c r="Q71" s="35">
        <v>2</v>
      </c>
      <c r="R71" s="35">
        <v>1</v>
      </c>
      <c r="T71" s="124"/>
    </row>
    <row r="72" spans="1:24" ht="12" customHeight="1" x14ac:dyDescent="0.2">
      <c r="A72" s="187"/>
      <c r="B72" s="187"/>
      <c r="C72" s="34"/>
      <c r="D72" s="235"/>
      <c r="E72" s="33"/>
      <c r="F72" s="38">
        <v>0.99999999999999989</v>
      </c>
      <c r="G72" s="31">
        <v>0</v>
      </c>
      <c r="H72" s="31">
        <v>0.14285714285714285</v>
      </c>
      <c r="I72" s="31">
        <v>0</v>
      </c>
      <c r="J72" s="31">
        <v>0.14285714285714285</v>
      </c>
      <c r="K72" s="31">
        <v>0.14285714285714285</v>
      </c>
      <c r="L72" s="31">
        <v>0.14285714285714285</v>
      </c>
      <c r="M72" s="31">
        <v>0.14285714285714285</v>
      </c>
      <c r="N72" s="31">
        <v>0.2857142857142857</v>
      </c>
      <c r="O72" s="255"/>
      <c r="P72" s="38">
        <v>0.5714285714285714</v>
      </c>
      <c r="Q72" s="38">
        <v>0.2857142857142857</v>
      </c>
      <c r="R72" s="38">
        <v>0.14285714285714285</v>
      </c>
      <c r="T72" s="122"/>
      <c r="U72" s="72"/>
      <c r="V72" s="72"/>
      <c r="W72" s="72"/>
      <c r="X72" s="72"/>
    </row>
    <row r="73" spans="1:24" ht="12" customHeight="1" x14ac:dyDescent="0.2">
      <c r="A73" s="187"/>
      <c r="B73" s="187"/>
      <c r="C73" s="37"/>
      <c r="D73" s="234" t="s">
        <v>14</v>
      </c>
      <c r="E73" s="36"/>
      <c r="F73" s="35">
        <v>78</v>
      </c>
      <c r="G73" s="35">
        <v>0</v>
      </c>
      <c r="H73" s="35">
        <v>1</v>
      </c>
      <c r="I73" s="35">
        <v>1</v>
      </c>
      <c r="J73" s="35">
        <v>8</v>
      </c>
      <c r="K73" s="35">
        <v>18</v>
      </c>
      <c r="L73" s="35">
        <v>25</v>
      </c>
      <c r="M73" s="35">
        <v>7</v>
      </c>
      <c r="N73" s="35">
        <v>18</v>
      </c>
      <c r="O73" s="254">
        <v>104.73076923076923</v>
      </c>
      <c r="P73" s="35">
        <v>50</v>
      </c>
      <c r="Q73" s="35">
        <v>27</v>
      </c>
      <c r="R73" s="35">
        <v>1</v>
      </c>
      <c r="T73" s="124"/>
    </row>
    <row r="74" spans="1:24" ht="12" customHeight="1" x14ac:dyDescent="0.2">
      <c r="A74" s="187"/>
      <c r="B74" s="187"/>
      <c r="C74" s="34"/>
      <c r="D74" s="235"/>
      <c r="E74" s="33"/>
      <c r="F74" s="38">
        <v>1</v>
      </c>
      <c r="G74" s="31">
        <v>0</v>
      </c>
      <c r="H74" s="31">
        <v>1.282051282051282E-2</v>
      </c>
      <c r="I74" s="31">
        <v>1.282051282051282E-2</v>
      </c>
      <c r="J74" s="31">
        <v>0.10256410256410256</v>
      </c>
      <c r="K74" s="31">
        <v>0.23076923076923078</v>
      </c>
      <c r="L74" s="31">
        <v>0.32051282051282054</v>
      </c>
      <c r="M74" s="31">
        <v>8.9743589743589744E-2</v>
      </c>
      <c r="N74" s="31">
        <v>0.23076923076923078</v>
      </c>
      <c r="O74" s="255"/>
      <c r="P74" s="38">
        <v>0.64102564102564108</v>
      </c>
      <c r="Q74" s="38">
        <v>0.34615384615384615</v>
      </c>
      <c r="R74" s="38">
        <v>1.282051282051282E-2</v>
      </c>
      <c r="T74" s="122"/>
      <c r="U74" s="72"/>
      <c r="V74" s="72"/>
      <c r="W74" s="72"/>
      <c r="X74" s="72"/>
    </row>
    <row r="75" spans="1:24" ht="12" customHeight="1" x14ac:dyDescent="0.2">
      <c r="A75" s="187"/>
      <c r="B75" s="187"/>
      <c r="C75" s="37"/>
      <c r="D75" s="234" t="s">
        <v>13</v>
      </c>
      <c r="E75" s="36"/>
      <c r="F75" s="35">
        <v>16</v>
      </c>
      <c r="G75" s="35">
        <v>0</v>
      </c>
      <c r="H75" s="35">
        <v>0</v>
      </c>
      <c r="I75" s="35">
        <v>0</v>
      </c>
      <c r="J75" s="35">
        <v>0</v>
      </c>
      <c r="K75" s="35">
        <v>1</v>
      </c>
      <c r="L75" s="35">
        <v>6</v>
      </c>
      <c r="M75" s="35">
        <v>1</v>
      </c>
      <c r="N75" s="35">
        <v>8</v>
      </c>
      <c r="O75" s="254">
        <v>115.125</v>
      </c>
      <c r="P75" s="35">
        <v>15</v>
      </c>
      <c r="Q75" s="35">
        <v>1</v>
      </c>
      <c r="R75" s="35">
        <v>0</v>
      </c>
      <c r="T75" s="124"/>
    </row>
    <row r="76" spans="1:24" ht="12" customHeight="1" x14ac:dyDescent="0.2">
      <c r="A76" s="187"/>
      <c r="B76" s="187"/>
      <c r="C76" s="34"/>
      <c r="D76" s="235"/>
      <c r="E76" s="33"/>
      <c r="F76" s="38">
        <v>1</v>
      </c>
      <c r="G76" s="31">
        <v>0</v>
      </c>
      <c r="H76" s="31">
        <v>0</v>
      </c>
      <c r="I76" s="31">
        <v>0</v>
      </c>
      <c r="J76" s="31">
        <v>0</v>
      </c>
      <c r="K76" s="31">
        <v>6.25E-2</v>
      </c>
      <c r="L76" s="31">
        <v>0.375</v>
      </c>
      <c r="M76" s="31">
        <v>6.25E-2</v>
      </c>
      <c r="N76" s="31">
        <v>0.5</v>
      </c>
      <c r="O76" s="255"/>
      <c r="P76" s="38">
        <v>0.9375</v>
      </c>
      <c r="Q76" s="38">
        <v>6.25E-2</v>
      </c>
      <c r="R76" s="38">
        <v>0</v>
      </c>
      <c r="T76" s="122"/>
      <c r="U76" s="72"/>
      <c r="V76" s="72"/>
      <c r="W76" s="72"/>
      <c r="X76" s="72"/>
    </row>
    <row r="77" spans="1:24" ht="12" customHeight="1" x14ac:dyDescent="0.2">
      <c r="A77" s="187"/>
      <c r="B77" s="187"/>
      <c r="C77" s="37"/>
      <c r="D77" s="234" t="s">
        <v>12</v>
      </c>
      <c r="E77" s="36"/>
      <c r="F77" s="35">
        <v>15</v>
      </c>
      <c r="G77" s="35">
        <v>0</v>
      </c>
      <c r="H77" s="35">
        <v>0</v>
      </c>
      <c r="I77" s="35">
        <v>0</v>
      </c>
      <c r="J77" s="35">
        <v>0</v>
      </c>
      <c r="K77" s="35">
        <v>0</v>
      </c>
      <c r="L77" s="35">
        <v>6</v>
      </c>
      <c r="M77" s="35">
        <v>1</v>
      </c>
      <c r="N77" s="35">
        <v>8</v>
      </c>
      <c r="O77" s="254">
        <v>116.66666666666667</v>
      </c>
      <c r="P77" s="35">
        <v>15</v>
      </c>
      <c r="Q77" s="35">
        <v>0</v>
      </c>
      <c r="R77" s="35">
        <v>0</v>
      </c>
      <c r="T77" s="124"/>
    </row>
    <row r="78" spans="1:24" ht="12" customHeight="1" x14ac:dyDescent="0.2">
      <c r="A78" s="187"/>
      <c r="B78" s="187"/>
      <c r="C78" s="34"/>
      <c r="D78" s="235"/>
      <c r="E78" s="33"/>
      <c r="F78" s="38">
        <v>1</v>
      </c>
      <c r="G78" s="31">
        <v>0</v>
      </c>
      <c r="H78" s="31">
        <v>0</v>
      </c>
      <c r="I78" s="31">
        <v>0</v>
      </c>
      <c r="J78" s="31">
        <v>0</v>
      </c>
      <c r="K78" s="31">
        <v>0</v>
      </c>
      <c r="L78" s="31">
        <v>0.4</v>
      </c>
      <c r="M78" s="31">
        <v>6.6666666666666666E-2</v>
      </c>
      <c r="N78" s="31">
        <v>0.53333333333333333</v>
      </c>
      <c r="O78" s="255"/>
      <c r="P78" s="38">
        <v>1</v>
      </c>
      <c r="Q78" s="38">
        <v>0</v>
      </c>
      <c r="R78" s="38">
        <v>0</v>
      </c>
      <c r="T78" s="122"/>
      <c r="U78" s="72"/>
      <c r="V78" s="72"/>
      <c r="W78" s="72"/>
      <c r="X78" s="72"/>
    </row>
    <row r="79" spans="1:24" ht="12" customHeight="1" x14ac:dyDescent="0.2">
      <c r="A79" s="187"/>
      <c r="B79" s="187"/>
      <c r="C79" s="37"/>
      <c r="D79" s="234" t="s">
        <v>11</v>
      </c>
      <c r="E79" s="36"/>
      <c r="F79" s="35">
        <v>30</v>
      </c>
      <c r="G79" s="35">
        <v>1</v>
      </c>
      <c r="H79" s="35">
        <v>0</v>
      </c>
      <c r="I79" s="35">
        <v>0</v>
      </c>
      <c r="J79" s="35">
        <v>2</v>
      </c>
      <c r="K79" s="35">
        <v>4</v>
      </c>
      <c r="L79" s="35">
        <v>8</v>
      </c>
      <c r="M79" s="35">
        <v>9</v>
      </c>
      <c r="N79" s="35">
        <v>6</v>
      </c>
      <c r="O79" s="254">
        <v>106.5</v>
      </c>
      <c r="P79" s="35">
        <v>23</v>
      </c>
      <c r="Q79" s="35">
        <v>6</v>
      </c>
      <c r="R79" s="35">
        <v>1</v>
      </c>
      <c r="T79" s="124"/>
    </row>
    <row r="80" spans="1:24" ht="12" customHeight="1" x14ac:dyDescent="0.2">
      <c r="A80" s="187"/>
      <c r="B80" s="187"/>
      <c r="C80" s="34"/>
      <c r="D80" s="235"/>
      <c r="E80" s="33"/>
      <c r="F80" s="38">
        <v>1</v>
      </c>
      <c r="G80" s="31">
        <v>3.3333333333333333E-2</v>
      </c>
      <c r="H80" s="31">
        <v>0</v>
      </c>
      <c r="I80" s="31">
        <v>0</v>
      </c>
      <c r="J80" s="31">
        <v>6.6666666666666666E-2</v>
      </c>
      <c r="K80" s="31">
        <v>0.13333333333333333</v>
      </c>
      <c r="L80" s="31">
        <v>0.26666666666666666</v>
      </c>
      <c r="M80" s="31">
        <v>0.3</v>
      </c>
      <c r="N80" s="31">
        <v>0.2</v>
      </c>
      <c r="O80" s="255"/>
      <c r="P80" s="38">
        <v>0.76666666666666672</v>
      </c>
      <c r="Q80" s="38">
        <v>0.2</v>
      </c>
      <c r="R80" s="38">
        <v>3.3333333333333333E-2</v>
      </c>
      <c r="T80" s="122"/>
      <c r="U80" s="72"/>
      <c r="V80" s="72"/>
      <c r="W80" s="72"/>
      <c r="X80" s="72"/>
    </row>
    <row r="81" spans="1:24" ht="12" customHeight="1" x14ac:dyDescent="0.2">
      <c r="A81" s="187"/>
      <c r="B81" s="187"/>
      <c r="C81" s="37"/>
      <c r="D81" s="234" t="s">
        <v>10</v>
      </c>
      <c r="E81" s="36"/>
      <c r="F81" s="35">
        <v>171</v>
      </c>
      <c r="G81" s="35">
        <v>3</v>
      </c>
      <c r="H81" s="35">
        <v>1</v>
      </c>
      <c r="I81" s="35">
        <v>4</v>
      </c>
      <c r="J81" s="35">
        <v>6</v>
      </c>
      <c r="K81" s="35">
        <v>19</v>
      </c>
      <c r="L81" s="35">
        <v>57</v>
      </c>
      <c r="M81" s="35">
        <v>43</v>
      </c>
      <c r="N81" s="35">
        <v>38</v>
      </c>
      <c r="O81" s="254">
        <v>107.88304093567251</v>
      </c>
      <c r="P81" s="35">
        <v>138</v>
      </c>
      <c r="Q81" s="35">
        <v>29</v>
      </c>
      <c r="R81" s="35">
        <v>4</v>
      </c>
      <c r="T81" s="124"/>
    </row>
    <row r="82" spans="1:24" ht="12" customHeight="1" x14ac:dyDescent="0.2">
      <c r="A82" s="187"/>
      <c r="B82" s="187"/>
      <c r="C82" s="34"/>
      <c r="D82" s="235"/>
      <c r="E82" s="33"/>
      <c r="F82" s="38">
        <v>0.99999999999999989</v>
      </c>
      <c r="G82" s="31">
        <v>1.7543859649122806E-2</v>
      </c>
      <c r="H82" s="31">
        <v>5.8479532163742687E-3</v>
      </c>
      <c r="I82" s="31">
        <v>2.3391812865497075E-2</v>
      </c>
      <c r="J82" s="31">
        <v>3.5087719298245612E-2</v>
      </c>
      <c r="K82" s="31">
        <v>0.1111111111111111</v>
      </c>
      <c r="L82" s="31">
        <v>0.33333333333333331</v>
      </c>
      <c r="M82" s="31">
        <v>0.25146198830409355</v>
      </c>
      <c r="N82" s="31">
        <v>0.22222222222222221</v>
      </c>
      <c r="O82" s="255"/>
      <c r="P82" s="38">
        <v>0.80701754385964908</v>
      </c>
      <c r="Q82" s="38">
        <v>0.16959064327485379</v>
      </c>
      <c r="R82" s="38">
        <v>2.3391812865497075E-2</v>
      </c>
      <c r="T82" s="122"/>
      <c r="U82" s="72"/>
      <c r="V82" s="72"/>
      <c r="W82" s="72"/>
      <c r="X82" s="72"/>
    </row>
    <row r="83" spans="1:24" ht="12" customHeight="1" x14ac:dyDescent="0.2">
      <c r="A83" s="187"/>
      <c r="B83" s="187"/>
      <c r="C83" s="37"/>
      <c r="D83" s="234" t="s">
        <v>9</v>
      </c>
      <c r="E83" s="36"/>
      <c r="F83" s="35">
        <v>24</v>
      </c>
      <c r="G83" s="35">
        <v>0</v>
      </c>
      <c r="H83" s="35">
        <v>0</v>
      </c>
      <c r="I83" s="35">
        <v>0</v>
      </c>
      <c r="J83" s="35">
        <v>0</v>
      </c>
      <c r="K83" s="35">
        <v>0</v>
      </c>
      <c r="L83" s="35">
        <v>0</v>
      </c>
      <c r="M83" s="35">
        <v>0</v>
      </c>
      <c r="N83" s="35">
        <v>24</v>
      </c>
      <c r="O83" s="254">
        <v>123.75</v>
      </c>
      <c r="P83" s="35">
        <v>24</v>
      </c>
      <c r="Q83" s="35">
        <v>0</v>
      </c>
      <c r="R83" s="35">
        <v>0</v>
      </c>
      <c r="T83" s="124"/>
    </row>
    <row r="84" spans="1:24" ht="12" customHeight="1" x14ac:dyDescent="0.2">
      <c r="A84" s="187"/>
      <c r="B84" s="187"/>
      <c r="C84" s="34"/>
      <c r="D84" s="235"/>
      <c r="E84" s="33"/>
      <c r="F84" s="38">
        <v>1</v>
      </c>
      <c r="G84" s="31">
        <v>0</v>
      </c>
      <c r="H84" s="31">
        <v>0</v>
      </c>
      <c r="I84" s="31">
        <v>0</v>
      </c>
      <c r="J84" s="31">
        <v>0</v>
      </c>
      <c r="K84" s="31">
        <v>0</v>
      </c>
      <c r="L84" s="31">
        <v>0</v>
      </c>
      <c r="M84" s="31">
        <v>0</v>
      </c>
      <c r="N84" s="31">
        <v>1</v>
      </c>
      <c r="O84" s="255"/>
      <c r="P84" s="38">
        <v>1</v>
      </c>
      <c r="Q84" s="38">
        <v>0</v>
      </c>
      <c r="R84" s="38">
        <v>0</v>
      </c>
      <c r="T84" s="122"/>
      <c r="U84" s="72"/>
      <c r="V84" s="72"/>
      <c r="W84" s="72"/>
      <c r="X84" s="72"/>
    </row>
    <row r="85" spans="1:24" ht="12" customHeight="1" x14ac:dyDescent="0.2">
      <c r="A85" s="187"/>
      <c r="B85" s="187"/>
      <c r="C85" s="37"/>
      <c r="D85" s="234" t="s">
        <v>8</v>
      </c>
      <c r="E85" s="36"/>
      <c r="F85" s="35">
        <v>12</v>
      </c>
      <c r="G85" s="35">
        <v>0</v>
      </c>
      <c r="H85" s="35">
        <v>0</v>
      </c>
      <c r="I85" s="35">
        <v>0</v>
      </c>
      <c r="J85" s="35">
        <v>2</v>
      </c>
      <c r="K85" s="35">
        <v>2</v>
      </c>
      <c r="L85" s="35">
        <v>2</v>
      </c>
      <c r="M85" s="35">
        <v>4</v>
      </c>
      <c r="N85" s="35">
        <v>2</v>
      </c>
      <c r="O85" s="254">
        <v>106.75</v>
      </c>
      <c r="P85" s="35">
        <v>8</v>
      </c>
      <c r="Q85" s="35">
        <v>4</v>
      </c>
      <c r="R85" s="35">
        <v>0</v>
      </c>
      <c r="T85" s="124"/>
    </row>
    <row r="86" spans="1:24" ht="12" customHeight="1" x14ac:dyDescent="0.2">
      <c r="A86" s="187"/>
      <c r="B86" s="187"/>
      <c r="C86" s="34"/>
      <c r="D86" s="235"/>
      <c r="E86" s="33"/>
      <c r="F86" s="38">
        <v>0.99999999999999989</v>
      </c>
      <c r="G86" s="31">
        <v>0</v>
      </c>
      <c r="H86" s="31">
        <v>0</v>
      </c>
      <c r="I86" s="31">
        <v>0</v>
      </c>
      <c r="J86" s="31">
        <v>0.16666666666666666</v>
      </c>
      <c r="K86" s="31">
        <v>0.16666666666666666</v>
      </c>
      <c r="L86" s="31">
        <v>0.16666666666666666</v>
      </c>
      <c r="M86" s="31">
        <v>0.33333333333333331</v>
      </c>
      <c r="N86" s="31">
        <v>0.16666666666666666</v>
      </c>
      <c r="O86" s="255"/>
      <c r="P86" s="38">
        <v>0.66666666666666663</v>
      </c>
      <c r="Q86" s="38">
        <v>0.33333333333333331</v>
      </c>
      <c r="R86" s="38">
        <v>0</v>
      </c>
      <c r="T86" s="122"/>
      <c r="U86" s="72"/>
      <c r="V86" s="72"/>
      <c r="W86" s="72"/>
      <c r="X86" s="72"/>
    </row>
    <row r="87" spans="1:24" ht="13.5" customHeight="1" x14ac:dyDescent="0.2">
      <c r="A87" s="187"/>
      <c r="B87" s="187"/>
      <c r="C87" s="37"/>
      <c r="D87" s="236" t="s">
        <v>120</v>
      </c>
      <c r="E87" s="36"/>
      <c r="F87" s="35">
        <v>14</v>
      </c>
      <c r="G87" s="35">
        <v>0</v>
      </c>
      <c r="H87" s="35">
        <v>0</v>
      </c>
      <c r="I87" s="35">
        <v>0</v>
      </c>
      <c r="J87" s="35">
        <v>1</v>
      </c>
      <c r="K87" s="35">
        <v>0</v>
      </c>
      <c r="L87" s="35">
        <v>1</v>
      </c>
      <c r="M87" s="35">
        <v>2</v>
      </c>
      <c r="N87" s="35">
        <v>10</v>
      </c>
      <c r="O87" s="254">
        <v>118.85714285714286</v>
      </c>
      <c r="P87" s="35">
        <v>13</v>
      </c>
      <c r="Q87" s="35">
        <v>1</v>
      </c>
      <c r="R87" s="35">
        <v>0</v>
      </c>
      <c r="T87" s="124"/>
    </row>
    <row r="88" spans="1:24" ht="13.5" customHeight="1" x14ac:dyDescent="0.2">
      <c r="A88" s="187"/>
      <c r="B88" s="187"/>
      <c r="C88" s="34"/>
      <c r="D88" s="235"/>
      <c r="E88" s="33"/>
      <c r="F88" s="38">
        <v>1</v>
      </c>
      <c r="G88" s="31">
        <v>0</v>
      </c>
      <c r="H88" s="31">
        <v>0</v>
      </c>
      <c r="I88" s="31">
        <v>0</v>
      </c>
      <c r="J88" s="31">
        <v>7.1428571428571425E-2</v>
      </c>
      <c r="K88" s="31">
        <v>0</v>
      </c>
      <c r="L88" s="31">
        <v>7.1428571428571425E-2</v>
      </c>
      <c r="M88" s="31">
        <v>0.14285714285714285</v>
      </c>
      <c r="N88" s="31">
        <v>0.7142857142857143</v>
      </c>
      <c r="O88" s="255"/>
      <c r="P88" s="38">
        <v>0.9285714285714286</v>
      </c>
      <c r="Q88" s="38">
        <v>7.1428571428571425E-2</v>
      </c>
      <c r="R88" s="38">
        <v>0</v>
      </c>
      <c r="T88" s="122"/>
      <c r="U88" s="72"/>
      <c r="V88" s="72"/>
      <c r="W88" s="72"/>
      <c r="X88" s="72"/>
    </row>
    <row r="89" spans="1:24" ht="12" customHeight="1" x14ac:dyDescent="0.2">
      <c r="A89" s="187"/>
      <c r="B89" s="187"/>
      <c r="C89" s="37"/>
      <c r="D89" s="234" t="s">
        <v>6</v>
      </c>
      <c r="E89" s="36"/>
      <c r="F89" s="35">
        <v>42</v>
      </c>
      <c r="G89" s="35">
        <v>3</v>
      </c>
      <c r="H89" s="35">
        <v>0</v>
      </c>
      <c r="I89" s="35">
        <v>1</v>
      </c>
      <c r="J89" s="35">
        <v>1</v>
      </c>
      <c r="K89" s="35">
        <v>7</v>
      </c>
      <c r="L89" s="35">
        <v>23</v>
      </c>
      <c r="M89" s="35">
        <v>2</v>
      </c>
      <c r="N89" s="35">
        <v>5</v>
      </c>
      <c r="O89" s="254">
        <v>102.78571428571429</v>
      </c>
      <c r="P89" s="35">
        <v>30</v>
      </c>
      <c r="Q89" s="35">
        <v>9</v>
      </c>
      <c r="R89" s="35">
        <v>3</v>
      </c>
      <c r="T89" s="124"/>
    </row>
    <row r="90" spans="1:24" ht="12" customHeight="1" x14ac:dyDescent="0.2">
      <c r="A90" s="187"/>
      <c r="B90" s="187"/>
      <c r="C90" s="34"/>
      <c r="D90" s="235"/>
      <c r="E90" s="33"/>
      <c r="F90" s="38">
        <v>1</v>
      </c>
      <c r="G90" s="31">
        <v>7.1428571428571425E-2</v>
      </c>
      <c r="H90" s="31">
        <v>0</v>
      </c>
      <c r="I90" s="31">
        <v>2.3809523809523808E-2</v>
      </c>
      <c r="J90" s="31">
        <v>2.3809523809523808E-2</v>
      </c>
      <c r="K90" s="31">
        <v>0.16666666666666666</v>
      </c>
      <c r="L90" s="31">
        <v>0.54761904761904767</v>
      </c>
      <c r="M90" s="31">
        <v>4.7619047619047616E-2</v>
      </c>
      <c r="N90" s="31">
        <v>0.11904761904761904</v>
      </c>
      <c r="O90" s="255"/>
      <c r="P90" s="38">
        <v>0.7142857142857143</v>
      </c>
      <c r="Q90" s="38">
        <v>0.21428571428571427</v>
      </c>
      <c r="R90" s="38">
        <v>7.1428571428571425E-2</v>
      </c>
      <c r="T90" s="122"/>
      <c r="U90" s="72"/>
      <c r="V90" s="72"/>
      <c r="W90" s="72"/>
      <c r="X90" s="72"/>
    </row>
    <row r="91" spans="1:24" ht="12" customHeight="1" x14ac:dyDescent="0.2">
      <c r="A91" s="187"/>
      <c r="B91" s="187"/>
      <c r="C91" s="37"/>
      <c r="D91" s="234" t="s">
        <v>5</v>
      </c>
      <c r="E91" s="36"/>
      <c r="F91" s="35">
        <v>22</v>
      </c>
      <c r="G91" s="35">
        <v>0</v>
      </c>
      <c r="H91" s="35">
        <v>0</v>
      </c>
      <c r="I91" s="35">
        <v>2</v>
      </c>
      <c r="J91" s="35">
        <v>3</v>
      </c>
      <c r="K91" s="35">
        <v>4</v>
      </c>
      <c r="L91" s="35">
        <v>7</v>
      </c>
      <c r="M91" s="35">
        <v>3</v>
      </c>
      <c r="N91" s="35">
        <v>3</v>
      </c>
      <c r="O91" s="254">
        <v>101.59090909090909</v>
      </c>
      <c r="P91" s="35">
        <v>13</v>
      </c>
      <c r="Q91" s="35">
        <v>9</v>
      </c>
      <c r="R91" s="35">
        <v>0</v>
      </c>
      <c r="T91" s="124"/>
    </row>
    <row r="92" spans="1:24" ht="12" customHeight="1" x14ac:dyDescent="0.2">
      <c r="A92" s="187"/>
      <c r="B92" s="187"/>
      <c r="C92" s="34"/>
      <c r="D92" s="235"/>
      <c r="E92" s="33"/>
      <c r="F92" s="38">
        <v>1</v>
      </c>
      <c r="G92" s="31">
        <v>0</v>
      </c>
      <c r="H92" s="31">
        <v>0</v>
      </c>
      <c r="I92" s="31">
        <v>9.0909090909090912E-2</v>
      </c>
      <c r="J92" s="31">
        <v>0.13636363636363635</v>
      </c>
      <c r="K92" s="31">
        <v>0.18181818181818182</v>
      </c>
      <c r="L92" s="31">
        <v>0.31818181818181818</v>
      </c>
      <c r="M92" s="31">
        <v>0.13636363636363635</v>
      </c>
      <c r="N92" s="31">
        <v>0.13636363636363635</v>
      </c>
      <c r="O92" s="255"/>
      <c r="P92" s="38">
        <v>0.59090909090909094</v>
      </c>
      <c r="Q92" s="38">
        <v>0.40909090909090912</v>
      </c>
      <c r="R92" s="38">
        <v>0</v>
      </c>
      <c r="T92" s="122"/>
      <c r="U92" s="72"/>
      <c r="V92" s="72"/>
      <c r="W92" s="72"/>
      <c r="X92" s="72"/>
    </row>
    <row r="93" spans="1:24" ht="12" customHeight="1" x14ac:dyDescent="0.2">
      <c r="A93" s="187"/>
      <c r="B93" s="187"/>
      <c r="C93" s="37"/>
      <c r="D93" s="234" t="s">
        <v>4</v>
      </c>
      <c r="E93" s="36"/>
      <c r="F93" s="35">
        <v>19</v>
      </c>
      <c r="G93" s="35">
        <v>0</v>
      </c>
      <c r="H93" s="35">
        <v>0</v>
      </c>
      <c r="I93" s="35">
        <v>0</v>
      </c>
      <c r="J93" s="35">
        <v>1</v>
      </c>
      <c r="K93" s="35">
        <v>0</v>
      </c>
      <c r="L93" s="35">
        <v>4</v>
      </c>
      <c r="M93" s="35">
        <v>3</v>
      </c>
      <c r="N93" s="35">
        <v>11</v>
      </c>
      <c r="O93" s="254">
        <v>116.78947368421052</v>
      </c>
      <c r="P93" s="35">
        <v>18</v>
      </c>
      <c r="Q93" s="35">
        <v>1</v>
      </c>
      <c r="R93" s="35">
        <v>0</v>
      </c>
      <c r="T93" s="124"/>
    </row>
    <row r="94" spans="1:24" ht="12" customHeight="1" x14ac:dyDescent="0.2">
      <c r="A94" s="187"/>
      <c r="B94" s="187"/>
      <c r="C94" s="34"/>
      <c r="D94" s="235"/>
      <c r="E94" s="33"/>
      <c r="F94" s="38">
        <v>1</v>
      </c>
      <c r="G94" s="31">
        <v>0</v>
      </c>
      <c r="H94" s="31">
        <v>0</v>
      </c>
      <c r="I94" s="31">
        <v>0</v>
      </c>
      <c r="J94" s="31">
        <v>5.2631578947368418E-2</v>
      </c>
      <c r="K94" s="31">
        <v>0</v>
      </c>
      <c r="L94" s="31">
        <v>0.21052631578947367</v>
      </c>
      <c r="M94" s="31">
        <v>0.15789473684210525</v>
      </c>
      <c r="N94" s="31">
        <v>0.57894736842105265</v>
      </c>
      <c r="O94" s="255"/>
      <c r="P94" s="38">
        <v>0.94736842105263153</v>
      </c>
      <c r="Q94" s="38">
        <v>5.2631578947368418E-2</v>
      </c>
      <c r="R94" s="38">
        <v>0</v>
      </c>
      <c r="T94" s="122"/>
      <c r="U94" s="72"/>
      <c r="V94" s="72"/>
      <c r="W94" s="72"/>
      <c r="X94" s="72"/>
    </row>
    <row r="95" spans="1:24" ht="12" customHeight="1" x14ac:dyDescent="0.2">
      <c r="A95" s="187"/>
      <c r="B95" s="187"/>
      <c r="C95" s="37"/>
      <c r="D95" s="234" t="s">
        <v>3</v>
      </c>
      <c r="E95" s="36"/>
      <c r="F95" s="35">
        <v>163</v>
      </c>
      <c r="G95" s="35">
        <v>0</v>
      </c>
      <c r="H95" s="35">
        <v>1</v>
      </c>
      <c r="I95" s="35">
        <v>7</v>
      </c>
      <c r="J95" s="35">
        <v>1</v>
      </c>
      <c r="K95" s="35">
        <v>4</v>
      </c>
      <c r="L95" s="35">
        <v>32</v>
      </c>
      <c r="M95" s="35">
        <v>40</v>
      </c>
      <c r="N95" s="35">
        <v>78</v>
      </c>
      <c r="O95" s="254">
        <v>114.61042944785277</v>
      </c>
      <c r="P95" s="35">
        <v>150</v>
      </c>
      <c r="Q95" s="35">
        <v>12</v>
      </c>
      <c r="R95" s="35">
        <v>1</v>
      </c>
      <c r="T95" s="124"/>
    </row>
    <row r="96" spans="1:24" ht="12" customHeight="1" x14ac:dyDescent="0.2">
      <c r="A96" s="187"/>
      <c r="B96" s="187"/>
      <c r="C96" s="34"/>
      <c r="D96" s="235"/>
      <c r="E96" s="33"/>
      <c r="F96" s="38">
        <v>1</v>
      </c>
      <c r="G96" s="31">
        <v>0</v>
      </c>
      <c r="H96" s="31">
        <v>6.1349693251533744E-3</v>
      </c>
      <c r="I96" s="31">
        <v>4.2944785276073622E-2</v>
      </c>
      <c r="J96" s="31">
        <v>6.1349693251533744E-3</v>
      </c>
      <c r="K96" s="31">
        <v>2.4539877300613498E-2</v>
      </c>
      <c r="L96" s="31">
        <v>0.19631901840490798</v>
      </c>
      <c r="M96" s="31">
        <v>0.24539877300613497</v>
      </c>
      <c r="N96" s="31">
        <v>0.4785276073619632</v>
      </c>
      <c r="O96" s="255"/>
      <c r="P96" s="38">
        <v>0.92024539877300615</v>
      </c>
      <c r="Q96" s="38">
        <v>7.3619631901840496E-2</v>
      </c>
      <c r="R96" s="38">
        <v>6.1349693251533744E-3</v>
      </c>
      <c r="T96" s="122"/>
      <c r="U96" s="72"/>
      <c r="V96" s="72"/>
      <c r="W96" s="72"/>
      <c r="X96" s="72"/>
    </row>
    <row r="97" spans="1:24" ht="12" customHeight="1" x14ac:dyDescent="0.2">
      <c r="A97" s="187"/>
      <c r="B97" s="187"/>
      <c r="C97" s="37"/>
      <c r="D97" s="234" t="s">
        <v>2</v>
      </c>
      <c r="E97" s="36"/>
      <c r="F97" s="35">
        <v>23</v>
      </c>
      <c r="G97" s="35">
        <v>0</v>
      </c>
      <c r="H97" s="35">
        <v>0</v>
      </c>
      <c r="I97" s="35">
        <v>0</v>
      </c>
      <c r="J97" s="35">
        <v>0</v>
      </c>
      <c r="K97" s="35">
        <v>2</v>
      </c>
      <c r="L97" s="35">
        <v>4</v>
      </c>
      <c r="M97" s="35">
        <v>2</v>
      </c>
      <c r="N97" s="35">
        <v>15</v>
      </c>
      <c r="O97" s="254">
        <v>118.34782608695652</v>
      </c>
      <c r="P97" s="35">
        <v>21</v>
      </c>
      <c r="Q97" s="35">
        <v>2</v>
      </c>
      <c r="R97" s="35">
        <v>0</v>
      </c>
      <c r="T97" s="124"/>
    </row>
    <row r="98" spans="1:24" ht="12" customHeight="1" x14ac:dyDescent="0.2">
      <c r="A98" s="187"/>
      <c r="B98" s="187"/>
      <c r="C98" s="34"/>
      <c r="D98" s="235"/>
      <c r="E98" s="33"/>
      <c r="F98" s="38">
        <v>1</v>
      </c>
      <c r="G98" s="31">
        <v>0</v>
      </c>
      <c r="H98" s="31">
        <v>0</v>
      </c>
      <c r="I98" s="31">
        <v>0</v>
      </c>
      <c r="J98" s="31">
        <v>0</v>
      </c>
      <c r="K98" s="31">
        <v>8.6956521739130432E-2</v>
      </c>
      <c r="L98" s="31">
        <v>0.17391304347826086</v>
      </c>
      <c r="M98" s="31">
        <v>8.6956521739130432E-2</v>
      </c>
      <c r="N98" s="31">
        <v>0.65217391304347827</v>
      </c>
      <c r="O98" s="255"/>
      <c r="P98" s="38">
        <v>0.91304347826086951</v>
      </c>
      <c r="Q98" s="38">
        <v>8.6956521739130432E-2</v>
      </c>
      <c r="R98" s="38">
        <v>0</v>
      </c>
      <c r="T98" s="122"/>
      <c r="U98" s="72"/>
      <c r="V98" s="72"/>
      <c r="W98" s="72"/>
      <c r="X98" s="72"/>
    </row>
    <row r="99" spans="1:24" ht="12.75" customHeight="1" x14ac:dyDescent="0.2">
      <c r="A99" s="187"/>
      <c r="B99" s="187"/>
      <c r="C99" s="37"/>
      <c r="D99" s="234" t="s">
        <v>1</v>
      </c>
      <c r="E99" s="36"/>
      <c r="F99" s="35">
        <v>50</v>
      </c>
      <c r="G99" s="35">
        <v>0</v>
      </c>
      <c r="H99" s="35">
        <v>0</v>
      </c>
      <c r="I99" s="35">
        <v>1</v>
      </c>
      <c r="J99" s="35">
        <v>1</v>
      </c>
      <c r="K99" s="35">
        <v>9</v>
      </c>
      <c r="L99" s="35">
        <v>11</v>
      </c>
      <c r="M99" s="35">
        <v>5</v>
      </c>
      <c r="N99" s="35">
        <v>23</v>
      </c>
      <c r="O99" s="254">
        <v>112.92</v>
      </c>
      <c r="P99" s="35">
        <v>39</v>
      </c>
      <c r="Q99" s="35">
        <v>11</v>
      </c>
      <c r="R99" s="35">
        <v>0</v>
      </c>
      <c r="T99" s="124"/>
    </row>
    <row r="100" spans="1:24" ht="12.75" customHeight="1" x14ac:dyDescent="0.2">
      <c r="A100" s="188"/>
      <c r="B100" s="188"/>
      <c r="C100" s="34"/>
      <c r="D100" s="235"/>
      <c r="E100" s="33"/>
      <c r="F100" s="32">
        <v>1</v>
      </c>
      <c r="G100" s="31">
        <v>0</v>
      </c>
      <c r="H100" s="31">
        <v>0</v>
      </c>
      <c r="I100" s="31">
        <v>0.02</v>
      </c>
      <c r="J100" s="31">
        <v>0.02</v>
      </c>
      <c r="K100" s="31">
        <v>0.18</v>
      </c>
      <c r="L100" s="31">
        <v>0.22</v>
      </c>
      <c r="M100" s="31">
        <v>0.1</v>
      </c>
      <c r="N100" s="31">
        <v>0.46</v>
      </c>
      <c r="O100" s="255"/>
      <c r="P100" s="32">
        <v>0.78</v>
      </c>
      <c r="Q100" s="32">
        <v>0.22</v>
      </c>
      <c r="R100" s="32">
        <v>0</v>
      </c>
      <c r="T100" s="124"/>
    </row>
  </sheetData>
  <mergeCells count="112">
    <mergeCell ref="P3:P6"/>
    <mergeCell ref="Q3:Q6"/>
    <mergeCell ref="R3:R6"/>
    <mergeCell ref="O99:O100"/>
    <mergeCell ref="O9:O10"/>
    <mergeCell ref="O11:O12"/>
    <mergeCell ref="O13:O14"/>
    <mergeCell ref="O15:O16"/>
    <mergeCell ref="O17:O18"/>
    <mergeCell ref="O19:O20"/>
    <mergeCell ref="O21:O22"/>
    <mergeCell ref="O23:O24"/>
    <mergeCell ref="O93:O94"/>
    <mergeCell ref="O45:O46"/>
    <mergeCell ref="O47:O48"/>
    <mergeCell ref="O49:O50"/>
    <mergeCell ref="O95:O96"/>
    <mergeCell ref="O97:O98"/>
    <mergeCell ref="O87:O88"/>
    <mergeCell ref="O89:O90"/>
    <mergeCell ref="O91:O92"/>
    <mergeCell ref="O81:O82"/>
    <mergeCell ref="O83:O84"/>
    <mergeCell ref="O85:O86"/>
    <mergeCell ref="O75:O76"/>
    <mergeCell ref="O77:O78"/>
    <mergeCell ref="O79:O80"/>
    <mergeCell ref="O69:O70"/>
    <mergeCell ref="O71:O72"/>
    <mergeCell ref="O73:O74"/>
    <mergeCell ref="O63:O64"/>
    <mergeCell ref="O65:O66"/>
    <mergeCell ref="O67:O68"/>
    <mergeCell ref="O57:O58"/>
    <mergeCell ref="O59:O60"/>
    <mergeCell ref="O61:O62"/>
    <mergeCell ref="O51:O52"/>
    <mergeCell ref="O53:O54"/>
    <mergeCell ref="O55:O56"/>
    <mergeCell ref="O43:O44"/>
    <mergeCell ref="O33:O34"/>
    <mergeCell ref="J3:J6"/>
    <mergeCell ref="L3:L6"/>
    <mergeCell ref="M3:M6"/>
    <mergeCell ref="N3:N6"/>
    <mergeCell ref="O3:O6"/>
    <mergeCell ref="O7:O8"/>
    <mergeCell ref="O35:O36"/>
    <mergeCell ref="O37:O38"/>
    <mergeCell ref="O27:O28"/>
    <mergeCell ref="O29:O30"/>
    <mergeCell ref="O31:O32"/>
    <mergeCell ref="O25:O26"/>
    <mergeCell ref="O39:O40"/>
    <mergeCell ref="O41:O42"/>
    <mergeCell ref="K3:K6"/>
    <mergeCell ref="G3:G6"/>
    <mergeCell ref="H3:H6"/>
    <mergeCell ref="I3:I6"/>
    <mergeCell ref="D55:D56"/>
    <mergeCell ref="D51:D52"/>
    <mergeCell ref="D53:D54"/>
    <mergeCell ref="D41:D42"/>
    <mergeCell ref="D43:D44"/>
    <mergeCell ref="D45:D46"/>
    <mergeCell ref="D35:D36"/>
    <mergeCell ref="D31:D32"/>
    <mergeCell ref="D33:D34"/>
    <mergeCell ref="D49:D50"/>
    <mergeCell ref="A3:E6"/>
    <mergeCell ref="F3:F6"/>
    <mergeCell ref="A7:E8"/>
    <mergeCell ref="A9:A18"/>
    <mergeCell ref="B9:E10"/>
    <mergeCell ref="B11:E12"/>
    <mergeCell ref="B13:E14"/>
    <mergeCell ref="B15:E16"/>
    <mergeCell ref="B17:E18"/>
    <mergeCell ref="A19:A100"/>
    <mergeCell ref="D59:D60"/>
    <mergeCell ref="D61:D62"/>
    <mergeCell ref="D63:D64"/>
    <mergeCell ref="D65:D66"/>
    <mergeCell ref="D67:D68"/>
    <mergeCell ref="D79:D80"/>
    <mergeCell ref="B19:B68"/>
    <mergeCell ref="D19:D20"/>
    <mergeCell ref="D21:D22"/>
    <mergeCell ref="D23:D24"/>
    <mergeCell ref="D25:D26"/>
    <mergeCell ref="D27:D28"/>
    <mergeCell ref="D29:D30"/>
    <mergeCell ref="D37:D38"/>
    <mergeCell ref="D39:D40"/>
    <mergeCell ref="D57:D58"/>
    <mergeCell ref="D47:D48"/>
    <mergeCell ref="D95:D96"/>
    <mergeCell ref="D97:D98"/>
    <mergeCell ref="D99:D100"/>
    <mergeCell ref="D77:D78"/>
    <mergeCell ref="B69:B100"/>
    <mergeCell ref="D69:D70"/>
    <mergeCell ref="D71:D72"/>
    <mergeCell ref="D73:D74"/>
    <mergeCell ref="D75:D76"/>
    <mergeCell ref="D83:D84"/>
    <mergeCell ref="D85:D86"/>
    <mergeCell ref="D87:D88"/>
    <mergeCell ref="D81:D82"/>
    <mergeCell ref="D89:D90"/>
    <mergeCell ref="D91:D92"/>
    <mergeCell ref="D93:D9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100"/>
  <sheetViews>
    <sheetView view="pageBreakPreview" topLeftCell="A87"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10.109375" style="3" customWidth="1"/>
    <col min="19" max="16384" width="9" style="3"/>
  </cols>
  <sheetData>
    <row r="1" spans="1:26" ht="14.4" x14ac:dyDescent="0.2">
      <c r="A1" s="18" t="s">
        <v>421</v>
      </c>
    </row>
    <row r="2" spans="1:26" x14ac:dyDescent="0.2">
      <c r="O2" s="40" t="s">
        <v>474</v>
      </c>
    </row>
    <row r="3" spans="1:26" ht="13.5" customHeight="1" x14ac:dyDescent="0.2">
      <c r="A3" s="239" t="s">
        <v>64</v>
      </c>
      <c r="B3" s="240"/>
      <c r="C3" s="240"/>
      <c r="D3" s="240"/>
      <c r="E3" s="241"/>
      <c r="F3" s="230" t="s">
        <v>114</v>
      </c>
      <c r="G3" s="231" t="s">
        <v>129</v>
      </c>
      <c r="H3" s="231" t="s">
        <v>128</v>
      </c>
      <c r="I3" s="231" t="s">
        <v>127</v>
      </c>
      <c r="J3" s="231" t="s">
        <v>126</v>
      </c>
      <c r="K3" s="231" t="s">
        <v>125</v>
      </c>
      <c r="L3" s="231" t="s">
        <v>124</v>
      </c>
      <c r="M3" s="231" t="s">
        <v>123</v>
      </c>
      <c r="N3" s="231" t="s">
        <v>122</v>
      </c>
      <c r="O3" s="231" t="s">
        <v>412</v>
      </c>
      <c r="P3" s="224" t="s">
        <v>553</v>
      </c>
      <c r="Q3" s="224" t="s">
        <v>554</v>
      </c>
      <c r="R3" s="224" t="s">
        <v>555</v>
      </c>
    </row>
    <row r="4" spans="1:26" ht="42" customHeight="1" x14ac:dyDescent="0.2">
      <c r="A4" s="242"/>
      <c r="B4" s="243"/>
      <c r="C4" s="243"/>
      <c r="D4" s="243"/>
      <c r="E4" s="244"/>
      <c r="F4" s="195"/>
      <c r="G4" s="237"/>
      <c r="H4" s="237"/>
      <c r="I4" s="237"/>
      <c r="J4" s="237"/>
      <c r="K4" s="237"/>
      <c r="L4" s="237"/>
      <c r="M4" s="237"/>
      <c r="N4" s="237"/>
      <c r="O4" s="237"/>
      <c r="P4" s="225"/>
      <c r="Q4" s="225"/>
      <c r="R4" s="225"/>
    </row>
    <row r="5" spans="1:26" ht="14.25" customHeight="1" x14ac:dyDescent="0.2">
      <c r="A5" s="242"/>
      <c r="B5" s="243"/>
      <c r="C5" s="243"/>
      <c r="D5" s="243"/>
      <c r="E5" s="244"/>
      <c r="F5" s="195"/>
      <c r="G5" s="237"/>
      <c r="H5" s="237"/>
      <c r="I5" s="237"/>
      <c r="J5" s="237"/>
      <c r="K5" s="237"/>
      <c r="L5" s="237"/>
      <c r="M5" s="237"/>
      <c r="N5" s="237"/>
      <c r="O5" s="237"/>
      <c r="P5" s="225"/>
      <c r="Q5" s="225"/>
      <c r="R5" s="225"/>
      <c r="U5" s="74"/>
      <c r="V5" s="74"/>
      <c r="X5" s="74"/>
      <c r="Y5" s="74"/>
      <c r="Z5" s="74"/>
    </row>
    <row r="6" spans="1:26" ht="24.75" customHeight="1" x14ac:dyDescent="0.2">
      <c r="A6" s="245"/>
      <c r="B6" s="246"/>
      <c r="C6" s="246"/>
      <c r="D6" s="246"/>
      <c r="E6" s="247"/>
      <c r="F6" s="195"/>
      <c r="G6" s="238"/>
      <c r="H6" s="238"/>
      <c r="I6" s="238"/>
      <c r="J6" s="238"/>
      <c r="K6" s="238"/>
      <c r="L6" s="238"/>
      <c r="M6" s="238"/>
      <c r="N6" s="238"/>
      <c r="O6" s="238"/>
      <c r="P6" s="226"/>
      <c r="Q6" s="226"/>
      <c r="R6" s="226"/>
      <c r="W6" s="74"/>
      <c r="X6" s="74"/>
      <c r="Y6" s="74"/>
      <c r="Z6" s="74"/>
    </row>
    <row r="7" spans="1:26" ht="12" customHeight="1" x14ac:dyDescent="0.2">
      <c r="A7" s="173" t="s">
        <v>50</v>
      </c>
      <c r="B7" s="174"/>
      <c r="C7" s="174"/>
      <c r="D7" s="174"/>
      <c r="E7" s="175"/>
      <c r="F7" s="35">
        <v>74105</v>
      </c>
      <c r="G7" s="35">
        <v>67</v>
      </c>
      <c r="H7" s="35">
        <v>51</v>
      </c>
      <c r="I7" s="35">
        <v>148</v>
      </c>
      <c r="J7" s="35">
        <v>808</v>
      </c>
      <c r="K7" s="35">
        <v>2347</v>
      </c>
      <c r="L7" s="35">
        <v>12557</v>
      </c>
      <c r="M7" s="35">
        <v>17259</v>
      </c>
      <c r="N7" s="35">
        <v>40868</v>
      </c>
      <c r="O7" s="143">
        <v>117.30193644153566</v>
      </c>
      <c r="P7" s="35">
        <v>70684</v>
      </c>
      <c r="Q7" s="35">
        <v>3303</v>
      </c>
      <c r="R7" s="35">
        <v>118</v>
      </c>
    </row>
    <row r="8" spans="1:26" ht="12" customHeight="1" x14ac:dyDescent="0.2">
      <c r="A8" s="176"/>
      <c r="B8" s="177"/>
      <c r="C8" s="177"/>
      <c r="D8" s="177"/>
      <c r="E8" s="178"/>
      <c r="F8" s="38">
        <v>1</v>
      </c>
      <c r="G8" s="31">
        <v>9.0412252884420751E-4</v>
      </c>
      <c r="H8" s="31">
        <v>6.8821267120976995E-4</v>
      </c>
      <c r="I8" s="31">
        <v>1.997166183118548E-3</v>
      </c>
      <c r="J8" s="31">
        <v>1.09034478105391E-2</v>
      </c>
      <c r="K8" s="31">
        <v>3.1671277241751568E-2</v>
      </c>
      <c r="L8" s="31">
        <v>0.16944875514472707</v>
      </c>
      <c r="M8" s="31">
        <v>0.23289926455704743</v>
      </c>
      <c r="N8" s="31">
        <v>0.55148775386276228</v>
      </c>
      <c r="O8" s="145"/>
      <c r="P8" s="38">
        <v>0.95383577356453686</v>
      </c>
      <c r="Q8" s="38">
        <v>4.4571891235409215E-2</v>
      </c>
      <c r="R8" s="38">
        <v>1.5923352000539776E-3</v>
      </c>
      <c r="U8" s="73"/>
      <c r="V8" s="73"/>
      <c r="W8" s="73"/>
      <c r="X8" s="73"/>
      <c r="Y8" s="73"/>
      <c r="Z8" s="73"/>
    </row>
    <row r="9" spans="1:26" ht="12" customHeight="1" x14ac:dyDescent="0.2">
      <c r="A9" s="189" t="s">
        <v>49</v>
      </c>
      <c r="B9" s="248" t="s">
        <v>48</v>
      </c>
      <c r="C9" s="249"/>
      <c r="D9" s="249"/>
      <c r="E9" s="250"/>
      <c r="F9" s="35">
        <v>3067</v>
      </c>
      <c r="G9" s="35">
        <v>43</v>
      </c>
      <c r="H9" s="35">
        <v>17</v>
      </c>
      <c r="I9" s="35">
        <v>111</v>
      </c>
      <c r="J9" s="35">
        <v>234</v>
      </c>
      <c r="K9" s="35">
        <v>626</v>
      </c>
      <c r="L9" s="35">
        <v>913</v>
      </c>
      <c r="M9" s="35">
        <v>409</v>
      </c>
      <c r="N9" s="35">
        <v>714</v>
      </c>
      <c r="O9" s="143">
        <v>105.79197913270296</v>
      </c>
      <c r="P9" s="35">
        <v>2036</v>
      </c>
      <c r="Q9" s="35">
        <v>971</v>
      </c>
      <c r="R9" s="35">
        <v>60</v>
      </c>
    </row>
    <row r="10" spans="1:26" ht="12" customHeight="1" x14ac:dyDescent="0.2">
      <c r="A10" s="190"/>
      <c r="B10" s="251"/>
      <c r="C10" s="252"/>
      <c r="D10" s="252"/>
      <c r="E10" s="253"/>
      <c r="F10" s="38">
        <v>1</v>
      </c>
      <c r="G10" s="31">
        <v>1.4020215194000651E-2</v>
      </c>
      <c r="H10" s="31">
        <v>5.542875774372351E-3</v>
      </c>
      <c r="I10" s="31">
        <v>3.6191718291490052E-2</v>
      </c>
      <c r="J10" s="31">
        <v>7.6296054776654715E-2</v>
      </c>
      <c r="K10" s="31">
        <v>0.20410824910335834</v>
      </c>
      <c r="L10" s="31">
        <v>0.29768503423540921</v>
      </c>
      <c r="M10" s="31">
        <v>0.13335507010107597</v>
      </c>
      <c r="N10" s="31">
        <v>0.23280078252363873</v>
      </c>
      <c r="O10" s="145"/>
      <c r="P10" s="38">
        <v>0.66384088686012388</v>
      </c>
      <c r="Q10" s="38">
        <v>0.31659602217150312</v>
      </c>
      <c r="R10" s="38">
        <v>1.9563090968373002E-2</v>
      </c>
      <c r="U10" s="73"/>
      <c r="V10" s="73"/>
      <c r="W10" s="73"/>
      <c r="X10" s="73"/>
      <c r="Y10" s="75"/>
      <c r="Z10" s="73"/>
    </row>
    <row r="11" spans="1:26" ht="12" customHeight="1" x14ac:dyDescent="0.2">
      <c r="A11" s="190"/>
      <c r="B11" s="248" t="s">
        <v>47</v>
      </c>
      <c r="C11" s="249"/>
      <c r="D11" s="249"/>
      <c r="E11" s="250"/>
      <c r="F11" s="35">
        <v>5046</v>
      </c>
      <c r="G11" s="35">
        <v>6</v>
      </c>
      <c r="H11" s="35">
        <v>34</v>
      </c>
      <c r="I11" s="35">
        <v>29</v>
      </c>
      <c r="J11" s="35">
        <v>190</v>
      </c>
      <c r="K11" s="35">
        <v>546</v>
      </c>
      <c r="L11" s="35">
        <v>1716</v>
      </c>
      <c r="M11" s="35">
        <v>1088</v>
      </c>
      <c r="N11" s="35">
        <v>1437</v>
      </c>
      <c r="O11" s="143">
        <v>110.00356718192627</v>
      </c>
      <c r="P11" s="35">
        <v>4241</v>
      </c>
      <c r="Q11" s="35">
        <v>765</v>
      </c>
      <c r="R11" s="35">
        <v>40</v>
      </c>
    </row>
    <row r="12" spans="1:26" ht="12" customHeight="1" x14ac:dyDescent="0.2">
      <c r="A12" s="190"/>
      <c r="B12" s="251"/>
      <c r="C12" s="252"/>
      <c r="D12" s="252"/>
      <c r="E12" s="253"/>
      <c r="F12" s="38">
        <v>1</v>
      </c>
      <c r="G12" s="31">
        <v>1.1890606420927466E-3</v>
      </c>
      <c r="H12" s="31">
        <v>6.7380103051922317E-3</v>
      </c>
      <c r="I12" s="31">
        <v>5.7471264367816091E-3</v>
      </c>
      <c r="J12" s="31">
        <v>3.7653586999603646E-2</v>
      </c>
      <c r="K12" s="31">
        <v>0.10820451843043995</v>
      </c>
      <c r="L12" s="31">
        <v>0.34007134363852559</v>
      </c>
      <c r="M12" s="31">
        <v>0.21561632976615142</v>
      </c>
      <c r="N12" s="31">
        <v>0.28478002378121287</v>
      </c>
      <c r="O12" s="145"/>
      <c r="P12" s="38">
        <v>0.84046769718588976</v>
      </c>
      <c r="Q12" s="38">
        <v>0.1516052318668252</v>
      </c>
      <c r="R12" s="38">
        <v>7.9270709472849775E-3</v>
      </c>
      <c r="U12" s="73"/>
      <c r="V12" s="73"/>
      <c r="W12" s="73"/>
      <c r="X12" s="75"/>
      <c r="Y12" s="75"/>
      <c r="Z12" s="75"/>
    </row>
    <row r="13" spans="1:26" ht="12" customHeight="1" x14ac:dyDescent="0.2">
      <c r="A13" s="190"/>
      <c r="B13" s="248" t="s">
        <v>46</v>
      </c>
      <c r="C13" s="249"/>
      <c r="D13" s="249"/>
      <c r="E13" s="250"/>
      <c r="F13" s="35">
        <v>23029</v>
      </c>
      <c r="G13" s="35">
        <v>0</v>
      </c>
      <c r="H13" s="35">
        <v>0</v>
      </c>
      <c r="I13" s="35">
        <v>0</v>
      </c>
      <c r="J13" s="35">
        <v>299</v>
      </c>
      <c r="K13" s="35">
        <v>1068</v>
      </c>
      <c r="L13" s="35">
        <v>5233</v>
      </c>
      <c r="M13" s="35">
        <v>6724</v>
      </c>
      <c r="N13" s="35">
        <v>9705</v>
      </c>
      <c r="O13" s="143">
        <v>115.06578661687438</v>
      </c>
      <c r="P13" s="35">
        <v>21662</v>
      </c>
      <c r="Q13" s="35">
        <v>1367</v>
      </c>
      <c r="R13" s="35">
        <v>0</v>
      </c>
    </row>
    <row r="14" spans="1:26" ht="12" customHeight="1" x14ac:dyDescent="0.2">
      <c r="A14" s="190"/>
      <c r="B14" s="251"/>
      <c r="C14" s="252"/>
      <c r="D14" s="252"/>
      <c r="E14" s="253"/>
      <c r="F14" s="38">
        <v>1</v>
      </c>
      <c r="G14" s="31">
        <v>0</v>
      </c>
      <c r="H14" s="31">
        <v>0</v>
      </c>
      <c r="I14" s="31">
        <v>0</v>
      </c>
      <c r="J14" s="31">
        <v>1.298362933692301E-2</v>
      </c>
      <c r="K14" s="31">
        <v>4.6376308133223326E-2</v>
      </c>
      <c r="L14" s="31">
        <v>0.2272352251508967</v>
      </c>
      <c r="M14" s="31">
        <v>0.29197967779755962</v>
      </c>
      <c r="N14" s="31">
        <v>0.42142515958139737</v>
      </c>
      <c r="O14" s="145"/>
      <c r="P14" s="38">
        <v>0.94064006252985366</v>
      </c>
      <c r="Q14" s="38">
        <v>5.935993747014634E-2</v>
      </c>
      <c r="R14" s="38">
        <v>0</v>
      </c>
      <c r="U14" s="73"/>
      <c r="V14" s="73"/>
      <c r="W14" s="73"/>
      <c r="X14" s="75"/>
      <c r="Y14" s="73"/>
      <c r="Z14" s="75"/>
    </row>
    <row r="15" spans="1:26" ht="12" customHeight="1" x14ac:dyDescent="0.2">
      <c r="A15" s="190"/>
      <c r="B15" s="248" t="s">
        <v>45</v>
      </c>
      <c r="C15" s="249"/>
      <c r="D15" s="249"/>
      <c r="E15" s="250"/>
      <c r="F15" s="35">
        <v>12286</v>
      </c>
      <c r="G15" s="35">
        <v>0</v>
      </c>
      <c r="H15" s="35">
        <v>0</v>
      </c>
      <c r="I15" s="35">
        <v>0</v>
      </c>
      <c r="J15" s="35">
        <v>0</v>
      </c>
      <c r="K15" s="35">
        <v>18</v>
      </c>
      <c r="L15" s="35">
        <v>1715</v>
      </c>
      <c r="M15" s="35">
        <v>2384</v>
      </c>
      <c r="N15" s="35">
        <v>8169</v>
      </c>
      <c r="O15" s="143">
        <v>118.56747517499593</v>
      </c>
      <c r="P15" s="35">
        <v>12268</v>
      </c>
      <c r="Q15" s="35">
        <v>18</v>
      </c>
      <c r="R15" s="35">
        <v>0</v>
      </c>
    </row>
    <row r="16" spans="1:26" ht="12" customHeight="1" x14ac:dyDescent="0.2">
      <c r="A16" s="190"/>
      <c r="B16" s="251"/>
      <c r="C16" s="252"/>
      <c r="D16" s="252"/>
      <c r="E16" s="253"/>
      <c r="F16" s="38">
        <v>1</v>
      </c>
      <c r="G16" s="31">
        <v>0</v>
      </c>
      <c r="H16" s="31">
        <v>0</v>
      </c>
      <c r="I16" s="31">
        <v>0</v>
      </c>
      <c r="J16" s="31">
        <v>0</v>
      </c>
      <c r="K16" s="31">
        <v>1.4650822073905259E-3</v>
      </c>
      <c r="L16" s="31">
        <v>0.13958977698193065</v>
      </c>
      <c r="M16" s="31">
        <v>0.19404199902327854</v>
      </c>
      <c r="N16" s="31">
        <v>0.66490314178740029</v>
      </c>
      <c r="O16" s="145"/>
      <c r="P16" s="38">
        <v>0.9985349177926095</v>
      </c>
      <c r="Q16" s="38">
        <v>1.4650822073905259E-3</v>
      </c>
      <c r="R16" s="38">
        <v>0</v>
      </c>
      <c r="U16" s="73"/>
      <c r="V16" s="73"/>
      <c r="W16" s="73"/>
      <c r="X16" s="75"/>
      <c r="Y16" s="75"/>
      <c r="Z16" s="73"/>
    </row>
    <row r="17" spans="1:26" ht="12" customHeight="1" x14ac:dyDescent="0.2">
      <c r="A17" s="190"/>
      <c r="B17" s="248" t="s">
        <v>44</v>
      </c>
      <c r="C17" s="249"/>
      <c r="D17" s="249"/>
      <c r="E17" s="250"/>
      <c r="F17" s="35">
        <v>30677</v>
      </c>
      <c r="G17" s="35">
        <v>18</v>
      </c>
      <c r="H17" s="35">
        <v>0</v>
      </c>
      <c r="I17" s="35">
        <v>8</v>
      </c>
      <c r="J17" s="35">
        <v>85</v>
      </c>
      <c r="K17" s="35">
        <v>89</v>
      </c>
      <c r="L17" s="35">
        <v>2980</v>
      </c>
      <c r="M17" s="35">
        <v>6654</v>
      </c>
      <c r="N17" s="35">
        <v>20843</v>
      </c>
      <c r="O17" s="143">
        <v>120.82498288620138</v>
      </c>
      <c r="P17" s="35">
        <v>30477</v>
      </c>
      <c r="Q17" s="35">
        <v>182</v>
      </c>
      <c r="R17" s="35">
        <v>18</v>
      </c>
    </row>
    <row r="18" spans="1:26" ht="12" customHeight="1" x14ac:dyDescent="0.2">
      <c r="A18" s="191"/>
      <c r="B18" s="251"/>
      <c r="C18" s="252"/>
      <c r="D18" s="252"/>
      <c r="E18" s="253"/>
      <c r="F18" s="38">
        <v>1</v>
      </c>
      <c r="G18" s="31">
        <v>5.8675880953157084E-4</v>
      </c>
      <c r="H18" s="31">
        <v>0</v>
      </c>
      <c r="I18" s="31">
        <v>2.6078169312514259E-4</v>
      </c>
      <c r="J18" s="31">
        <v>2.7708054894546403E-3</v>
      </c>
      <c r="K18" s="31">
        <v>2.9011963360172114E-3</v>
      </c>
      <c r="L18" s="31">
        <v>9.7141180689115619E-2</v>
      </c>
      <c r="M18" s="31">
        <v>0.21690517325683736</v>
      </c>
      <c r="N18" s="31">
        <v>0.67943410372591839</v>
      </c>
      <c r="O18" s="145"/>
      <c r="P18" s="38">
        <v>0.99348045767187143</v>
      </c>
      <c r="Q18" s="38">
        <v>5.9327835185969948E-3</v>
      </c>
      <c r="R18" s="38">
        <v>5.8675880953157084E-4</v>
      </c>
      <c r="U18" s="74"/>
      <c r="V18" s="74"/>
      <c r="W18" s="74"/>
      <c r="X18" s="74"/>
      <c r="Y18" s="74"/>
      <c r="Z18" s="74"/>
    </row>
    <row r="19" spans="1:26" ht="12" customHeight="1" x14ac:dyDescent="0.2">
      <c r="A19" s="186" t="s">
        <v>43</v>
      </c>
      <c r="B19" s="186" t="s">
        <v>42</v>
      </c>
      <c r="C19" s="37"/>
      <c r="D19" s="234" t="s">
        <v>16</v>
      </c>
      <c r="E19" s="36"/>
      <c r="F19" s="35">
        <v>36574</v>
      </c>
      <c r="G19" s="35">
        <v>0</v>
      </c>
      <c r="H19" s="35">
        <v>0</v>
      </c>
      <c r="I19" s="35">
        <v>0</v>
      </c>
      <c r="J19" s="35">
        <v>368</v>
      </c>
      <c r="K19" s="35">
        <v>476</v>
      </c>
      <c r="L19" s="35">
        <v>5297</v>
      </c>
      <c r="M19" s="35">
        <v>9990</v>
      </c>
      <c r="N19" s="35">
        <v>20443</v>
      </c>
      <c r="O19" s="143">
        <v>118.5875758735714</v>
      </c>
      <c r="P19" s="35">
        <v>35730</v>
      </c>
      <c r="Q19" s="35">
        <v>844</v>
      </c>
      <c r="R19" s="35">
        <v>0</v>
      </c>
    </row>
    <row r="20" spans="1:26" ht="12" customHeight="1" x14ac:dyDescent="0.2">
      <c r="A20" s="187"/>
      <c r="B20" s="187"/>
      <c r="C20" s="34"/>
      <c r="D20" s="235"/>
      <c r="E20" s="33"/>
      <c r="F20" s="38">
        <v>1</v>
      </c>
      <c r="G20" s="31">
        <v>0</v>
      </c>
      <c r="H20" s="31">
        <v>0</v>
      </c>
      <c r="I20" s="31">
        <v>0</v>
      </c>
      <c r="J20" s="31">
        <v>1.0061792530212719E-2</v>
      </c>
      <c r="K20" s="31">
        <v>1.301470990320993E-2</v>
      </c>
      <c r="L20" s="31">
        <v>0.1448296604145021</v>
      </c>
      <c r="M20" s="31">
        <v>0.273144857002242</v>
      </c>
      <c r="N20" s="31">
        <v>0.55894898014983319</v>
      </c>
      <c r="O20" s="145"/>
      <c r="P20" s="38">
        <v>0.97692349756657737</v>
      </c>
      <c r="Q20" s="38">
        <v>2.3076502433422651E-2</v>
      </c>
      <c r="R20" s="38">
        <v>0</v>
      </c>
      <c r="U20" s="73"/>
      <c r="V20" s="73"/>
      <c r="W20" s="75"/>
      <c r="X20" s="75"/>
      <c r="Y20" s="75"/>
      <c r="Z20" s="75"/>
    </row>
    <row r="21" spans="1:26" ht="12" customHeight="1" x14ac:dyDescent="0.2">
      <c r="A21" s="187"/>
      <c r="B21" s="187"/>
      <c r="C21" s="37"/>
      <c r="D21" s="234" t="s">
        <v>362</v>
      </c>
      <c r="E21" s="36"/>
      <c r="F21" s="35">
        <v>5469</v>
      </c>
      <c r="G21" s="35">
        <v>0</v>
      </c>
      <c r="H21" s="35">
        <v>0</v>
      </c>
      <c r="I21" s="35">
        <v>0</v>
      </c>
      <c r="J21" s="35">
        <v>284</v>
      </c>
      <c r="K21" s="35">
        <v>38</v>
      </c>
      <c r="L21" s="35">
        <v>1524</v>
      </c>
      <c r="M21" s="35">
        <v>2713</v>
      </c>
      <c r="N21" s="35">
        <v>910</v>
      </c>
      <c r="O21" s="143">
        <v>110.64746754434083</v>
      </c>
      <c r="P21" s="35">
        <v>5147</v>
      </c>
      <c r="Q21" s="35">
        <v>322</v>
      </c>
      <c r="R21" s="35">
        <v>0</v>
      </c>
    </row>
    <row r="22" spans="1:26" ht="12" customHeight="1" x14ac:dyDescent="0.2">
      <c r="A22" s="187"/>
      <c r="B22" s="187"/>
      <c r="C22" s="34"/>
      <c r="D22" s="235"/>
      <c r="E22" s="33"/>
      <c r="F22" s="38">
        <v>1</v>
      </c>
      <c r="G22" s="31">
        <v>0</v>
      </c>
      <c r="H22" s="31">
        <v>0</v>
      </c>
      <c r="I22" s="31">
        <v>0</v>
      </c>
      <c r="J22" s="31">
        <v>5.1929054671786434E-2</v>
      </c>
      <c r="K22" s="31">
        <v>6.9482537941122696E-3</v>
      </c>
      <c r="L22" s="31">
        <v>0.2786615469007131</v>
      </c>
      <c r="M22" s="31">
        <v>0.49606875114280491</v>
      </c>
      <c r="N22" s="31">
        <v>0.1663923934905833</v>
      </c>
      <c r="O22" s="145"/>
      <c r="P22" s="38">
        <v>0.94112269153410133</v>
      </c>
      <c r="Q22" s="38">
        <v>5.8877308465898705E-2</v>
      </c>
      <c r="R22" s="38">
        <v>0</v>
      </c>
      <c r="U22" s="73"/>
      <c r="V22" s="73"/>
      <c r="W22" s="75"/>
      <c r="X22" s="75"/>
      <c r="Y22" s="75"/>
      <c r="Z22" s="75"/>
    </row>
    <row r="23" spans="1:26" ht="12" customHeight="1" x14ac:dyDescent="0.2">
      <c r="A23" s="187"/>
      <c r="B23" s="187"/>
      <c r="C23" s="37"/>
      <c r="D23" s="234" t="s">
        <v>363</v>
      </c>
      <c r="E23" s="36"/>
      <c r="F23" s="35">
        <v>213</v>
      </c>
      <c r="G23" s="35">
        <v>0</v>
      </c>
      <c r="H23" s="35">
        <v>0</v>
      </c>
      <c r="I23" s="35">
        <v>0</v>
      </c>
      <c r="J23" s="35">
        <v>0</v>
      </c>
      <c r="K23" s="35">
        <v>8</v>
      </c>
      <c r="L23" s="35">
        <v>150</v>
      </c>
      <c r="M23" s="35">
        <v>0</v>
      </c>
      <c r="N23" s="35">
        <v>55</v>
      </c>
      <c r="O23" s="143">
        <v>108.01408450704226</v>
      </c>
      <c r="P23" s="35">
        <v>205</v>
      </c>
      <c r="Q23" s="35">
        <v>8</v>
      </c>
      <c r="R23" s="35">
        <v>0</v>
      </c>
    </row>
    <row r="24" spans="1:26" ht="12" customHeight="1" x14ac:dyDescent="0.2">
      <c r="A24" s="187"/>
      <c r="B24" s="187"/>
      <c r="C24" s="34"/>
      <c r="D24" s="235"/>
      <c r="E24" s="33"/>
      <c r="F24" s="38">
        <v>1</v>
      </c>
      <c r="G24" s="31">
        <v>0</v>
      </c>
      <c r="H24" s="31">
        <v>0</v>
      </c>
      <c r="I24" s="31">
        <v>0</v>
      </c>
      <c r="J24" s="31">
        <v>0</v>
      </c>
      <c r="K24" s="31">
        <v>3.7558685446009391E-2</v>
      </c>
      <c r="L24" s="31">
        <v>0.70422535211267601</v>
      </c>
      <c r="M24" s="31">
        <v>0</v>
      </c>
      <c r="N24" s="31">
        <v>0.25821596244131456</v>
      </c>
      <c r="O24" s="145"/>
      <c r="P24" s="38">
        <v>0.96244131455399062</v>
      </c>
      <c r="Q24" s="38">
        <v>3.7558685446009391E-2</v>
      </c>
      <c r="R24" s="38">
        <v>0</v>
      </c>
      <c r="U24" s="73"/>
      <c r="V24" s="73"/>
      <c r="W24" s="75"/>
      <c r="X24" s="75"/>
      <c r="Y24" s="75"/>
      <c r="Z24" s="75"/>
    </row>
    <row r="25" spans="1:26" ht="12" customHeight="1" x14ac:dyDescent="0.2">
      <c r="A25" s="187"/>
      <c r="B25" s="187"/>
      <c r="C25" s="37"/>
      <c r="D25" s="234" t="s">
        <v>364</v>
      </c>
      <c r="E25" s="36"/>
      <c r="F25" s="35">
        <v>1311</v>
      </c>
      <c r="G25" s="35">
        <v>0</v>
      </c>
      <c r="H25" s="35">
        <v>0</v>
      </c>
      <c r="I25" s="35">
        <v>0</v>
      </c>
      <c r="J25" s="35">
        <v>39</v>
      </c>
      <c r="K25" s="35">
        <v>103</v>
      </c>
      <c r="L25" s="35">
        <v>981</v>
      </c>
      <c r="M25" s="35">
        <v>173</v>
      </c>
      <c r="N25" s="35">
        <v>15</v>
      </c>
      <c r="O25" s="143">
        <v>104.17467581998474</v>
      </c>
      <c r="P25" s="35">
        <v>1169</v>
      </c>
      <c r="Q25" s="35">
        <v>142</v>
      </c>
      <c r="R25" s="35">
        <v>0</v>
      </c>
    </row>
    <row r="26" spans="1:26" ht="12" customHeight="1" x14ac:dyDescent="0.2">
      <c r="A26" s="187"/>
      <c r="B26" s="187"/>
      <c r="C26" s="34"/>
      <c r="D26" s="235"/>
      <c r="E26" s="33"/>
      <c r="F26" s="38">
        <v>1</v>
      </c>
      <c r="G26" s="31">
        <v>0</v>
      </c>
      <c r="H26" s="31">
        <v>0</v>
      </c>
      <c r="I26" s="31">
        <v>0</v>
      </c>
      <c r="J26" s="31">
        <v>2.9748283752860413E-2</v>
      </c>
      <c r="K26" s="31">
        <v>7.8565980167810828E-2</v>
      </c>
      <c r="L26" s="31">
        <v>0.74828375286041193</v>
      </c>
      <c r="M26" s="31">
        <v>0.13196033562166284</v>
      </c>
      <c r="N26" s="31">
        <v>1.1441647597254004E-2</v>
      </c>
      <c r="O26" s="145"/>
      <c r="P26" s="38">
        <v>0.89168573607932877</v>
      </c>
      <c r="Q26" s="38">
        <v>0.10831426392067124</v>
      </c>
      <c r="R26" s="38">
        <v>0</v>
      </c>
      <c r="U26" s="73"/>
      <c r="V26" s="73"/>
      <c r="W26" s="75"/>
      <c r="X26" s="75"/>
      <c r="Y26" s="75"/>
      <c r="Z26" s="75"/>
    </row>
    <row r="27" spans="1:26" ht="12" customHeight="1" x14ac:dyDescent="0.2">
      <c r="A27" s="187"/>
      <c r="B27" s="187"/>
      <c r="C27" s="37"/>
      <c r="D27" s="234" t="s">
        <v>365</v>
      </c>
      <c r="E27" s="36"/>
      <c r="F27" s="35">
        <v>31</v>
      </c>
      <c r="G27" s="35">
        <v>0</v>
      </c>
      <c r="H27" s="35">
        <v>0</v>
      </c>
      <c r="I27" s="35">
        <v>0</v>
      </c>
      <c r="J27" s="35">
        <v>0</v>
      </c>
      <c r="K27" s="35">
        <v>0</v>
      </c>
      <c r="L27" s="35">
        <v>31</v>
      </c>
      <c r="M27" s="35">
        <v>0</v>
      </c>
      <c r="N27" s="35">
        <v>0</v>
      </c>
      <c r="O27" s="143">
        <v>106</v>
      </c>
      <c r="P27" s="35">
        <v>31</v>
      </c>
      <c r="Q27" s="35">
        <v>0</v>
      </c>
      <c r="R27" s="35">
        <v>0</v>
      </c>
    </row>
    <row r="28" spans="1:26" ht="12" customHeight="1" x14ac:dyDescent="0.2">
      <c r="A28" s="187"/>
      <c r="B28" s="187"/>
      <c r="C28" s="34"/>
      <c r="D28" s="235"/>
      <c r="E28" s="33"/>
      <c r="F28" s="38">
        <v>1</v>
      </c>
      <c r="G28" s="31">
        <v>0</v>
      </c>
      <c r="H28" s="31">
        <v>0</v>
      </c>
      <c r="I28" s="31">
        <v>0</v>
      </c>
      <c r="J28" s="31">
        <v>0</v>
      </c>
      <c r="K28" s="31">
        <v>0</v>
      </c>
      <c r="L28" s="31">
        <v>1</v>
      </c>
      <c r="M28" s="31">
        <v>0</v>
      </c>
      <c r="N28" s="31">
        <v>0</v>
      </c>
      <c r="O28" s="145"/>
      <c r="P28" s="38">
        <v>1</v>
      </c>
      <c r="Q28" s="38">
        <v>0</v>
      </c>
      <c r="R28" s="38">
        <v>0</v>
      </c>
      <c r="U28" s="73"/>
      <c r="V28" s="73"/>
      <c r="W28" s="75"/>
      <c r="X28" s="75"/>
      <c r="Y28" s="75"/>
      <c r="Z28" s="75"/>
    </row>
    <row r="29" spans="1:26" ht="12" customHeight="1" x14ac:dyDescent="0.2">
      <c r="A29" s="187"/>
      <c r="B29" s="187"/>
      <c r="C29" s="37"/>
      <c r="D29" s="234" t="s">
        <v>366</v>
      </c>
      <c r="E29" s="36"/>
      <c r="F29" s="35">
        <v>690</v>
      </c>
      <c r="G29" s="35">
        <v>0</v>
      </c>
      <c r="H29" s="35">
        <v>0</v>
      </c>
      <c r="I29" s="35">
        <v>0</v>
      </c>
      <c r="J29" s="35">
        <v>37</v>
      </c>
      <c r="K29" s="35">
        <v>0</v>
      </c>
      <c r="L29" s="35">
        <v>113</v>
      </c>
      <c r="M29" s="35">
        <v>126</v>
      </c>
      <c r="N29" s="35">
        <v>414</v>
      </c>
      <c r="O29" s="143">
        <v>115.4072463768116</v>
      </c>
      <c r="P29" s="35">
        <v>653</v>
      </c>
      <c r="Q29" s="35">
        <v>37</v>
      </c>
      <c r="R29" s="35">
        <v>0</v>
      </c>
    </row>
    <row r="30" spans="1:26" ht="12" customHeight="1" x14ac:dyDescent="0.2">
      <c r="A30" s="187"/>
      <c r="B30" s="187"/>
      <c r="C30" s="34"/>
      <c r="D30" s="235"/>
      <c r="E30" s="33"/>
      <c r="F30" s="38">
        <v>1</v>
      </c>
      <c r="G30" s="31">
        <v>0</v>
      </c>
      <c r="H30" s="31">
        <v>0</v>
      </c>
      <c r="I30" s="31">
        <v>0</v>
      </c>
      <c r="J30" s="31">
        <v>5.3623188405797099E-2</v>
      </c>
      <c r="K30" s="31">
        <v>0</v>
      </c>
      <c r="L30" s="31">
        <v>0.16376811594202897</v>
      </c>
      <c r="M30" s="31">
        <v>0.18260869565217391</v>
      </c>
      <c r="N30" s="31">
        <v>0.6</v>
      </c>
      <c r="O30" s="145"/>
      <c r="P30" s="38">
        <v>0.94637681159420295</v>
      </c>
      <c r="Q30" s="38">
        <v>5.3623188405797099E-2</v>
      </c>
      <c r="R30" s="38">
        <v>0</v>
      </c>
      <c r="U30" s="73"/>
      <c r="V30" s="73"/>
      <c r="W30" s="75"/>
      <c r="X30" s="75"/>
      <c r="Y30" s="75"/>
      <c r="Z30" s="75"/>
    </row>
    <row r="31" spans="1:26" ht="12" customHeight="1" x14ac:dyDescent="0.2">
      <c r="A31" s="187"/>
      <c r="B31" s="187"/>
      <c r="C31" s="37"/>
      <c r="D31" s="234" t="s">
        <v>367</v>
      </c>
      <c r="E31" s="36"/>
      <c r="F31" s="35">
        <v>17</v>
      </c>
      <c r="G31" s="35">
        <v>0</v>
      </c>
      <c r="H31" s="35">
        <v>0</v>
      </c>
      <c r="I31" s="35">
        <v>0</v>
      </c>
      <c r="J31" s="35">
        <v>0</v>
      </c>
      <c r="K31" s="35">
        <v>0</v>
      </c>
      <c r="L31" s="35">
        <v>0</v>
      </c>
      <c r="M31" s="35">
        <v>17</v>
      </c>
      <c r="N31" s="35">
        <v>0</v>
      </c>
      <c r="O31" s="143">
        <v>119</v>
      </c>
      <c r="P31" s="35">
        <v>17</v>
      </c>
      <c r="Q31" s="35">
        <v>0</v>
      </c>
      <c r="R31" s="35">
        <v>0</v>
      </c>
    </row>
    <row r="32" spans="1:26" ht="12" customHeight="1" x14ac:dyDescent="0.2">
      <c r="A32" s="187"/>
      <c r="B32" s="187"/>
      <c r="C32" s="34"/>
      <c r="D32" s="235"/>
      <c r="E32" s="33"/>
      <c r="F32" s="38">
        <v>1</v>
      </c>
      <c r="G32" s="31">
        <v>0</v>
      </c>
      <c r="H32" s="31">
        <v>0</v>
      </c>
      <c r="I32" s="31">
        <v>0</v>
      </c>
      <c r="J32" s="31">
        <v>0</v>
      </c>
      <c r="K32" s="31">
        <v>0</v>
      </c>
      <c r="L32" s="31">
        <v>0</v>
      </c>
      <c r="M32" s="31">
        <v>1</v>
      </c>
      <c r="N32" s="31">
        <v>0</v>
      </c>
      <c r="O32" s="145"/>
      <c r="P32" s="38">
        <v>1</v>
      </c>
      <c r="Q32" s="38">
        <v>0</v>
      </c>
      <c r="R32" s="38">
        <v>0</v>
      </c>
      <c r="U32" s="73"/>
      <c r="V32" s="73"/>
      <c r="W32" s="75"/>
      <c r="X32" s="75"/>
      <c r="Y32" s="75"/>
      <c r="Z32" s="75"/>
    </row>
    <row r="33" spans="1:26" ht="12" customHeight="1" x14ac:dyDescent="0.2">
      <c r="A33" s="187"/>
      <c r="B33" s="187"/>
      <c r="C33" s="37"/>
      <c r="D33" s="234" t="s">
        <v>368</v>
      </c>
      <c r="E33" s="36"/>
      <c r="F33" s="35">
        <v>426</v>
      </c>
      <c r="G33" s="35">
        <v>0</v>
      </c>
      <c r="H33" s="35">
        <v>0</v>
      </c>
      <c r="I33" s="35">
        <v>0</v>
      </c>
      <c r="J33" s="35">
        <v>0</v>
      </c>
      <c r="K33" s="35">
        <v>8</v>
      </c>
      <c r="L33" s="35">
        <v>265</v>
      </c>
      <c r="M33" s="35">
        <v>153</v>
      </c>
      <c r="N33" s="35">
        <v>0</v>
      </c>
      <c r="O33" s="143">
        <v>110.13380281690141</v>
      </c>
      <c r="P33" s="35">
        <v>418</v>
      </c>
      <c r="Q33" s="35">
        <v>8</v>
      </c>
      <c r="R33" s="35">
        <v>0</v>
      </c>
    </row>
    <row r="34" spans="1:26" ht="12" customHeight="1" x14ac:dyDescent="0.2">
      <c r="A34" s="187"/>
      <c r="B34" s="187"/>
      <c r="C34" s="34"/>
      <c r="D34" s="235"/>
      <c r="E34" s="33"/>
      <c r="F34" s="38">
        <v>1</v>
      </c>
      <c r="G34" s="31">
        <v>0</v>
      </c>
      <c r="H34" s="31">
        <v>0</v>
      </c>
      <c r="I34" s="31">
        <v>0</v>
      </c>
      <c r="J34" s="31">
        <v>0</v>
      </c>
      <c r="K34" s="31">
        <v>1.8779342723004695E-2</v>
      </c>
      <c r="L34" s="31">
        <v>0.6220657276995305</v>
      </c>
      <c r="M34" s="31">
        <v>0.35915492957746481</v>
      </c>
      <c r="N34" s="31">
        <v>0</v>
      </c>
      <c r="O34" s="145"/>
      <c r="P34" s="38">
        <v>0.98122065727699526</v>
      </c>
      <c r="Q34" s="38">
        <v>1.8779342723004695E-2</v>
      </c>
      <c r="R34" s="38">
        <v>0</v>
      </c>
      <c r="U34" s="73"/>
      <c r="V34" s="73"/>
      <c r="W34" s="75"/>
      <c r="X34" s="75"/>
      <c r="Y34" s="75"/>
      <c r="Z34" s="75"/>
    </row>
    <row r="35" spans="1:26" ht="12" customHeight="1" x14ac:dyDescent="0.2">
      <c r="A35" s="187"/>
      <c r="B35" s="187"/>
      <c r="C35" s="37"/>
      <c r="D35" s="234" t="s">
        <v>369</v>
      </c>
      <c r="E35" s="36"/>
      <c r="F35" s="35">
        <v>3178</v>
      </c>
      <c r="G35" s="35">
        <v>0</v>
      </c>
      <c r="H35" s="35">
        <v>0</v>
      </c>
      <c r="I35" s="35">
        <v>0</v>
      </c>
      <c r="J35" s="35">
        <v>0</v>
      </c>
      <c r="K35" s="35">
        <v>0</v>
      </c>
      <c r="L35" s="35">
        <v>60</v>
      </c>
      <c r="M35" s="35">
        <v>1055</v>
      </c>
      <c r="N35" s="35">
        <v>2063</v>
      </c>
      <c r="O35" s="143">
        <v>122.68250471994965</v>
      </c>
      <c r="P35" s="35">
        <v>3178</v>
      </c>
      <c r="Q35" s="35">
        <v>0</v>
      </c>
      <c r="R35" s="35">
        <v>0</v>
      </c>
    </row>
    <row r="36" spans="1:26" ht="12" customHeight="1" x14ac:dyDescent="0.2">
      <c r="A36" s="187"/>
      <c r="B36" s="187"/>
      <c r="C36" s="34"/>
      <c r="D36" s="235"/>
      <c r="E36" s="33"/>
      <c r="F36" s="38">
        <v>1</v>
      </c>
      <c r="G36" s="31">
        <v>0</v>
      </c>
      <c r="H36" s="31">
        <v>0</v>
      </c>
      <c r="I36" s="31">
        <v>0</v>
      </c>
      <c r="J36" s="31">
        <v>0</v>
      </c>
      <c r="K36" s="31">
        <v>0</v>
      </c>
      <c r="L36" s="31">
        <v>1.8879798615481436E-2</v>
      </c>
      <c r="M36" s="31">
        <v>0.33196979232221524</v>
      </c>
      <c r="N36" s="31">
        <v>0.64915040906230337</v>
      </c>
      <c r="O36" s="145"/>
      <c r="P36" s="38">
        <v>1</v>
      </c>
      <c r="Q36" s="38">
        <v>0</v>
      </c>
      <c r="R36" s="38">
        <v>0</v>
      </c>
      <c r="U36" s="73"/>
      <c r="V36" s="73"/>
      <c r="W36" s="75"/>
      <c r="X36" s="75"/>
      <c r="Y36" s="75"/>
      <c r="Z36" s="75"/>
    </row>
    <row r="37" spans="1:26" ht="12" customHeight="1" x14ac:dyDescent="0.2">
      <c r="A37" s="187"/>
      <c r="B37" s="187"/>
      <c r="C37" s="37"/>
      <c r="D37" s="234" t="s">
        <v>370</v>
      </c>
      <c r="E37" s="36"/>
      <c r="F37" s="35">
        <v>17</v>
      </c>
      <c r="G37" s="35">
        <v>0</v>
      </c>
      <c r="H37" s="35">
        <v>0</v>
      </c>
      <c r="I37" s="35">
        <v>0</v>
      </c>
      <c r="J37" s="35">
        <v>0</v>
      </c>
      <c r="K37" s="35">
        <v>0</v>
      </c>
      <c r="L37" s="35">
        <v>0</v>
      </c>
      <c r="M37" s="35">
        <v>0</v>
      </c>
      <c r="N37" s="35">
        <v>17</v>
      </c>
      <c r="O37" s="143">
        <v>123</v>
      </c>
      <c r="P37" s="35">
        <v>17</v>
      </c>
      <c r="Q37" s="35">
        <v>0</v>
      </c>
      <c r="R37" s="35">
        <v>0</v>
      </c>
    </row>
    <row r="38" spans="1:26" ht="12" customHeight="1" x14ac:dyDescent="0.2">
      <c r="A38" s="187"/>
      <c r="B38" s="187"/>
      <c r="C38" s="34"/>
      <c r="D38" s="235"/>
      <c r="E38" s="33"/>
      <c r="F38" s="38">
        <v>1</v>
      </c>
      <c r="G38" s="31">
        <v>0</v>
      </c>
      <c r="H38" s="31">
        <v>0</v>
      </c>
      <c r="I38" s="31">
        <v>0</v>
      </c>
      <c r="J38" s="31">
        <v>0</v>
      </c>
      <c r="K38" s="31">
        <v>0</v>
      </c>
      <c r="L38" s="31">
        <v>0</v>
      </c>
      <c r="M38" s="31">
        <v>0</v>
      </c>
      <c r="N38" s="31">
        <v>1</v>
      </c>
      <c r="O38" s="145"/>
      <c r="P38" s="38">
        <v>1</v>
      </c>
      <c r="Q38" s="38">
        <v>0</v>
      </c>
      <c r="R38" s="38">
        <v>0</v>
      </c>
      <c r="U38" s="73"/>
      <c r="V38" s="73"/>
      <c r="W38" s="75"/>
      <c r="X38" s="75"/>
      <c r="Y38" s="75"/>
      <c r="Z38" s="75"/>
    </row>
    <row r="39" spans="1:26" ht="12" customHeight="1" x14ac:dyDescent="0.2">
      <c r="A39" s="187"/>
      <c r="B39" s="187"/>
      <c r="C39" s="37"/>
      <c r="D39" s="234" t="s">
        <v>371</v>
      </c>
      <c r="E39" s="36"/>
      <c r="F39" s="35">
        <v>1040</v>
      </c>
      <c r="G39" s="35">
        <v>0</v>
      </c>
      <c r="H39" s="35">
        <v>0</v>
      </c>
      <c r="I39" s="35">
        <v>0</v>
      </c>
      <c r="J39" s="35">
        <v>0</v>
      </c>
      <c r="K39" s="35">
        <v>0</v>
      </c>
      <c r="L39" s="35">
        <v>202</v>
      </c>
      <c r="M39" s="35">
        <v>469</v>
      </c>
      <c r="N39" s="35">
        <v>369</v>
      </c>
      <c r="O39" s="143">
        <v>114.6</v>
      </c>
      <c r="P39" s="35">
        <v>1040</v>
      </c>
      <c r="Q39" s="35">
        <v>0</v>
      </c>
      <c r="R39" s="35">
        <v>0</v>
      </c>
    </row>
    <row r="40" spans="1:26" ht="12" customHeight="1" x14ac:dyDescent="0.2">
      <c r="A40" s="187"/>
      <c r="B40" s="187"/>
      <c r="C40" s="34"/>
      <c r="D40" s="235"/>
      <c r="E40" s="33"/>
      <c r="F40" s="38">
        <v>1</v>
      </c>
      <c r="G40" s="31">
        <v>0</v>
      </c>
      <c r="H40" s="31">
        <v>0</v>
      </c>
      <c r="I40" s="31">
        <v>0</v>
      </c>
      <c r="J40" s="31">
        <v>0</v>
      </c>
      <c r="K40" s="31">
        <v>0</v>
      </c>
      <c r="L40" s="31">
        <v>0.19423076923076923</v>
      </c>
      <c r="M40" s="31">
        <v>0.45096153846153847</v>
      </c>
      <c r="N40" s="31">
        <v>0.35480769230769232</v>
      </c>
      <c r="O40" s="145"/>
      <c r="P40" s="38">
        <v>1</v>
      </c>
      <c r="Q40" s="38">
        <v>0</v>
      </c>
      <c r="R40" s="38">
        <v>0</v>
      </c>
      <c r="U40" s="73"/>
      <c r="V40" s="73"/>
      <c r="W40" s="75"/>
      <c r="X40" s="75"/>
      <c r="Y40" s="75"/>
      <c r="Z40" s="75"/>
    </row>
    <row r="41" spans="1:26" ht="12" customHeight="1" x14ac:dyDescent="0.2">
      <c r="A41" s="187"/>
      <c r="B41" s="187"/>
      <c r="C41" s="37"/>
      <c r="D41" s="234" t="s">
        <v>372</v>
      </c>
      <c r="E41" s="36"/>
      <c r="F41" s="35">
        <v>0</v>
      </c>
      <c r="G41" s="35">
        <v>0</v>
      </c>
      <c r="H41" s="35">
        <v>0</v>
      </c>
      <c r="I41" s="35">
        <v>0</v>
      </c>
      <c r="J41" s="35">
        <v>0</v>
      </c>
      <c r="K41" s="35">
        <v>0</v>
      </c>
      <c r="L41" s="35">
        <v>0</v>
      </c>
      <c r="M41" s="35">
        <v>0</v>
      </c>
      <c r="N41" s="35">
        <v>0</v>
      </c>
      <c r="O41" s="143">
        <v>116.04907942767312</v>
      </c>
      <c r="P41" s="35">
        <v>0</v>
      </c>
      <c r="Q41" s="35">
        <v>0</v>
      </c>
      <c r="R41" s="35">
        <v>0</v>
      </c>
    </row>
    <row r="42" spans="1:26" ht="12" customHeight="1" x14ac:dyDescent="0.2">
      <c r="A42" s="187"/>
      <c r="B42" s="187"/>
      <c r="C42" s="34"/>
      <c r="D42" s="235"/>
      <c r="E42" s="33"/>
      <c r="F42" s="38">
        <v>0</v>
      </c>
      <c r="G42" s="31">
        <v>0</v>
      </c>
      <c r="H42" s="31">
        <v>0</v>
      </c>
      <c r="I42" s="31">
        <v>0</v>
      </c>
      <c r="J42" s="31">
        <v>0</v>
      </c>
      <c r="K42" s="31">
        <v>0</v>
      </c>
      <c r="L42" s="31">
        <v>0</v>
      </c>
      <c r="M42" s="31">
        <v>0</v>
      </c>
      <c r="N42" s="31">
        <v>0</v>
      </c>
      <c r="O42" s="145"/>
      <c r="P42" s="38">
        <v>0</v>
      </c>
      <c r="Q42" s="38">
        <v>0</v>
      </c>
      <c r="R42" s="38">
        <v>0</v>
      </c>
      <c r="U42" s="73"/>
      <c r="V42" s="73"/>
      <c r="W42" s="75"/>
      <c r="X42" s="75"/>
      <c r="Y42" s="75"/>
      <c r="Z42" s="75"/>
    </row>
    <row r="43" spans="1:26" ht="12" customHeight="1" x14ac:dyDescent="0.2">
      <c r="A43" s="187"/>
      <c r="B43" s="187"/>
      <c r="C43" s="37"/>
      <c r="D43" s="234" t="s">
        <v>373</v>
      </c>
      <c r="E43" s="36"/>
      <c r="F43" s="35">
        <v>345</v>
      </c>
      <c r="G43" s="35">
        <v>0</v>
      </c>
      <c r="H43" s="35">
        <v>0</v>
      </c>
      <c r="I43" s="35">
        <v>0</v>
      </c>
      <c r="J43" s="35">
        <v>8</v>
      </c>
      <c r="K43" s="35">
        <v>0</v>
      </c>
      <c r="L43" s="35">
        <v>0</v>
      </c>
      <c r="M43" s="35">
        <v>337</v>
      </c>
      <c r="N43" s="35">
        <v>0</v>
      </c>
      <c r="O43" s="143">
        <v>115.30434782608695</v>
      </c>
      <c r="P43" s="35">
        <v>337</v>
      </c>
      <c r="Q43" s="35">
        <v>8</v>
      </c>
      <c r="R43" s="35">
        <v>0</v>
      </c>
    </row>
    <row r="44" spans="1:26" ht="12" customHeight="1" x14ac:dyDescent="0.2">
      <c r="A44" s="187"/>
      <c r="B44" s="187"/>
      <c r="C44" s="34"/>
      <c r="D44" s="235"/>
      <c r="E44" s="33"/>
      <c r="F44" s="38">
        <v>1</v>
      </c>
      <c r="G44" s="31">
        <v>0</v>
      </c>
      <c r="H44" s="31">
        <v>0</v>
      </c>
      <c r="I44" s="31">
        <v>0</v>
      </c>
      <c r="J44" s="31">
        <v>2.318840579710145E-2</v>
      </c>
      <c r="K44" s="31">
        <v>0</v>
      </c>
      <c r="L44" s="31">
        <v>0</v>
      </c>
      <c r="M44" s="31">
        <v>0.97681159420289854</v>
      </c>
      <c r="N44" s="31">
        <v>0</v>
      </c>
      <c r="O44" s="145"/>
      <c r="P44" s="38">
        <v>0.97681159420289854</v>
      </c>
      <c r="Q44" s="38">
        <v>2.318840579710145E-2</v>
      </c>
      <c r="R44" s="38">
        <v>0</v>
      </c>
      <c r="U44" s="73"/>
      <c r="V44" s="73"/>
      <c r="W44" s="73"/>
      <c r="X44" s="75"/>
      <c r="Y44" s="75"/>
      <c r="Z44" s="75"/>
    </row>
    <row r="45" spans="1:26" ht="12" customHeight="1" x14ac:dyDescent="0.2">
      <c r="A45" s="187"/>
      <c r="B45" s="187"/>
      <c r="C45" s="37"/>
      <c r="D45" s="234" t="s">
        <v>374</v>
      </c>
      <c r="E45" s="36"/>
      <c r="F45" s="35">
        <v>1426</v>
      </c>
      <c r="G45" s="35">
        <v>0</v>
      </c>
      <c r="H45" s="35">
        <v>0</v>
      </c>
      <c r="I45" s="35">
        <v>0</v>
      </c>
      <c r="J45" s="35">
        <v>0</v>
      </c>
      <c r="K45" s="35">
        <v>121</v>
      </c>
      <c r="L45" s="35">
        <v>11</v>
      </c>
      <c r="M45" s="35">
        <v>0</v>
      </c>
      <c r="N45" s="35">
        <v>1294</v>
      </c>
      <c r="O45" s="143">
        <v>121.49228611500702</v>
      </c>
      <c r="P45" s="35">
        <v>1305</v>
      </c>
      <c r="Q45" s="35">
        <v>121</v>
      </c>
      <c r="R45" s="35">
        <v>0</v>
      </c>
    </row>
    <row r="46" spans="1:26" ht="12" customHeight="1" x14ac:dyDescent="0.2">
      <c r="A46" s="187"/>
      <c r="B46" s="187"/>
      <c r="C46" s="34"/>
      <c r="D46" s="235"/>
      <c r="E46" s="33"/>
      <c r="F46" s="38">
        <v>1</v>
      </c>
      <c r="G46" s="31">
        <v>0</v>
      </c>
      <c r="H46" s="31">
        <v>0</v>
      </c>
      <c r="I46" s="31">
        <v>0</v>
      </c>
      <c r="J46" s="31">
        <v>0</v>
      </c>
      <c r="K46" s="31">
        <v>8.4852734922861148E-2</v>
      </c>
      <c r="L46" s="31">
        <v>7.7138849929873771E-3</v>
      </c>
      <c r="M46" s="31">
        <v>0</v>
      </c>
      <c r="N46" s="31">
        <v>0.90743338008415142</v>
      </c>
      <c r="O46" s="145"/>
      <c r="P46" s="38">
        <v>0.91514726507713884</v>
      </c>
      <c r="Q46" s="38">
        <v>8.4852734922861148E-2</v>
      </c>
      <c r="R46" s="38">
        <v>0</v>
      </c>
      <c r="U46" s="73"/>
      <c r="V46" s="73"/>
      <c r="W46" s="75"/>
      <c r="X46" s="75"/>
      <c r="Y46" s="75"/>
      <c r="Z46" s="75"/>
    </row>
    <row r="47" spans="1:26" ht="12" customHeight="1" x14ac:dyDescent="0.2">
      <c r="A47" s="187"/>
      <c r="B47" s="187"/>
      <c r="C47" s="37"/>
      <c r="D47" s="234" t="s">
        <v>375</v>
      </c>
      <c r="E47" s="36"/>
      <c r="F47" s="35">
        <v>310</v>
      </c>
      <c r="G47" s="35">
        <v>0</v>
      </c>
      <c r="H47" s="35">
        <v>0</v>
      </c>
      <c r="I47" s="35">
        <v>0</v>
      </c>
      <c r="J47" s="35">
        <v>0</v>
      </c>
      <c r="K47" s="35">
        <v>8</v>
      </c>
      <c r="L47" s="35">
        <v>205</v>
      </c>
      <c r="M47" s="35">
        <v>0</v>
      </c>
      <c r="N47" s="35">
        <v>97</v>
      </c>
      <c r="O47" s="143">
        <v>113.01290322580645</v>
      </c>
      <c r="P47" s="35">
        <v>302</v>
      </c>
      <c r="Q47" s="35">
        <v>8</v>
      </c>
      <c r="R47" s="35">
        <v>0</v>
      </c>
    </row>
    <row r="48" spans="1:26" ht="12" customHeight="1" x14ac:dyDescent="0.2">
      <c r="A48" s="187"/>
      <c r="B48" s="187"/>
      <c r="C48" s="34"/>
      <c r="D48" s="235"/>
      <c r="E48" s="33"/>
      <c r="F48" s="38">
        <v>1</v>
      </c>
      <c r="G48" s="31">
        <v>0</v>
      </c>
      <c r="H48" s="31">
        <v>0</v>
      </c>
      <c r="I48" s="31">
        <v>0</v>
      </c>
      <c r="J48" s="31">
        <v>0</v>
      </c>
      <c r="K48" s="31">
        <v>2.5806451612903226E-2</v>
      </c>
      <c r="L48" s="31">
        <v>0.66129032258064513</v>
      </c>
      <c r="M48" s="31">
        <v>0</v>
      </c>
      <c r="N48" s="31">
        <v>0.31290322580645163</v>
      </c>
      <c r="O48" s="145"/>
      <c r="P48" s="38">
        <v>0.97419354838709682</v>
      </c>
      <c r="Q48" s="38">
        <v>2.5806451612903226E-2</v>
      </c>
      <c r="R48" s="38">
        <v>0</v>
      </c>
      <c r="U48" s="73"/>
      <c r="V48" s="73"/>
      <c r="W48" s="75"/>
      <c r="X48" s="75"/>
      <c r="Y48" s="75"/>
      <c r="Z48" s="75"/>
    </row>
    <row r="49" spans="1:26" ht="12" customHeight="1" x14ac:dyDescent="0.2">
      <c r="A49" s="187"/>
      <c r="B49" s="187"/>
      <c r="C49" s="37"/>
      <c r="D49" s="234" t="s">
        <v>376</v>
      </c>
      <c r="E49" s="36"/>
      <c r="F49" s="35">
        <v>568</v>
      </c>
      <c r="G49" s="35">
        <v>0</v>
      </c>
      <c r="H49" s="35">
        <v>0</v>
      </c>
      <c r="I49" s="35">
        <v>0</v>
      </c>
      <c r="J49" s="35">
        <v>0</v>
      </c>
      <c r="K49" s="35">
        <v>0</v>
      </c>
      <c r="L49" s="35">
        <v>324</v>
      </c>
      <c r="M49" s="35">
        <v>244</v>
      </c>
      <c r="N49" s="35">
        <v>0</v>
      </c>
      <c r="O49" s="143">
        <v>108.30281690140845</v>
      </c>
      <c r="P49" s="35">
        <v>568</v>
      </c>
      <c r="Q49" s="35">
        <v>0</v>
      </c>
      <c r="R49" s="35">
        <v>0</v>
      </c>
    </row>
    <row r="50" spans="1:26" ht="12" customHeight="1" x14ac:dyDescent="0.2">
      <c r="A50" s="187"/>
      <c r="B50" s="187"/>
      <c r="C50" s="34"/>
      <c r="D50" s="235"/>
      <c r="E50" s="33"/>
      <c r="F50" s="38">
        <v>1</v>
      </c>
      <c r="G50" s="31">
        <v>0</v>
      </c>
      <c r="H50" s="31">
        <v>0</v>
      </c>
      <c r="I50" s="31">
        <v>0</v>
      </c>
      <c r="J50" s="31">
        <v>0</v>
      </c>
      <c r="K50" s="31">
        <v>0</v>
      </c>
      <c r="L50" s="31">
        <v>0.57042253521126762</v>
      </c>
      <c r="M50" s="31">
        <v>0.42957746478873238</v>
      </c>
      <c r="N50" s="31">
        <v>0</v>
      </c>
      <c r="O50" s="145"/>
      <c r="P50" s="38">
        <v>1</v>
      </c>
      <c r="Q50" s="38">
        <v>0</v>
      </c>
      <c r="R50" s="38">
        <v>0</v>
      </c>
      <c r="U50" s="73"/>
      <c r="V50" s="73"/>
      <c r="W50" s="73"/>
      <c r="X50" s="75"/>
      <c r="Y50" s="75"/>
      <c r="Z50" s="75"/>
    </row>
    <row r="51" spans="1:26" ht="12" customHeight="1" x14ac:dyDescent="0.2">
      <c r="A51" s="187"/>
      <c r="B51" s="187"/>
      <c r="C51" s="37"/>
      <c r="D51" s="234" t="s">
        <v>377</v>
      </c>
      <c r="E51" s="36"/>
      <c r="F51" s="35">
        <v>961</v>
      </c>
      <c r="G51" s="35">
        <v>0</v>
      </c>
      <c r="H51" s="35">
        <v>0</v>
      </c>
      <c r="I51" s="35">
        <v>0</v>
      </c>
      <c r="J51" s="35">
        <v>0</v>
      </c>
      <c r="K51" s="35">
        <v>11</v>
      </c>
      <c r="L51" s="35">
        <v>114</v>
      </c>
      <c r="M51" s="35">
        <v>356</v>
      </c>
      <c r="N51" s="35">
        <v>480</v>
      </c>
      <c r="O51" s="143">
        <v>117.50364203954214</v>
      </c>
      <c r="P51" s="35">
        <v>950</v>
      </c>
      <c r="Q51" s="35">
        <v>11</v>
      </c>
      <c r="R51" s="35">
        <v>0</v>
      </c>
    </row>
    <row r="52" spans="1:26" ht="12" customHeight="1" x14ac:dyDescent="0.2">
      <c r="A52" s="187"/>
      <c r="B52" s="187"/>
      <c r="C52" s="34"/>
      <c r="D52" s="235"/>
      <c r="E52" s="33"/>
      <c r="F52" s="38">
        <v>1</v>
      </c>
      <c r="G52" s="31">
        <v>0</v>
      </c>
      <c r="H52" s="31">
        <v>0</v>
      </c>
      <c r="I52" s="31">
        <v>0</v>
      </c>
      <c r="J52" s="31">
        <v>0</v>
      </c>
      <c r="K52" s="31">
        <v>1.1446409989594173E-2</v>
      </c>
      <c r="L52" s="31">
        <v>0.1186264308012487</v>
      </c>
      <c r="M52" s="31">
        <v>0.37044745057232048</v>
      </c>
      <c r="N52" s="31">
        <v>0.49947970863683661</v>
      </c>
      <c r="O52" s="145"/>
      <c r="P52" s="38">
        <v>0.98855359001040588</v>
      </c>
      <c r="Q52" s="38">
        <v>1.1446409989594173E-2</v>
      </c>
      <c r="R52" s="38">
        <v>0</v>
      </c>
      <c r="U52" s="73"/>
      <c r="V52" s="73"/>
      <c r="W52" s="75"/>
      <c r="X52" s="75"/>
      <c r="Y52" s="75"/>
      <c r="Z52" s="75"/>
    </row>
    <row r="53" spans="1:26" ht="12" customHeight="1" x14ac:dyDescent="0.2">
      <c r="A53" s="187"/>
      <c r="B53" s="187"/>
      <c r="C53" s="37"/>
      <c r="D53" s="234" t="s">
        <v>378</v>
      </c>
      <c r="E53" s="36"/>
      <c r="F53" s="35">
        <v>1178</v>
      </c>
      <c r="G53" s="35">
        <v>0</v>
      </c>
      <c r="H53" s="35">
        <v>0</v>
      </c>
      <c r="I53" s="35">
        <v>0</v>
      </c>
      <c r="J53" s="35">
        <v>0</v>
      </c>
      <c r="K53" s="35">
        <v>0</v>
      </c>
      <c r="L53" s="35">
        <v>207</v>
      </c>
      <c r="M53" s="35">
        <v>863</v>
      </c>
      <c r="N53" s="35">
        <v>108</v>
      </c>
      <c r="O53" s="143">
        <v>116.34974533106961</v>
      </c>
      <c r="P53" s="35">
        <v>1178</v>
      </c>
      <c r="Q53" s="35">
        <v>0</v>
      </c>
      <c r="R53" s="35">
        <v>0</v>
      </c>
    </row>
    <row r="54" spans="1:26" ht="12" customHeight="1" x14ac:dyDescent="0.2">
      <c r="A54" s="187"/>
      <c r="B54" s="187"/>
      <c r="C54" s="34"/>
      <c r="D54" s="235"/>
      <c r="E54" s="33"/>
      <c r="F54" s="38">
        <v>1</v>
      </c>
      <c r="G54" s="31">
        <v>0</v>
      </c>
      <c r="H54" s="31">
        <v>0</v>
      </c>
      <c r="I54" s="31">
        <v>0</v>
      </c>
      <c r="J54" s="31">
        <v>0</v>
      </c>
      <c r="K54" s="31">
        <v>0</v>
      </c>
      <c r="L54" s="31">
        <v>0.17572156196943972</v>
      </c>
      <c r="M54" s="31">
        <v>0.732597623089983</v>
      </c>
      <c r="N54" s="31">
        <v>9.1680814940577254E-2</v>
      </c>
      <c r="O54" s="145"/>
      <c r="P54" s="38">
        <v>1</v>
      </c>
      <c r="Q54" s="38">
        <v>0</v>
      </c>
      <c r="R54" s="38">
        <v>0</v>
      </c>
      <c r="U54" s="73"/>
      <c r="V54" s="73"/>
      <c r="W54" s="75"/>
      <c r="X54" s="75"/>
      <c r="Y54" s="73"/>
      <c r="Z54" s="75"/>
    </row>
    <row r="55" spans="1:26" ht="12" customHeight="1" x14ac:dyDescent="0.2">
      <c r="A55" s="187"/>
      <c r="B55" s="187"/>
      <c r="C55" s="37"/>
      <c r="D55" s="234" t="s">
        <v>379</v>
      </c>
      <c r="E55" s="36"/>
      <c r="F55" s="35">
        <v>3326</v>
      </c>
      <c r="G55" s="35">
        <v>0</v>
      </c>
      <c r="H55" s="35">
        <v>0</v>
      </c>
      <c r="I55" s="35">
        <v>0</v>
      </c>
      <c r="J55" s="35">
        <v>0</v>
      </c>
      <c r="K55" s="35">
        <v>68</v>
      </c>
      <c r="L55" s="35">
        <v>303</v>
      </c>
      <c r="M55" s="35">
        <v>1163</v>
      </c>
      <c r="N55" s="35">
        <v>1792</v>
      </c>
      <c r="O55" s="143">
        <v>122.16987372218881</v>
      </c>
      <c r="P55" s="35">
        <v>3258</v>
      </c>
      <c r="Q55" s="35">
        <v>68</v>
      </c>
      <c r="R55" s="35">
        <v>0</v>
      </c>
    </row>
    <row r="56" spans="1:26" ht="12" customHeight="1" x14ac:dyDescent="0.2">
      <c r="A56" s="187"/>
      <c r="B56" s="187"/>
      <c r="C56" s="34"/>
      <c r="D56" s="235"/>
      <c r="E56" s="33"/>
      <c r="F56" s="38">
        <v>1</v>
      </c>
      <c r="G56" s="31">
        <v>0</v>
      </c>
      <c r="H56" s="31">
        <v>0</v>
      </c>
      <c r="I56" s="31">
        <v>0</v>
      </c>
      <c r="J56" s="31">
        <v>0</v>
      </c>
      <c r="K56" s="31">
        <v>2.0444978953698137E-2</v>
      </c>
      <c r="L56" s="31">
        <v>9.1100420926037276E-2</v>
      </c>
      <c r="M56" s="31">
        <v>0.34966927239927842</v>
      </c>
      <c r="N56" s="31">
        <v>0.5387853277209862</v>
      </c>
      <c r="O56" s="145"/>
      <c r="P56" s="38">
        <v>0.97955502104630188</v>
      </c>
      <c r="Q56" s="38">
        <v>2.0444978953698137E-2</v>
      </c>
      <c r="R56" s="38">
        <v>0</v>
      </c>
      <c r="U56" s="73"/>
      <c r="V56" s="73"/>
      <c r="W56" s="75"/>
      <c r="X56" s="75"/>
      <c r="Y56" s="75"/>
      <c r="Z56" s="75"/>
    </row>
    <row r="57" spans="1:26" ht="12" customHeight="1" x14ac:dyDescent="0.2">
      <c r="A57" s="187"/>
      <c r="B57" s="187"/>
      <c r="C57" s="37"/>
      <c r="D57" s="234" t="s">
        <v>380</v>
      </c>
      <c r="E57" s="36"/>
      <c r="F57" s="35">
        <v>918</v>
      </c>
      <c r="G57" s="35">
        <v>0</v>
      </c>
      <c r="H57" s="35">
        <v>0</v>
      </c>
      <c r="I57" s="35">
        <v>0</v>
      </c>
      <c r="J57" s="35">
        <v>0</v>
      </c>
      <c r="K57" s="35">
        <v>0</v>
      </c>
      <c r="L57" s="35">
        <v>79</v>
      </c>
      <c r="M57" s="35">
        <v>117</v>
      </c>
      <c r="N57" s="35">
        <v>722</v>
      </c>
      <c r="O57" s="143">
        <v>123.01742919389979</v>
      </c>
      <c r="P57" s="35">
        <v>918</v>
      </c>
      <c r="Q57" s="35">
        <v>0</v>
      </c>
      <c r="R57" s="35">
        <v>0</v>
      </c>
    </row>
    <row r="58" spans="1:26" ht="12" customHeight="1" x14ac:dyDescent="0.2">
      <c r="A58" s="187"/>
      <c r="B58" s="187"/>
      <c r="C58" s="34"/>
      <c r="D58" s="235"/>
      <c r="E58" s="33"/>
      <c r="F58" s="38">
        <v>1</v>
      </c>
      <c r="G58" s="31">
        <v>0</v>
      </c>
      <c r="H58" s="31">
        <v>0</v>
      </c>
      <c r="I58" s="31">
        <v>0</v>
      </c>
      <c r="J58" s="31">
        <v>0</v>
      </c>
      <c r="K58" s="31">
        <v>0</v>
      </c>
      <c r="L58" s="31">
        <v>8.6056644880174296E-2</v>
      </c>
      <c r="M58" s="31">
        <v>0.12745098039215685</v>
      </c>
      <c r="N58" s="31">
        <v>0.78649237472766886</v>
      </c>
      <c r="O58" s="145"/>
      <c r="P58" s="38">
        <v>1</v>
      </c>
      <c r="Q58" s="38">
        <v>0</v>
      </c>
      <c r="R58" s="38">
        <v>0</v>
      </c>
      <c r="U58" s="73"/>
      <c r="V58" s="73"/>
      <c r="W58" s="75"/>
      <c r="X58" s="75"/>
      <c r="Y58" s="75"/>
      <c r="Z58" s="75"/>
    </row>
    <row r="59" spans="1:26" ht="12.75" customHeight="1" x14ac:dyDescent="0.2">
      <c r="A59" s="187"/>
      <c r="B59" s="187"/>
      <c r="C59" s="37"/>
      <c r="D59" s="234" t="s">
        <v>381</v>
      </c>
      <c r="E59" s="36"/>
      <c r="F59" s="35">
        <v>6790</v>
      </c>
      <c r="G59" s="35">
        <v>0</v>
      </c>
      <c r="H59" s="35">
        <v>0</v>
      </c>
      <c r="I59" s="35">
        <v>0</v>
      </c>
      <c r="J59" s="35">
        <v>0</v>
      </c>
      <c r="K59" s="35">
        <v>0</v>
      </c>
      <c r="L59" s="35">
        <v>510</v>
      </c>
      <c r="M59" s="35">
        <v>450</v>
      </c>
      <c r="N59" s="35">
        <v>5830</v>
      </c>
      <c r="O59" s="143">
        <v>122.5321060382916</v>
      </c>
      <c r="P59" s="35">
        <v>6790</v>
      </c>
      <c r="Q59" s="35">
        <v>0</v>
      </c>
      <c r="R59" s="35">
        <v>0</v>
      </c>
    </row>
    <row r="60" spans="1:26" ht="12.75" customHeight="1" x14ac:dyDescent="0.2">
      <c r="A60" s="187"/>
      <c r="B60" s="187"/>
      <c r="C60" s="34"/>
      <c r="D60" s="235"/>
      <c r="E60" s="33"/>
      <c r="F60" s="38">
        <v>1</v>
      </c>
      <c r="G60" s="31">
        <v>0</v>
      </c>
      <c r="H60" s="31">
        <v>0</v>
      </c>
      <c r="I60" s="31">
        <v>0</v>
      </c>
      <c r="J60" s="31">
        <v>0</v>
      </c>
      <c r="K60" s="31">
        <v>0</v>
      </c>
      <c r="L60" s="31">
        <v>7.511045655375552E-2</v>
      </c>
      <c r="M60" s="31">
        <v>6.6273932253313697E-2</v>
      </c>
      <c r="N60" s="31">
        <v>0.85861561119293073</v>
      </c>
      <c r="O60" s="145"/>
      <c r="P60" s="38">
        <v>1</v>
      </c>
      <c r="Q60" s="38">
        <v>0</v>
      </c>
      <c r="R60" s="38">
        <v>0</v>
      </c>
      <c r="U60" s="73"/>
      <c r="V60" s="73"/>
      <c r="W60" s="75"/>
      <c r="X60" s="75"/>
      <c r="Y60" s="75"/>
      <c r="Z60" s="75"/>
    </row>
    <row r="61" spans="1:26" ht="12" customHeight="1" x14ac:dyDescent="0.2">
      <c r="A61" s="187"/>
      <c r="B61" s="187"/>
      <c r="C61" s="37"/>
      <c r="D61" s="234" t="s">
        <v>21</v>
      </c>
      <c r="E61" s="36"/>
      <c r="F61" s="35">
        <v>1958</v>
      </c>
      <c r="G61" s="35">
        <v>0</v>
      </c>
      <c r="H61" s="35">
        <v>0</v>
      </c>
      <c r="I61" s="35">
        <v>0</v>
      </c>
      <c r="J61" s="35">
        <v>0</v>
      </c>
      <c r="K61" s="35">
        <v>20</v>
      </c>
      <c r="L61" s="35">
        <v>205</v>
      </c>
      <c r="M61" s="35">
        <v>378</v>
      </c>
      <c r="N61" s="35">
        <v>1355</v>
      </c>
      <c r="O61" s="143">
        <v>120.61133810010215</v>
      </c>
      <c r="P61" s="35">
        <v>1938</v>
      </c>
      <c r="Q61" s="35">
        <v>20</v>
      </c>
      <c r="R61" s="35">
        <v>0</v>
      </c>
    </row>
    <row r="62" spans="1:26" ht="12" customHeight="1" x14ac:dyDescent="0.2">
      <c r="A62" s="187"/>
      <c r="B62" s="187"/>
      <c r="C62" s="34"/>
      <c r="D62" s="235"/>
      <c r="E62" s="33"/>
      <c r="F62" s="38">
        <v>1</v>
      </c>
      <c r="G62" s="31">
        <v>0</v>
      </c>
      <c r="H62" s="31">
        <v>0</v>
      </c>
      <c r="I62" s="31">
        <v>0</v>
      </c>
      <c r="J62" s="31">
        <v>0</v>
      </c>
      <c r="K62" s="31">
        <v>1.0214504596527068E-2</v>
      </c>
      <c r="L62" s="31">
        <v>0.10469867211440245</v>
      </c>
      <c r="M62" s="31">
        <v>0.1930541368743616</v>
      </c>
      <c r="N62" s="31">
        <v>0.69203268641470894</v>
      </c>
      <c r="O62" s="145"/>
      <c r="P62" s="38">
        <v>0.98978549540347294</v>
      </c>
      <c r="Q62" s="38">
        <v>1.0214504596527068E-2</v>
      </c>
      <c r="R62" s="38">
        <v>0</v>
      </c>
      <c r="U62" s="73"/>
      <c r="V62" s="73"/>
      <c r="W62" s="75"/>
      <c r="X62" s="75"/>
      <c r="Y62" s="75"/>
      <c r="Z62" s="75"/>
    </row>
    <row r="63" spans="1:26" ht="12" customHeight="1" x14ac:dyDescent="0.2">
      <c r="A63" s="187"/>
      <c r="B63" s="187"/>
      <c r="C63" s="37"/>
      <c r="D63" s="234" t="s">
        <v>382</v>
      </c>
      <c r="E63" s="36"/>
      <c r="F63" s="35">
        <v>1806</v>
      </c>
      <c r="G63" s="35">
        <v>0</v>
      </c>
      <c r="H63" s="35">
        <v>0</v>
      </c>
      <c r="I63" s="35">
        <v>0</v>
      </c>
      <c r="J63" s="35">
        <v>0</v>
      </c>
      <c r="K63" s="35">
        <v>0</v>
      </c>
      <c r="L63" s="35">
        <v>0</v>
      </c>
      <c r="M63" s="35">
        <v>142</v>
      </c>
      <c r="N63" s="35">
        <v>1664</v>
      </c>
      <c r="O63" s="143">
        <v>122.24363233665559</v>
      </c>
      <c r="P63" s="35">
        <v>1806</v>
      </c>
      <c r="Q63" s="35">
        <v>0</v>
      </c>
      <c r="R63" s="35">
        <v>0</v>
      </c>
    </row>
    <row r="64" spans="1:26" ht="12" customHeight="1" x14ac:dyDescent="0.2">
      <c r="A64" s="187"/>
      <c r="B64" s="187"/>
      <c r="C64" s="34"/>
      <c r="D64" s="235"/>
      <c r="E64" s="33"/>
      <c r="F64" s="38">
        <v>1</v>
      </c>
      <c r="G64" s="31">
        <v>0</v>
      </c>
      <c r="H64" s="31">
        <v>0</v>
      </c>
      <c r="I64" s="31">
        <v>0</v>
      </c>
      <c r="J64" s="31">
        <v>0</v>
      </c>
      <c r="K64" s="31">
        <v>0</v>
      </c>
      <c r="L64" s="31">
        <v>0</v>
      </c>
      <c r="M64" s="31">
        <v>7.8626799557032112E-2</v>
      </c>
      <c r="N64" s="31">
        <v>0.92137320044296789</v>
      </c>
      <c r="O64" s="145"/>
      <c r="P64" s="38">
        <v>1</v>
      </c>
      <c r="Q64" s="38">
        <v>0</v>
      </c>
      <c r="R64" s="38">
        <v>0</v>
      </c>
      <c r="U64" s="73"/>
      <c r="V64" s="73"/>
      <c r="W64" s="75"/>
      <c r="X64" s="75"/>
      <c r="Y64" s="75"/>
      <c r="Z64" s="75"/>
    </row>
    <row r="65" spans="1:26" ht="12" customHeight="1" x14ac:dyDescent="0.2">
      <c r="A65" s="187"/>
      <c r="B65" s="187"/>
      <c r="C65" s="37"/>
      <c r="D65" s="234" t="s">
        <v>383</v>
      </c>
      <c r="E65" s="36"/>
      <c r="F65" s="35">
        <v>3706</v>
      </c>
      <c r="G65" s="35">
        <v>0</v>
      </c>
      <c r="H65" s="35">
        <v>0</v>
      </c>
      <c r="I65" s="35">
        <v>0</v>
      </c>
      <c r="J65" s="35">
        <v>0</v>
      </c>
      <c r="K65" s="35">
        <v>0</v>
      </c>
      <c r="L65" s="35">
        <v>13</v>
      </c>
      <c r="M65" s="35">
        <v>1234</v>
      </c>
      <c r="N65" s="35">
        <v>2459</v>
      </c>
      <c r="O65" s="143">
        <v>121.84430652995142</v>
      </c>
      <c r="P65" s="35">
        <v>3706</v>
      </c>
      <c r="Q65" s="35">
        <v>0</v>
      </c>
      <c r="R65" s="35">
        <v>0</v>
      </c>
    </row>
    <row r="66" spans="1:26" ht="12" customHeight="1" x14ac:dyDescent="0.2">
      <c r="A66" s="187"/>
      <c r="B66" s="187"/>
      <c r="C66" s="34"/>
      <c r="D66" s="235"/>
      <c r="E66" s="33"/>
      <c r="F66" s="38">
        <v>1</v>
      </c>
      <c r="G66" s="31">
        <v>0</v>
      </c>
      <c r="H66" s="31">
        <v>0</v>
      </c>
      <c r="I66" s="31">
        <v>0</v>
      </c>
      <c r="J66" s="31">
        <v>0</v>
      </c>
      <c r="K66" s="31">
        <v>0</v>
      </c>
      <c r="L66" s="31">
        <v>3.5078251484079869E-3</v>
      </c>
      <c r="M66" s="31">
        <v>0.33297355639503506</v>
      </c>
      <c r="N66" s="31">
        <v>0.66351861845655691</v>
      </c>
      <c r="O66" s="145"/>
      <c r="P66" s="38">
        <v>1</v>
      </c>
      <c r="Q66" s="38">
        <v>0</v>
      </c>
      <c r="R66" s="38">
        <v>0</v>
      </c>
      <c r="U66" s="73"/>
      <c r="V66" s="73"/>
      <c r="W66" s="73"/>
      <c r="X66" s="75"/>
      <c r="Y66" s="75"/>
      <c r="Z66" s="75"/>
    </row>
    <row r="67" spans="1:26" ht="12" customHeight="1" x14ac:dyDescent="0.2">
      <c r="A67" s="187"/>
      <c r="B67" s="187"/>
      <c r="C67" s="37"/>
      <c r="D67" s="234" t="s">
        <v>384</v>
      </c>
      <c r="E67" s="36"/>
      <c r="F67" s="35">
        <v>890</v>
      </c>
      <c r="G67" s="35">
        <v>0</v>
      </c>
      <c r="H67" s="35">
        <v>0</v>
      </c>
      <c r="I67" s="35">
        <v>0</v>
      </c>
      <c r="J67" s="35">
        <v>0</v>
      </c>
      <c r="K67" s="35">
        <v>91</v>
      </c>
      <c r="L67" s="35">
        <v>0</v>
      </c>
      <c r="M67" s="35">
        <v>0</v>
      </c>
      <c r="N67" s="35">
        <v>799</v>
      </c>
      <c r="O67" s="143">
        <v>123.81011235955056</v>
      </c>
      <c r="P67" s="35">
        <v>799</v>
      </c>
      <c r="Q67" s="35">
        <v>91</v>
      </c>
      <c r="R67" s="35">
        <v>0</v>
      </c>
    </row>
    <row r="68" spans="1:26" ht="12" customHeight="1" x14ac:dyDescent="0.2">
      <c r="A68" s="187"/>
      <c r="B68" s="188"/>
      <c r="C68" s="34"/>
      <c r="D68" s="235"/>
      <c r="E68" s="33"/>
      <c r="F68" s="38">
        <v>1</v>
      </c>
      <c r="G68" s="31">
        <v>0</v>
      </c>
      <c r="H68" s="31">
        <v>0</v>
      </c>
      <c r="I68" s="31">
        <v>0</v>
      </c>
      <c r="J68" s="31">
        <v>0</v>
      </c>
      <c r="K68" s="31">
        <v>0.10224719101123596</v>
      </c>
      <c r="L68" s="31">
        <v>0</v>
      </c>
      <c r="M68" s="31">
        <v>0</v>
      </c>
      <c r="N68" s="31">
        <v>0.89775280898876408</v>
      </c>
      <c r="O68" s="145"/>
      <c r="P68" s="38">
        <v>0.89775280898876408</v>
      </c>
      <c r="Q68" s="38">
        <v>0.10224719101123596</v>
      </c>
      <c r="R68" s="38">
        <v>0</v>
      </c>
      <c r="U68" s="73"/>
      <c r="V68" s="73"/>
      <c r="W68" s="73"/>
      <c r="X68" s="75"/>
      <c r="Y68" s="75"/>
      <c r="Z68" s="75"/>
    </row>
    <row r="69" spans="1:26" ht="12" customHeight="1" x14ac:dyDescent="0.2">
      <c r="A69" s="187"/>
      <c r="B69" s="186" t="s">
        <v>17</v>
      </c>
      <c r="C69" s="37"/>
      <c r="D69" s="234" t="s">
        <v>16</v>
      </c>
      <c r="E69" s="36"/>
      <c r="F69" s="35">
        <v>37531</v>
      </c>
      <c r="G69" s="35">
        <v>67</v>
      </c>
      <c r="H69" s="35">
        <v>51</v>
      </c>
      <c r="I69" s="35">
        <v>148</v>
      </c>
      <c r="J69" s="35">
        <v>440</v>
      </c>
      <c r="K69" s="35">
        <v>1871</v>
      </c>
      <c r="L69" s="35">
        <v>7260</v>
      </c>
      <c r="M69" s="35">
        <v>7269</v>
      </c>
      <c r="N69" s="35">
        <v>20425</v>
      </c>
      <c r="O69" s="143">
        <v>116.04907942767312</v>
      </c>
      <c r="P69" s="35">
        <v>34954</v>
      </c>
      <c r="Q69" s="35">
        <v>2459</v>
      </c>
      <c r="R69" s="35">
        <v>118</v>
      </c>
    </row>
    <row r="70" spans="1:26" ht="12" customHeight="1" x14ac:dyDescent="0.2">
      <c r="A70" s="187"/>
      <c r="B70" s="187"/>
      <c r="C70" s="34"/>
      <c r="D70" s="235"/>
      <c r="E70" s="33"/>
      <c r="F70" s="38">
        <v>1</v>
      </c>
      <c r="G70" s="31">
        <v>1.785190908848685E-3</v>
      </c>
      <c r="H70" s="31">
        <v>1.3588766619594469E-3</v>
      </c>
      <c r="I70" s="31">
        <v>3.9434067837254535E-3</v>
      </c>
      <c r="J70" s="31">
        <v>1.1723641789454051E-2</v>
      </c>
      <c r="K70" s="31">
        <v>4.9852122245610295E-2</v>
      </c>
      <c r="L70" s="31">
        <v>0.19344008952599184</v>
      </c>
      <c r="M70" s="31">
        <v>0.19367989128986704</v>
      </c>
      <c r="N70" s="31">
        <v>0.54421678079454316</v>
      </c>
      <c r="O70" s="145"/>
      <c r="P70" s="38">
        <v>0.93133676161040202</v>
      </c>
      <c r="Q70" s="38">
        <v>6.5519170818789801E-2</v>
      </c>
      <c r="R70" s="38">
        <v>3.1440675708081321E-3</v>
      </c>
      <c r="U70" s="73"/>
      <c r="V70" s="73"/>
      <c r="W70" s="73"/>
      <c r="X70" s="75"/>
      <c r="Y70" s="73"/>
      <c r="Z70" s="75"/>
    </row>
    <row r="71" spans="1:26" ht="12" customHeight="1" x14ac:dyDescent="0.2">
      <c r="A71" s="187"/>
      <c r="B71" s="187"/>
      <c r="C71" s="37"/>
      <c r="D71" s="234" t="s">
        <v>121</v>
      </c>
      <c r="E71" s="36"/>
      <c r="F71" s="35">
        <v>83</v>
      </c>
      <c r="G71" s="35">
        <v>0</v>
      </c>
      <c r="H71" s="35">
        <v>6</v>
      </c>
      <c r="I71" s="35">
        <v>0</v>
      </c>
      <c r="J71" s="35">
        <v>8</v>
      </c>
      <c r="K71" s="35">
        <v>5</v>
      </c>
      <c r="L71" s="35">
        <v>15</v>
      </c>
      <c r="M71" s="35">
        <v>39</v>
      </c>
      <c r="N71" s="35">
        <v>10</v>
      </c>
      <c r="O71" s="143">
        <v>104.67469879518072</v>
      </c>
      <c r="P71" s="35">
        <v>64</v>
      </c>
      <c r="Q71" s="35">
        <v>13</v>
      </c>
      <c r="R71" s="35">
        <v>6</v>
      </c>
    </row>
    <row r="72" spans="1:26" ht="12" customHeight="1" x14ac:dyDescent="0.2">
      <c r="A72" s="187"/>
      <c r="B72" s="187"/>
      <c r="C72" s="34"/>
      <c r="D72" s="235"/>
      <c r="E72" s="33"/>
      <c r="F72" s="38">
        <v>1</v>
      </c>
      <c r="G72" s="31">
        <v>0</v>
      </c>
      <c r="H72" s="31">
        <v>7.2289156626506021E-2</v>
      </c>
      <c r="I72" s="31">
        <v>0</v>
      </c>
      <c r="J72" s="31">
        <v>9.6385542168674704E-2</v>
      </c>
      <c r="K72" s="31">
        <v>6.0240963855421686E-2</v>
      </c>
      <c r="L72" s="31">
        <v>0.18072289156626506</v>
      </c>
      <c r="M72" s="31">
        <v>0.46987951807228917</v>
      </c>
      <c r="N72" s="31">
        <v>0.12048192771084337</v>
      </c>
      <c r="O72" s="145"/>
      <c r="P72" s="38">
        <v>0.77108433734939763</v>
      </c>
      <c r="Q72" s="38">
        <v>0.15662650602409639</v>
      </c>
      <c r="R72" s="38">
        <v>7.2289156626506021E-2</v>
      </c>
      <c r="U72" s="73"/>
      <c r="V72" s="73"/>
      <c r="W72" s="73"/>
      <c r="X72" s="75"/>
      <c r="Y72" s="73"/>
      <c r="Z72" s="73"/>
    </row>
    <row r="73" spans="1:26" ht="12" customHeight="1" x14ac:dyDescent="0.2">
      <c r="A73" s="187"/>
      <c r="B73" s="187"/>
      <c r="C73" s="37"/>
      <c r="D73" s="234" t="s">
        <v>14</v>
      </c>
      <c r="E73" s="36"/>
      <c r="F73" s="35">
        <v>2828</v>
      </c>
      <c r="G73" s="35">
        <v>0</v>
      </c>
      <c r="H73" s="35">
        <v>6</v>
      </c>
      <c r="I73" s="35">
        <v>8</v>
      </c>
      <c r="J73" s="35">
        <v>96</v>
      </c>
      <c r="K73" s="35">
        <v>433</v>
      </c>
      <c r="L73" s="35">
        <v>1012</v>
      </c>
      <c r="M73" s="35">
        <v>668</v>
      </c>
      <c r="N73" s="35">
        <v>605</v>
      </c>
      <c r="O73" s="143">
        <v>108.42609618104667</v>
      </c>
      <c r="P73" s="35">
        <v>2285</v>
      </c>
      <c r="Q73" s="35">
        <v>537</v>
      </c>
      <c r="R73" s="35">
        <v>6</v>
      </c>
    </row>
    <row r="74" spans="1:26" ht="12" customHeight="1" x14ac:dyDescent="0.2">
      <c r="A74" s="187"/>
      <c r="B74" s="187"/>
      <c r="C74" s="34"/>
      <c r="D74" s="235"/>
      <c r="E74" s="33"/>
      <c r="F74" s="38">
        <v>1</v>
      </c>
      <c r="G74" s="31">
        <v>0</v>
      </c>
      <c r="H74" s="31">
        <v>2.1216407355021216E-3</v>
      </c>
      <c r="I74" s="31">
        <v>2.828854314002829E-3</v>
      </c>
      <c r="J74" s="31">
        <v>3.3946251768033946E-2</v>
      </c>
      <c r="K74" s="31">
        <v>0.15311173974540312</v>
      </c>
      <c r="L74" s="31">
        <v>0.35785007072135783</v>
      </c>
      <c r="M74" s="31">
        <v>0.23620933521923621</v>
      </c>
      <c r="N74" s="31">
        <v>0.21393210749646394</v>
      </c>
      <c r="O74" s="145"/>
      <c r="P74" s="38">
        <v>0.807991513437058</v>
      </c>
      <c r="Q74" s="38">
        <v>0.18988684582743989</v>
      </c>
      <c r="R74" s="38">
        <v>2.1216407355021216E-3</v>
      </c>
      <c r="U74" s="73"/>
      <c r="V74" s="73"/>
      <c r="W74" s="75"/>
      <c r="X74" s="75"/>
      <c r="Y74" s="75"/>
      <c r="Z74" s="75"/>
    </row>
    <row r="75" spans="1:26" ht="12" customHeight="1" x14ac:dyDescent="0.2">
      <c r="A75" s="187"/>
      <c r="B75" s="187"/>
      <c r="C75" s="37"/>
      <c r="D75" s="234" t="s">
        <v>13</v>
      </c>
      <c r="E75" s="36"/>
      <c r="F75" s="35">
        <v>421</v>
      </c>
      <c r="G75" s="35">
        <v>0</v>
      </c>
      <c r="H75" s="35">
        <v>0</v>
      </c>
      <c r="I75" s="35">
        <v>0</v>
      </c>
      <c r="J75" s="35">
        <v>0</v>
      </c>
      <c r="K75" s="35">
        <v>9</v>
      </c>
      <c r="L75" s="35">
        <v>80</v>
      </c>
      <c r="M75" s="35">
        <v>39</v>
      </c>
      <c r="N75" s="35">
        <v>293</v>
      </c>
      <c r="O75" s="143">
        <v>120.39667458432304</v>
      </c>
      <c r="P75" s="35">
        <v>412</v>
      </c>
      <c r="Q75" s="35">
        <v>9</v>
      </c>
      <c r="R75" s="35">
        <v>0</v>
      </c>
    </row>
    <row r="76" spans="1:26" ht="12" customHeight="1" x14ac:dyDescent="0.2">
      <c r="A76" s="187"/>
      <c r="B76" s="187"/>
      <c r="C76" s="34"/>
      <c r="D76" s="235"/>
      <c r="E76" s="33"/>
      <c r="F76" s="38">
        <v>1</v>
      </c>
      <c r="G76" s="31">
        <v>0</v>
      </c>
      <c r="H76" s="31">
        <v>0</v>
      </c>
      <c r="I76" s="31">
        <v>0</v>
      </c>
      <c r="J76" s="31">
        <v>0</v>
      </c>
      <c r="K76" s="31">
        <v>2.1377672209026127E-2</v>
      </c>
      <c r="L76" s="31">
        <v>0.19002375296912113</v>
      </c>
      <c r="M76" s="31">
        <v>9.2636579572446559E-2</v>
      </c>
      <c r="N76" s="31">
        <v>0.69596199524940616</v>
      </c>
      <c r="O76" s="145"/>
      <c r="P76" s="38">
        <v>0.97862232779097391</v>
      </c>
      <c r="Q76" s="38">
        <v>2.1377672209026127E-2</v>
      </c>
      <c r="R76" s="38">
        <v>0</v>
      </c>
      <c r="U76" s="73"/>
      <c r="V76" s="73"/>
      <c r="W76" s="75"/>
      <c r="X76" s="73"/>
      <c r="Y76" s="75"/>
      <c r="Z76" s="73"/>
    </row>
    <row r="77" spans="1:26" ht="12" customHeight="1" x14ac:dyDescent="0.2">
      <c r="A77" s="187"/>
      <c r="B77" s="187"/>
      <c r="C77" s="37"/>
      <c r="D77" s="234" t="s">
        <v>12</v>
      </c>
      <c r="E77" s="36"/>
      <c r="F77" s="35">
        <v>427</v>
      </c>
      <c r="G77" s="35">
        <v>0</v>
      </c>
      <c r="H77" s="35">
        <v>0</v>
      </c>
      <c r="I77" s="35">
        <v>0</v>
      </c>
      <c r="J77" s="35">
        <v>0</v>
      </c>
      <c r="K77" s="35">
        <v>0</v>
      </c>
      <c r="L77" s="35">
        <v>273</v>
      </c>
      <c r="M77" s="35">
        <v>22</v>
      </c>
      <c r="N77" s="35">
        <v>132</v>
      </c>
      <c r="O77" s="143">
        <v>112.62529274004685</v>
      </c>
      <c r="P77" s="35">
        <v>427</v>
      </c>
      <c r="Q77" s="35">
        <v>0</v>
      </c>
      <c r="R77" s="35">
        <v>0</v>
      </c>
    </row>
    <row r="78" spans="1:26" ht="12" customHeight="1" x14ac:dyDescent="0.2">
      <c r="A78" s="187"/>
      <c r="B78" s="187"/>
      <c r="C78" s="34"/>
      <c r="D78" s="235"/>
      <c r="E78" s="33"/>
      <c r="F78" s="38">
        <v>1</v>
      </c>
      <c r="G78" s="31">
        <v>0</v>
      </c>
      <c r="H78" s="31">
        <v>0</v>
      </c>
      <c r="I78" s="31">
        <v>0</v>
      </c>
      <c r="J78" s="31">
        <v>0</v>
      </c>
      <c r="K78" s="31">
        <v>0</v>
      </c>
      <c r="L78" s="31">
        <v>0.63934426229508201</v>
      </c>
      <c r="M78" s="31">
        <v>5.1522248243559721E-2</v>
      </c>
      <c r="N78" s="31">
        <v>0.30913348946135832</v>
      </c>
      <c r="O78" s="145"/>
      <c r="P78" s="38">
        <v>1</v>
      </c>
      <c r="Q78" s="38">
        <v>0</v>
      </c>
      <c r="R78" s="38">
        <v>0</v>
      </c>
      <c r="U78" s="73"/>
      <c r="V78" s="73"/>
      <c r="W78" s="73"/>
      <c r="X78" s="75"/>
      <c r="Y78" s="75"/>
      <c r="Z78" s="73"/>
    </row>
    <row r="79" spans="1:26" ht="12" customHeight="1" x14ac:dyDescent="0.2">
      <c r="A79" s="187"/>
      <c r="B79" s="187"/>
      <c r="C79" s="37"/>
      <c r="D79" s="234" t="s">
        <v>11</v>
      </c>
      <c r="E79" s="36"/>
      <c r="F79" s="35">
        <v>2036</v>
      </c>
      <c r="G79" s="35">
        <v>13</v>
      </c>
      <c r="H79" s="35">
        <v>0</v>
      </c>
      <c r="I79" s="35">
        <v>0</v>
      </c>
      <c r="J79" s="35">
        <v>16</v>
      </c>
      <c r="K79" s="35">
        <v>56</v>
      </c>
      <c r="L79" s="35">
        <v>440</v>
      </c>
      <c r="M79" s="35">
        <v>674</v>
      </c>
      <c r="N79" s="35">
        <v>837</v>
      </c>
      <c r="O79" s="143">
        <v>114.524557956778</v>
      </c>
      <c r="P79" s="35">
        <v>1951</v>
      </c>
      <c r="Q79" s="35">
        <v>72</v>
      </c>
      <c r="R79" s="35">
        <v>13</v>
      </c>
    </row>
    <row r="80" spans="1:26" ht="12" customHeight="1" x14ac:dyDescent="0.2">
      <c r="A80" s="187"/>
      <c r="B80" s="187"/>
      <c r="C80" s="34"/>
      <c r="D80" s="235"/>
      <c r="E80" s="33"/>
      <c r="F80" s="38">
        <v>1</v>
      </c>
      <c r="G80" s="31">
        <v>6.3850687622789785E-3</v>
      </c>
      <c r="H80" s="31">
        <v>0</v>
      </c>
      <c r="I80" s="31">
        <v>0</v>
      </c>
      <c r="J80" s="31">
        <v>7.8585461689587421E-3</v>
      </c>
      <c r="K80" s="31">
        <v>2.75049115913556E-2</v>
      </c>
      <c r="L80" s="31">
        <v>0.21611001964636542</v>
      </c>
      <c r="M80" s="31">
        <v>0.33104125736738704</v>
      </c>
      <c r="N80" s="31">
        <v>0.4111001964636542</v>
      </c>
      <c r="O80" s="145"/>
      <c r="P80" s="38">
        <v>0.95825147347740669</v>
      </c>
      <c r="Q80" s="38">
        <v>3.536345776031434E-2</v>
      </c>
      <c r="R80" s="38">
        <v>6.3850687622789785E-3</v>
      </c>
      <c r="U80" s="73"/>
      <c r="V80" s="73"/>
      <c r="W80" s="73"/>
      <c r="X80" s="73"/>
      <c r="Y80" s="73"/>
      <c r="Z80" s="73"/>
    </row>
    <row r="81" spans="1:26" ht="12" customHeight="1" x14ac:dyDescent="0.2">
      <c r="A81" s="187"/>
      <c r="B81" s="187"/>
      <c r="C81" s="37"/>
      <c r="D81" s="234" t="s">
        <v>10</v>
      </c>
      <c r="E81" s="36"/>
      <c r="F81" s="35">
        <v>5497</v>
      </c>
      <c r="G81" s="35">
        <v>25</v>
      </c>
      <c r="H81" s="35">
        <v>34</v>
      </c>
      <c r="I81" s="35">
        <v>31</v>
      </c>
      <c r="J81" s="35">
        <v>139</v>
      </c>
      <c r="K81" s="35">
        <v>240</v>
      </c>
      <c r="L81" s="35">
        <v>1389</v>
      </c>
      <c r="M81" s="35">
        <v>1767</v>
      </c>
      <c r="N81" s="35">
        <v>1872</v>
      </c>
      <c r="O81" s="143">
        <v>113.36401673640168</v>
      </c>
      <c r="P81" s="35">
        <v>5028</v>
      </c>
      <c r="Q81" s="35">
        <v>410</v>
      </c>
      <c r="R81" s="35">
        <v>59</v>
      </c>
    </row>
    <row r="82" spans="1:26" ht="12" customHeight="1" x14ac:dyDescent="0.2">
      <c r="A82" s="187"/>
      <c r="B82" s="187"/>
      <c r="C82" s="34"/>
      <c r="D82" s="235"/>
      <c r="E82" s="33"/>
      <c r="F82" s="38">
        <v>1</v>
      </c>
      <c r="G82" s="31">
        <v>4.5479352374022198E-3</v>
      </c>
      <c r="H82" s="31">
        <v>6.1851919228670185E-3</v>
      </c>
      <c r="I82" s="31">
        <v>5.639439694378752E-3</v>
      </c>
      <c r="J82" s="31">
        <v>2.5286519919956341E-2</v>
      </c>
      <c r="K82" s="31">
        <v>4.3660178279061303E-2</v>
      </c>
      <c r="L82" s="31">
        <v>0.25268328179006733</v>
      </c>
      <c r="M82" s="31">
        <v>0.32144806257958886</v>
      </c>
      <c r="N82" s="31">
        <v>0.34054939057667821</v>
      </c>
      <c r="O82" s="145"/>
      <c r="P82" s="38">
        <v>0.9146807349463344</v>
      </c>
      <c r="Q82" s="38">
        <v>7.4586137893396395E-2</v>
      </c>
      <c r="R82" s="38">
        <v>1.0733127160269237E-2</v>
      </c>
      <c r="U82" s="73"/>
      <c r="V82" s="73"/>
      <c r="W82" s="73"/>
      <c r="X82" s="75"/>
      <c r="Y82" s="75"/>
      <c r="Z82" s="75"/>
    </row>
    <row r="83" spans="1:26" ht="12" customHeight="1" x14ac:dyDescent="0.2">
      <c r="A83" s="187"/>
      <c r="B83" s="187"/>
      <c r="C83" s="37"/>
      <c r="D83" s="234" t="s">
        <v>9</v>
      </c>
      <c r="E83" s="36"/>
      <c r="F83" s="35">
        <v>847</v>
      </c>
      <c r="G83" s="35">
        <v>0</v>
      </c>
      <c r="H83" s="35">
        <v>0</v>
      </c>
      <c r="I83" s="35">
        <v>0</v>
      </c>
      <c r="J83" s="35">
        <v>0</v>
      </c>
      <c r="K83" s="35">
        <v>0</v>
      </c>
      <c r="L83" s="35">
        <v>0</v>
      </c>
      <c r="M83" s="35">
        <v>0</v>
      </c>
      <c r="N83" s="35">
        <v>847</v>
      </c>
      <c r="O83" s="143">
        <v>124.11452184179457</v>
      </c>
      <c r="P83" s="35">
        <v>847</v>
      </c>
      <c r="Q83" s="35">
        <v>0</v>
      </c>
      <c r="R83" s="35">
        <v>0</v>
      </c>
    </row>
    <row r="84" spans="1:26" ht="12" customHeight="1" x14ac:dyDescent="0.2">
      <c r="A84" s="187"/>
      <c r="B84" s="187"/>
      <c r="C84" s="34"/>
      <c r="D84" s="235"/>
      <c r="E84" s="33"/>
      <c r="F84" s="38">
        <v>1</v>
      </c>
      <c r="G84" s="31">
        <v>0</v>
      </c>
      <c r="H84" s="31">
        <v>0</v>
      </c>
      <c r="I84" s="31">
        <v>0</v>
      </c>
      <c r="J84" s="31">
        <v>0</v>
      </c>
      <c r="K84" s="31">
        <v>0</v>
      </c>
      <c r="L84" s="31">
        <v>0</v>
      </c>
      <c r="M84" s="31">
        <v>0</v>
      </c>
      <c r="N84" s="31">
        <v>1</v>
      </c>
      <c r="O84" s="145"/>
      <c r="P84" s="38">
        <v>1</v>
      </c>
      <c r="Q84" s="38">
        <v>0</v>
      </c>
      <c r="R84" s="38">
        <v>0</v>
      </c>
      <c r="U84" s="73"/>
      <c r="V84" s="73"/>
      <c r="W84" s="73"/>
      <c r="X84" s="75"/>
      <c r="Y84" s="75"/>
      <c r="Z84" s="75"/>
    </row>
    <row r="85" spans="1:26" ht="12" customHeight="1" x14ac:dyDescent="0.2">
      <c r="A85" s="187"/>
      <c r="B85" s="187"/>
      <c r="C85" s="37"/>
      <c r="D85" s="234" t="s">
        <v>8</v>
      </c>
      <c r="E85" s="36"/>
      <c r="F85" s="35">
        <v>103</v>
      </c>
      <c r="G85" s="35">
        <v>0</v>
      </c>
      <c r="H85" s="35">
        <v>0</v>
      </c>
      <c r="I85" s="35">
        <v>0</v>
      </c>
      <c r="J85" s="35">
        <v>15</v>
      </c>
      <c r="K85" s="35">
        <v>12</v>
      </c>
      <c r="L85" s="35">
        <v>33</v>
      </c>
      <c r="M85" s="35">
        <v>27</v>
      </c>
      <c r="N85" s="35">
        <v>16</v>
      </c>
      <c r="O85" s="143">
        <v>107.35922330097087</v>
      </c>
      <c r="P85" s="35">
        <v>76</v>
      </c>
      <c r="Q85" s="35">
        <v>27</v>
      </c>
      <c r="R85" s="35">
        <v>0</v>
      </c>
    </row>
    <row r="86" spans="1:26" ht="12" customHeight="1" x14ac:dyDescent="0.2">
      <c r="A86" s="187"/>
      <c r="B86" s="187"/>
      <c r="C86" s="34"/>
      <c r="D86" s="235"/>
      <c r="E86" s="33"/>
      <c r="F86" s="38">
        <v>1</v>
      </c>
      <c r="G86" s="31">
        <v>0</v>
      </c>
      <c r="H86" s="31">
        <v>0</v>
      </c>
      <c r="I86" s="31">
        <v>0</v>
      </c>
      <c r="J86" s="31">
        <v>0.14563106796116504</v>
      </c>
      <c r="K86" s="31">
        <v>0.11650485436893204</v>
      </c>
      <c r="L86" s="31">
        <v>0.32038834951456313</v>
      </c>
      <c r="M86" s="31">
        <v>0.26213592233009708</v>
      </c>
      <c r="N86" s="31">
        <v>0.1553398058252427</v>
      </c>
      <c r="O86" s="145"/>
      <c r="P86" s="38">
        <v>0.73786407766990292</v>
      </c>
      <c r="Q86" s="38">
        <v>0.26213592233009708</v>
      </c>
      <c r="R86" s="38">
        <v>0</v>
      </c>
      <c r="U86" s="73"/>
      <c r="V86" s="73"/>
      <c r="W86" s="75"/>
      <c r="X86" s="75"/>
      <c r="Y86" s="75"/>
      <c r="Z86" s="75"/>
    </row>
    <row r="87" spans="1:26" ht="13.5" customHeight="1" x14ac:dyDescent="0.2">
      <c r="A87" s="187"/>
      <c r="B87" s="187"/>
      <c r="C87" s="37"/>
      <c r="D87" s="236" t="s">
        <v>120</v>
      </c>
      <c r="E87" s="36"/>
      <c r="F87" s="35">
        <v>425</v>
      </c>
      <c r="G87" s="35">
        <v>0</v>
      </c>
      <c r="H87" s="35">
        <v>0</v>
      </c>
      <c r="I87" s="35">
        <v>0</v>
      </c>
      <c r="J87" s="35">
        <v>12</v>
      </c>
      <c r="K87" s="35">
        <v>0</v>
      </c>
      <c r="L87" s="35">
        <v>12</v>
      </c>
      <c r="M87" s="35">
        <v>35</v>
      </c>
      <c r="N87" s="35">
        <v>366</v>
      </c>
      <c r="O87" s="143">
        <v>122.1435294117647</v>
      </c>
      <c r="P87" s="35">
        <v>413</v>
      </c>
      <c r="Q87" s="35">
        <v>12</v>
      </c>
      <c r="R87" s="35">
        <v>0</v>
      </c>
    </row>
    <row r="88" spans="1:26" ht="13.5" customHeight="1" x14ac:dyDescent="0.2">
      <c r="A88" s="187"/>
      <c r="B88" s="187"/>
      <c r="C88" s="34"/>
      <c r="D88" s="235"/>
      <c r="E88" s="33"/>
      <c r="F88" s="38">
        <v>1</v>
      </c>
      <c r="G88" s="31">
        <v>0</v>
      </c>
      <c r="H88" s="31">
        <v>0</v>
      </c>
      <c r="I88" s="31">
        <v>0</v>
      </c>
      <c r="J88" s="31">
        <v>2.823529411764706E-2</v>
      </c>
      <c r="K88" s="31">
        <v>0</v>
      </c>
      <c r="L88" s="31">
        <v>2.823529411764706E-2</v>
      </c>
      <c r="M88" s="31">
        <v>8.2352941176470587E-2</v>
      </c>
      <c r="N88" s="31">
        <v>0.86117647058823532</v>
      </c>
      <c r="O88" s="145"/>
      <c r="P88" s="38">
        <v>0.97176470588235297</v>
      </c>
      <c r="Q88" s="38">
        <v>2.823529411764706E-2</v>
      </c>
      <c r="R88" s="38">
        <v>0</v>
      </c>
      <c r="U88" s="73"/>
      <c r="V88" s="73"/>
      <c r="W88" s="73"/>
      <c r="X88" s="73"/>
      <c r="Y88" s="73"/>
      <c r="Z88" s="73"/>
    </row>
    <row r="89" spans="1:26" ht="12" customHeight="1" x14ac:dyDescent="0.2">
      <c r="A89" s="187"/>
      <c r="B89" s="187"/>
      <c r="C89" s="37"/>
      <c r="D89" s="234" t="s">
        <v>6</v>
      </c>
      <c r="E89" s="36"/>
      <c r="F89" s="35">
        <v>1743</v>
      </c>
      <c r="G89" s="35">
        <v>29</v>
      </c>
      <c r="H89" s="35">
        <v>0</v>
      </c>
      <c r="I89" s="35">
        <v>5</v>
      </c>
      <c r="J89" s="35">
        <v>7</v>
      </c>
      <c r="K89" s="35">
        <v>192</v>
      </c>
      <c r="L89" s="35">
        <v>1308</v>
      </c>
      <c r="M89" s="35">
        <v>20</v>
      </c>
      <c r="N89" s="35">
        <v>182</v>
      </c>
      <c r="O89" s="143">
        <v>105.83591508892714</v>
      </c>
      <c r="P89" s="35">
        <v>1510</v>
      </c>
      <c r="Q89" s="35">
        <v>204</v>
      </c>
      <c r="R89" s="35">
        <v>29</v>
      </c>
    </row>
    <row r="90" spans="1:26" ht="12" customHeight="1" x14ac:dyDescent="0.2">
      <c r="A90" s="187"/>
      <c r="B90" s="187"/>
      <c r="C90" s="34"/>
      <c r="D90" s="235"/>
      <c r="E90" s="33"/>
      <c r="F90" s="38">
        <v>1</v>
      </c>
      <c r="G90" s="31">
        <v>1.663798049340218E-2</v>
      </c>
      <c r="H90" s="31">
        <v>0</v>
      </c>
      <c r="I90" s="31">
        <v>2.8686173264486519E-3</v>
      </c>
      <c r="J90" s="31">
        <v>4.0160642570281121E-3</v>
      </c>
      <c r="K90" s="31">
        <v>0.11015490533562823</v>
      </c>
      <c r="L90" s="31">
        <v>0.75043029259896732</v>
      </c>
      <c r="M90" s="31">
        <v>1.1474469305794608E-2</v>
      </c>
      <c r="N90" s="31">
        <v>0.10441767068273092</v>
      </c>
      <c r="O90" s="145"/>
      <c r="P90" s="38">
        <v>0.86632243258749286</v>
      </c>
      <c r="Q90" s="38">
        <v>0.11703958691910499</v>
      </c>
      <c r="R90" s="38">
        <v>1.663798049340218E-2</v>
      </c>
      <c r="U90" s="73"/>
      <c r="V90" s="73"/>
      <c r="W90" s="75"/>
      <c r="X90" s="73"/>
      <c r="Y90" s="75"/>
      <c r="Z90" s="73"/>
    </row>
    <row r="91" spans="1:26" ht="12" customHeight="1" x14ac:dyDescent="0.2">
      <c r="A91" s="187"/>
      <c r="B91" s="187"/>
      <c r="C91" s="37"/>
      <c r="D91" s="234" t="s">
        <v>5</v>
      </c>
      <c r="E91" s="36"/>
      <c r="F91" s="35">
        <v>463</v>
      </c>
      <c r="G91" s="35">
        <v>0</v>
      </c>
      <c r="H91" s="35">
        <v>0</v>
      </c>
      <c r="I91" s="35">
        <v>26</v>
      </c>
      <c r="J91" s="35">
        <v>45</v>
      </c>
      <c r="K91" s="35">
        <v>77</v>
      </c>
      <c r="L91" s="35">
        <v>227</v>
      </c>
      <c r="M91" s="35">
        <v>40</v>
      </c>
      <c r="N91" s="35">
        <v>48</v>
      </c>
      <c r="O91" s="143">
        <v>103.2462203023758</v>
      </c>
      <c r="P91" s="35">
        <v>315</v>
      </c>
      <c r="Q91" s="35">
        <v>148</v>
      </c>
      <c r="R91" s="35">
        <v>0</v>
      </c>
    </row>
    <row r="92" spans="1:26" ht="12" customHeight="1" x14ac:dyDescent="0.2">
      <c r="A92" s="187"/>
      <c r="B92" s="187"/>
      <c r="C92" s="34"/>
      <c r="D92" s="235"/>
      <c r="E92" s="33"/>
      <c r="F92" s="38">
        <v>1</v>
      </c>
      <c r="G92" s="31">
        <v>0</v>
      </c>
      <c r="H92" s="31">
        <v>0</v>
      </c>
      <c r="I92" s="31">
        <v>5.6155507559395246E-2</v>
      </c>
      <c r="J92" s="31">
        <v>9.719222462203024E-2</v>
      </c>
      <c r="K92" s="31">
        <v>0.16630669546436286</v>
      </c>
      <c r="L92" s="31">
        <v>0.49028077753779697</v>
      </c>
      <c r="M92" s="31">
        <v>8.6393088552915762E-2</v>
      </c>
      <c r="N92" s="31">
        <v>0.10367170626349892</v>
      </c>
      <c r="O92" s="145"/>
      <c r="P92" s="38">
        <v>0.68034557235421167</v>
      </c>
      <c r="Q92" s="38">
        <v>0.31965442764578833</v>
      </c>
      <c r="R92" s="38">
        <v>0</v>
      </c>
      <c r="U92" s="73"/>
      <c r="V92" s="73"/>
      <c r="W92" s="75"/>
      <c r="X92" s="75"/>
      <c r="Y92" s="75"/>
      <c r="Z92" s="75"/>
    </row>
    <row r="93" spans="1:26" ht="12" customHeight="1" x14ac:dyDescent="0.2">
      <c r="A93" s="187"/>
      <c r="B93" s="187"/>
      <c r="C93" s="37"/>
      <c r="D93" s="234" t="s">
        <v>4</v>
      </c>
      <c r="E93" s="36"/>
      <c r="F93" s="35">
        <v>1420</v>
      </c>
      <c r="G93" s="35">
        <v>0</v>
      </c>
      <c r="H93" s="35">
        <v>0</v>
      </c>
      <c r="I93" s="35">
        <v>0</v>
      </c>
      <c r="J93" s="35">
        <v>85</v>
      </c>
      <c r="K93" s="35">
        <v>0</v>
      </c>
      <c r="L93" s="35">
        <v>100</v>
      </c>
      <c r="M93" s="35">
        <v>66</v>
      </c>
      <c r="N93" s="35">
        <v>1169</v>
      </c>
      <c r="O93" s="143">
        <v>120.19295774647887</v>
      </c>
      <c r="P93" s="35">
        <v>1335</v>
      </c>
      <c r="Q93" s="35">
        <v>85</v>
      </c>
      <c r="R93" s="35">
        <v>0</v>
      </c>
    </row>
    <row r="94" spans="1:26" ht="12" customHeight="1" x14ac:dyDescent="0.2">
      <c r="A94" s="187"/>
      <c r="B94" s="187"/>
      <c r="C94" s="34"/>
      <c r="D94" s="235"/>
      <c r="E94" s="33"/>
      <c r="F94" s="38">
        <v>1</v>
      </c>
      <c r="G94" s="31">
        <v>0</v>
      </c>
      <c r="H94" s="31">
        <v>0</v>
      </c>
      <c r="I94" s="31">
        <v>0</v>
      </c>
      <c r="J94" s="31">
        <v>5.9859154929577461E-2</v>
      </c>
      <c r="K94" s="31">
        <v>0</v>
      </c>
      <c r="L94" s="31">
        <v>7.0422535211267609E-2</v>
      </c>
      <c r="M94" s="31">
        <v>4.647887323943662E-2</v>
      </c>
      <c r="N94" s="31">
        <v>0.82323943661971832</v>
      </c>
      <c r="O94" s="145"/>
      <c r="P94" s="38">
        <v>0.9401408450704225</v>
      </c>
      <c r="Q94" s="38">
        <v>5.9859154929577461E-2</v>
      </c>
      <c r="R94" s="38">
        <v>0</v>
      </c>
      <c r="U94" s="73"/>
      <c r="V94" s="73"/>
      <c r="W94" s="73"/>
      <c r="X94" s="73"/>
      <c r="Y94" s="75"/>
      <c r="Z94" s="73"/>
    </row>
    <row r="95" spans="1:26" ht="12" customHeight="1" x14ac:dyDescent="0.2">
      <c r="A95" s="187"/>
      <c r="B95" s="187"/>
      <c r="C95" s="37"/>
      <c r="D95" s="234" t="s">
        <v>3</v>
      </c>
      <c r="E95" s="36"/>
      <c r="F95" s="35">
        <v>15669</v>
      </c>
      <c r="G95" s="35">
        <v>0</v>
      </c>
      <c r="H95" s="35">
        <v>5</v>
      </c>
      <c r="I95" s="35">
        <v>68</v>
      </c>
      <c r="J95" s="35">
        <v>8</v>
      </c>
      <c r="K95" s="35">
        <v>273</v>
      </c>
      <c r="L95" s="35">
        <v>1229</v>
      </c>
      <c r="M95" s="35">
        <v>3591</v>
      </c>
      <c r="N95" s="35">
        <v>10495</v>
      </c>
      <c r="O95" s="143">
        <v>119.03816452868722</v>
      </c>
      <c r="P95" s="35">
        <v>15315</v>
      </c>
      <c r="Q95" s="35">
        <v>349</v>
      </c>
      <c r="R95" s="35">
        <v>5</v>
      </c>
    </row>
    <row r="96" spans="1:26" ht="12" customHeight="1" x14ac:dyDescent="0.2">
      <c r="A96" s="187"/>
      <c r="B96" s="187"/>
      <c r="C96" s="34"/>
      <c r="D96" s="235"/>
      <c r="E96" s="33"/>
      <c r="F96" s="38">
        <v>1</v>
      </c>
      <c r="G96" s="31">
        <v>0</v>
      </c>
      <c r="H96" s="31">
        <v>3.1910141042823412E-4</v>
      </c>
      <c r="I96" s="31">
        <v>4.339779181823984E-3</v>
      </c>
      <c r="J96" s="31">
        <v>5.1056225668517452E-4</v>
      </c>
      <c r="K96" s="31">
        <v>1.7422937009381582E-2</v>
      </c>
      <c r="L96" s="31">
        <v>7.8435126683259943E-2</v>
      </c>
      <c r="M96" s="31">
        <v>0.22917863296955773</v>
      </c>
      <c r="N96" s="31">
        <v>0.66979386048886336</v>
      </c>
      <c r="O96" s="145"/>
      <c r="P96" s="38">
        <v>0.97740762014168103</v>
      </c>
      <c r="Q96" s="38">
        <v>2.2273278447890739E-2</v>
      </c>
      <c r="R96" s="38">
        <v>3.1910141042823412E-4</v>
      </c>
      <c r="U96" s="73"/>
      <c r="V96" s="73"/>
      <c r="W96" s="73"/>
      <c r="X96" s="75"/>
      <c r="Y96" s="75"/>
      <c r="Z96" s="75"/>
    </row>
    <row r="97" spans="1:26" ht="12" customHeight="1" x14ac:dyDescent="0.2">
      <c r="A97" s="187"/>
      <c r="B97" s="187"/>
      <c r="C97" s="37"/>
      <c r="D97" s="234" t="s">
        <v>2</v>
      </c>
      <c r="E97" s="36"/>
      <c r="F97" s="35">
        <v>2121</v>
      </c>
      <c r="G97" s="35">
        <v>0</v>
      </c>
      <c r="H97" s="35">
        <v>0</v>
      </c>
      <c r="I97" s="35">
        <v>0</v>
      </c>
      <c r="J97" s="35">
        <v>0</v>
      </c>
      <c r="K97" s="35">
        <v>103</v>
      </c>
      <c r="L97" s="35">
        <v>160</v>
      </c>
      <c r="M97" s="35">
        <v>119</v>
      </c>
      <c r="N97" s="35">
        <v>1739</v>
      </c>
      <c r="O97" s="143">
        <v>121.2050919377652</v>
      </c>
      <c r="P97" s="35">
        <v>2018</v>
      </c>
      <c r="Q97" s="35">
        <v>103</v>
      </c>
      <c r="R97" s="35">
        <v>0</v>
      </c>
    </row>
    <row r="98" spans="1:26" ht="12" customHeight="1" x14ac:dyDescent="0.2">
      <c r="A98" s="187"/>
      <c r="B98" s="187"/>
      <c r="C98" s="34"/>
      <c r="D98" s="235"/>
      <c r="E98" s="33"/>
      <c r="F98" s="38">
        <v>1</v>
      </c>
      <c r="G98" s="31">
        <v>0</v>
      </c>
      <c r="H98" s="31">
        <v>0</v>
      </c>
      <c r="I98" s="31">
        <v>0</v>
      </c>
      <c r="J98" s="31">
        <v>0</v>
      </c>
      <c r="K98" s="31">
        <v>4.8561999057048562E-2</v>
      </c>
      <c r="L98" s="31">
        <v>7.5436115040075441E-2</v>
      </c>
      <c r="M98" s="31">
        <v>5.6105610561056105E-2</v>
      </c>
      <c r="N98" s="31">
        <v>0.81989627534181986</v>
      </c>
      <c r="O98" s="145"/>
      <c r="P98" s="38">
        <v>0.95143800094295139</v>
      </c>
      <c r="Q98" s="38">
        <v>4.8561999057048562E-2</v>
      </c>
      <c r="R98" s="38">
        <v>0</v>
      </c>
      <c r="U98" s="73"/>
      <c r="V98" s="73"/>
      <c r="W98" s="73"/>
      <c r="X98" s="75"/>
      <c r="Y98" s="75"/>
      <c r="Z98" s="73"/>
    </row>
    <row r="99" spans="1:26" ht="12.75" customHeight="1" x14ac:dyDescent="0.2">
      <c r="A99" s="187"/>
      <c r="B99" s="187"/>
      <c r="C99" s="37"/>
      <c r="D99" s="234" t="s">
        <v>1</v>
      </c>
      <c r="E99" s="36"/>
      <c r="F99" s="35">
        <v>3448</v>
      </c>
      <c r="G99" s="35">
        <v>0</v>
      </c>
      <c r="H99" s="35">
        <v>0</v>
      </c>
      <c r="I99" s="35">
        <v>10</v>
      </c>
      <c r="J99" s="35">
        <v>9</v>
      </c>
      <c r="K99" s="35">
        <v>471</v>
      </c>
      <c r="L99" s="35">
        <v>982</v>
      </c>
      <c r="M99" s="35">
        <v>162</v>
      </c>
      <c r="N99" s="35">
        <v>1814</v>
      </c>
      <c r="O99" s="143">
        <v>113.5965777262181</v>
      </c>
      <c r="P99" s="35">
        <v>2958</v>
      </c>
      <c r="Q99" s="35">
        <v>490</v>
      </c>
      <c r="R99" s="35">
        <v>0</v>
      </c>
    </row>
    <row r="100" spans="1:26" ht="12.75" customHeight="1" x14ac:dyDescent="0.2">
      <c r="A100" s="188"/>
      <c r="B100" s="188"/>
      <c r="C100" s="34"/>
      <c r="D100" s="235"/>
      <c r="E100" s="33"/>
      <c r="F100" s="32">
        <v>1</v>
      </c>
      <c r="G100" s="31">
        <v>0</v>
      </c>
      <c r="H100" s="31">
        <v>0</v>
      </c>
      <c r="I100" s="31">
        <v>2.9002320185614848E-3</v>
      </c>
      <c r="J100" s="31">
        <v>2.6102088167053363E-3</v>
      </c>
      <c r="K100" s="31">
        <v>0.13660092807424595</v>
      </c>
      <c r="L100" s="31">
        <v>0.2848027842227378</v>
      </c>
      <c r="M100" s="31">
        <v>4.6983758700696057E-2</v>
      </c>
      <c r="N100" s="31">
        <v>0.52610208816705339</v>
      </c>
      <c r="O100" s="145"/>
      <c r="P100" s="32">
        <v>0.85788863109048719</v>
      </c>
      <c r="Q100" s="32">
        <v>0.14211136890951276</v>
      </c>
      <c r="R100" s="32">
        <v>0</v>
      </c>
    </row>
  </sheetData>
  <mergeCells count="65">
    <mergeCell ref="A9:A18"/>
    <mergeCell ref="B9:E10"/>
    <mergeCell ref="B11:E12"/>
    <mergeCell ref="B13:E14"/>
    <mergeCell ref="B15:E16"/>
    <mergeCell ref="B17:E18"/>
    <mergeCell ref="P3:P6"/>
    <mergeCell ref="Q3:Q6"/>
    <mergeCell ref="R3:R6"/>
    <mergeCell ref="M3:M6"/>
    <mergeCell ref="N3:N6"/>
    <mergeCell ref="O3:O6"/>
    <mergeCell ref="A7:E8"/>
    <mergeCell ref="A3:E6"/>
    <mergeCell ref="F3:F6"/>
    <mergeCell ref="G3:G6"/>
    <mergeCell ref="H3:H6"/>
    <mergeCell ref="I3:I6"/>
    <mergeCell ref="J3:J6"/>
    <mergeCell ref="L3:L6"/>
    <mergeCell ref="K3:K6"/>
    <mergeCell ref="D93:D94"/>
    <mergeCell ref="D81:D82"/>
    <mergeCell ref="D83:D84"/>
    <mergeCell ref="D31:D32"/>
    <mergeCell ref="D33:D34"/>
    <mergeCell ref="D39:D40"/>
    <mergeCell ref="D41:D42"/>
    <mergeCell ref="D43:D44"/>
    <mergeCell ref="D45:D46"/>
    <mergeCell ref="D87:D88"/>
    <mergeCell ref="D89:D90"/>
    <mergeCell ref="D91:D92"/>
    <mergeCell ref="B69:B100"/>
    <mergeCell ref="A19:A100"/>
    <mergeCell ref="B19:B68"/>
    <mergeCell ref="D19:D20"/>
    <mergeCell ref="D21:D22"/>
    <mergeCell ref="D23:D24"/>
    <mergeCell ref="D25:D26"/>
    <mergeCell ref="D27:D28"/>
    <mergeCell ref="D29:D30"/>
    <mergeCell ref="D35:D36"/>
    <mergeCell ref="D37:D38"/>
    <mergeCell ref="D69:D70"/>
    <mergeCell ref="D95:D96"/>
    <mergeCell ref="D97:D98"/>
    <mergeCell ref="D99:D100"/>
    <mergeCell ref="D85:D86"/>
    <mergeCell ref="D77:D78"/>
    <mergeCell ref="D79:D80"/>
    <mergeCell ref="D47:D48"/>
    <mergeCell ref="D49:D50"/>
    <mergeCell ref="D51:D52"/>
    <mergeCell ref="D53:D54"/>
    <mergeCell ref="D67:D68"/>
    <mergeCell ref="D55:D56"/>
    <mergeCell ref="D63:D64"/>
    <mergeCell ref="D65:D66"/>
    <mergeCell ref="D57:D58"/>
    <mergeCell ref="D71:D72"/>
    <mergeCell ref="D73:D74"/>
    <mergeCell ref="D75:D76"/>
    <mergeCell ref="D59:D60"/>
    <mergeCell ref="D61:D62"/>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O83"/>
  <sheetViews>
    <sheetView view="pageBreakPreview" topLeftCell="A40"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4" width="10.109375" style="3" customWidth="1"/>
    <col min="15" max="16384" width="9" style="3"/>
  </cols>
  <sheetData>
    <row r="1" spans="1:15" ht="14.4" x14ac:dyDescent="0.2">
      <c r="A1" s="18" t="s">
        <v>422</v>
      </c>
    </row>
    <row r="3" spans="1:15" ht="14.25" customHeight="1" x14ac:dyDescent="0.2">
      <c r="A3" s="173" t="s">
        <v>64</v>
      </c>
      <c r="B3" s="174"/>
      <c r="C3" s="174"/>
      <c r="D3" s="174"/>
      <c r="E3" s="175"/>
      <c r="F3" s="182" t="s">
        <v>130</v>
      </c>
      <c r="G3" s="227" t="s">
        <v>132</v>
      </c>
      <c r="H3" s="227"/>
      <c r="I3" s="227" t="s">
        <v>466</v>
      </c>
      <c r="J3" s="227"/>
      <c r="K3" s="227" t="s">
        <v>469</v>
      </c>
      <c r="L3" s="227"/>
      <c r="M3" s="199" t="s">
        <v>131</v>
      </c>
      <c r="N3" s="200"/>
    </row>
    <row r="4" spans="1:15" ht="42" customHeight="1" x14ac:dyDescent="0.2">
      <c r="A4" s="176"/>
      <c r="B4" s="177"/>
      <c r="C4" s="177"/>
      <c r="D4" s="177"/>
      <c r="E4" s="178"/>
      <c r="F4" s="183"/>
      <c r="G4" s="227"/>
      <c r="H4" s="227"/>
      <c r="I4" s="227"/>
      <c r="J4" s="227"/>
      <c r="K4" s="227"/>
      <c r="L4" s="227"/>
      <c r="M4" s="201"/>
      <c r="N4" s="202"/>
    </row>
    <row r="5" spans="1:15"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5" ht="15" customHeight="1" x14ac:dyDescent="0.2">
      <c r="A6" s="179"/>
      <c r="B6" s="180"/>
      <c r="C6" s="180"/>
      <c r="D6" s="180"/>
      <c r="E6" s="181"/>
      <c r="F6" s="165"/>
      <c r="G6" s="167"/>
      <c r="H6" s="169"/>
      <c r="I6" s="167"/>
      <c r="J6" s="169"/>
      <c r="K6" s="167"/>
      <c r="L6" s="169"/>
      <c r="M6" s="167"/>
      <c r="N6" s="169"/>
    </row>
    <row r="7" spans="1:15" ht="23.1" customHeight="1" x14ac:dyDescent="0.2">
      <c r="A7" s="170" t="s">
        <v>50</v>
      </c>
      <c r="B7" s="171"/>
      <c r="C7" s="171"/>
      <c r="D7" s="171"/>
      <c r="E7" s="172"/>
      <c r="F7" s="10">
        <v>944</v>
      </c>
      <c r="G7" s="9">
        <v>860</v>
      </c>
      <c r="H7" s="8">
        <v>91.101694915254242</v>
      </c>
      <c r="I7" s="15">
        <v>30</v>
      </c>
      <c r="J7" s="8">
        <v>3.1779661016949152</v>
      </c>
      <c r="K7" s="15">
        <v>48</v>
      </c>
      <c r="L7" s="8">
        <v>5.0847457627118651</v>
      </c>
      <c r="M7" s="15">
        <v>6</v>
      </c>
      <c r="N7" s="8">
        <v>0.63559322033898313</v>
      </c>
      <c r="O7" s="106"/>
    </row>
    <row r="8" spans="1:15" ht="23.1" customHeight="1" x14ac:dyDescent="0.2">
      <c r="A8" s="189" t="s">
        <v>49</v>
      </c>
      <c r="B8" s="192" t="s">
        <v>48</v>
      </c>
      <c r="C8" s="193"/>
      <c r="D8" s="193"/>
      <c r="E8" s="194"/>
      <c r="F8" s="10">
        <v>276</v>
      </c>
      <c r="G8" s="9">
        <v>199</v>
      </c>
      <c r="H8" s="8">
        <v>72.101449275362313</v>
      </c>
      <c r="I8" s="15">
        <v>29</v>
      </c>
      <c r="J8" s="8">
        <v>10.507246376811594</v>
      </c>
      <c r="K8" s="15">
        <v>43</v>
      </c>
      <c r="L8" s="8">
        <v>15.579710144927535</v>
      </c>
      <c r="M8" s="15">
        <v>5</v>
      </c>
      <c r="N8" s="8">
        <v>1.8115942028985508</v>
      </c>
      <c r="O8" s="106"/>
    </row>
    <row r="9" spans="1:15" ht="23.1" customHeight="1" x14ac:dyDescent="0.2">
      <c r="A9" s="190"/>
      <c r="B9" s="192" t="s">
        <v>47</v>
      </c>
      <c r="C9" s="193"/>
      <c r="D9" s="193"/>
      <c r="E9" s="194"/>
      <c r="F9" s="10">
        <v>145</v>
      </c>
      <c r="G9" s="9">
        <v>140</v>
      </c>
      <c r="H9" s="8">
        <v>96.551724137931032</v>
      </c>
      <c r="I9" s="15">
        <v>1</v>
      </c>
      <c r="J9" s="8">
        <v>0.68965517241379315</v>
      </c>
      <c r="K9" s="15">
        <v>4</v>
      </c>
      <c r="L9" s="8">
        <v>2.7586206896551726</v>
      </c>
      <c r="M9" s="15">
        <v>0</v>
      </c>
      <c r="N9" s="8">
        <v>0</v>
      </c>
      <c r="O9" s="106"/>
    </row>
    <row r="10" spans="1:15" ht="23.1" customHeight="1" x14ac:dyDescent="0.2">
      <c r="A10" s="190"/>
      <c r="B10" s="192" t="s">
        <v>46</v>
      </c>
      <c r="C10" s="193"/>
      <c r="D10" s="193"/>
      <c r="E10" s="194"/>
      <c r="F10" s="10">
        <v>232</v>
      </c>
      <c r="G10" s="9">
        <v>231</v>
      </c>
      <c r="H10" s="8">
        <v>99.568965517241381</v>
      </c>
      <c r="I10" s="15">
        <v>0</v>
      </c>
      <c r="J10" s="8">
        <v>0</v>
      </c>
      <c r="K10" s="15">
        <v>1</v>
      </c>
      <c r="L10" s="8">
        <v>0.43103448275862066</v>
      </c>
      <c r="M10" s="15">
        <v>0</v>
      </c>
      <c r="N10" s="8">
        <v>0</v>
      </c>
      <c r="O10" s="106"/>
    </row>
    <row r="11" spans="1:15" ht="23.1" customHeight="1" x14ac:dyDescent="0.2">
      <c r="A11" s="190"/>
      <c r="B11" s="192" t="s">
        <v>45</v>
      </c>
      <c r="C11" s="193"/>
      <c r="D11" s="193"/>
      <c r="E11" s="194"/>
      <c r="F11" s="10">
        <v>68</v>
      </c>
      <c r="G11" s="9">
        <v>67</v>
      </c>
      <c r="H11" s="8">
        <v>98.529411764705884</v>
      </c>
      <c r="I11" s="15">
        <v>0</v>
      </c>
      <c r="J11" s="8">
        <v>0</v>
      </c>
      <c r="K11" s="15">
        <v>0</v>
      </c>
      <c r="L11" s="8">
        <v>0</v>
      </c>
      <c r="M11" s="15">
        <v>1</v>
      </c>
      <c r="N11" s="8">
        <v>1.4705882352941175</v>
      </c>
      <c r="O11" s="106"/>
    </row>
    <row r="12" spans="1:15" ht="23.1" customHeight="1" x14ac:dyDescent="0.2">
      <c r="A12" s="191"/>
      <c r="B12" s="192" t="s">
        <v>44</v>
      </c>
      <c r="C12" s="193"/>
      <c r="D12" s="193"/>
      <c r="E12" s="194"/>
      <c r="F12" s="10">
        <v>223</v>
      </c>
      <c r="G12" s="9">
        <v>223</v>
      </c>
      <c r="H12" s="8">
        <v>100</v>
      </c>
      <c r="I12" s="15">
        <v>0</v>
      </c>
      <c r="J12" s="8">
        <v>0</v>
      </c>
      <c r="K12" s="15">
        <v>0</v>
      </c>
      <c r="L12" s="8">
        <v>0</v>
      </c>
      <c r="M12" s="15">
        <v>0</v>
      </c>
      <c r="N12" s="8">
        <v>0</v>
      </c>
      <c r="O12" s="106"/>
    </row>
    <row r="13" spans="1:15" ht="23.1" customHeight="1" x14ac:dyDescent="0.2">
      <c r="A13" s="186" t="s">
        <v>43</v>
      </c>
      <c r="B13" s="186" t="s">
        <v>42</v>
      </c>
      <c r="C13" s="13"/>
      <c r="D13" s="14" t="s">
        <v>16</v>
      </c>
      <c r="E13" s="11"/>
      <c r="F13" s="10">
        <v>225</v>
      </c>
      <c r="G13" s="9">
        <v>218</v>
      </c>
      <c r="H13" s="8">
        <v>96.888888888888886</v>
      </c>
      <c r="I13" s="15">
        <v>1</v>
      </c>
      <c r="J13" s="8">
        <v>0.44444444444444442</v>
      </c>
      <c r="K13" s="15">
        <v>5</v>
      </c>
      <c r="L13" s="8">
        <v>2.2222222222222223</v>
      </c>
      <c r="M13" s="15">
        <v>1</v>
      </c>
      <c r="N13" s="8">
        <v>0.44444444444444442</v>
      </c>
      <c r="O13" s="106"/>
    </row>
    <row r="14" spans="1:15" ht="23.1" customHeight="1" x14ac:dyDescent="0.2">
      <c r="A14" s="187"/>
      <c r="B14" s="187"/>
      <c r="C14" s="13"/>
      <c r="D14" s="14" t="s">
        <v>41</v>
      </c>
      <c r="E14" s="11"/>
      <c r="F14" s="10">
        <v>34</v>
      </c>
      <c r="G14" s="9">
        <v>31</v>
      </c>
      <c r="H14" s="8">
        <v>91.17647058823529</v>
      </c>
      <c r="I14" s="15">
        <v>0</v>
      </c>
      <c r="J14" s="8">
        <v>0</v>
      </c>
      <c r="K14" s="15">
        <v>2</v>
      </c>
      <c r="L14" s="8">
        <v>5.8823529411764701</v>
      </c>
      <c r="M14" s="15">
        <v>1</v>
      </c>
      <c r="N14" s="8">
        <v>2.9411764705882351</v>
      </c>
      <c r="O14" s="106"/>
    </row>
    <row r="15" spans="1:15" ht="23.1" customHeight="1" x14ac:dyDescent="0.2">
      <c r="A15" s="187"/>
      <c r="B15" s="187"/>
      <c r="C15" s="13"/>
      <c r="D15" s="14" t="s">
        <v>40</v>
      </c>
      <c r="E15" s="11"/>
      <c r="F15" s="10">
        <v>4</v>
      </c>
      <c r="G15" s="9">
        <v>4</v>
      </c>
      <c r="H15" s="8">
        <v>100</v>
      </c>
      <c r="I15" s="15">
        <v>0</v>
      </c>
      <c r="J15" s="8">
        <v>0</v>
      </c>
      <c r="K15" s="15">
        <v>0</v>
      </c>
      <c r="L15" s="8">
        <v>0</v>
      </c>
      <c r="M15" s="15">
        <v>0</v>
      </c>
      <c r="N15" s="8">
        <v>0</v>
      </c>
      <c r="O15" s="106"/>
    </row>
    <row r="16" spans="1:15" ht="23.1" customHeight="1" x14ac:dyDescent="0.2">
      <c r="A16" s="187"/>
      <c r="B16" s="187"/>
      <c r="C16" s="13"/>
      <c r="D16" s="14" t="s">
        <v>39</v>
      </c>
      <c r="E16" s="11"/>
      <c r="F16" s="10">
        <v>15</v>
      </c>
      <c r="G16" s="9">
        <v>14</v>
      </c>
      <c r="H16" s="8">
        <v>93.333333333333329</v>
      </c>
      <c r="I16" s="15">
        <v>0</v>
      </c>
      <c r="J16" s="8">
        <v>0</v>
      </c>
      <c r="K16" s="15">
        <v>1</v>
      </c>
      <c r="L16" s="8">
        <v>6.666666666666667</v>
      </c>
      <c r="M16" s="15">
        <v>0</v>
      </c>
      <c r="N16" s="8">
        <v>0</v>
      </c>
      <c r="O16" s="106"/>
    </row>
    <row r="17" spans="1:15" ht="23.1" customHeight="1" x14ac:dyDescent="0.2">
      <c r="A17" s="187"/>
      <c r="B17" s="187"/>
      <c r="C17" s="13"/>
      <c r="D17" s="14" t="s">
        <v>38</v>
      </c>
      <c r="E17" s="11"/>
      <c r="F17" s="10">
        <v>1</v>
      </c>
      <c r="G17" s="9">
        <v>1</v>
      </c>
      <c r="H17" s="8">
        <v>100</v>
      </c>
      <c r="I17" s="15">
        <v>0</v>
      </c>
      <c r="J17" s="8">
        <v>0</v>
      </c>
      <c r="K17" s="15">
        <v>0</v>
      </c>
      <c r="L17" s="8">
        <v>0</v>
      </c>
      <c r="M17" s="15">
        <v>0</v>
      </c>
      <c r="N17" s="8">
        <v>0</v>
      </c>
      <c r="O17" s="106"/>
    </row>
    <row r="18" spans="1:15" ht="23.1" customHeight="1" x14ac:dyDescent="0.2">
      <c r="A18" s="187"/>
      <c r="B18" s="187"/>
      <c r="C18" s="13"/>
      <c r="D18" s="14" t="s">
        <v>37</v>
      </c>
      <c r="E18" s="11"/>
      <c r="F18" s="10">
        <v>5</v>
      </c>
      <c r="G18" s="9">
        <v>5</v>
      </c>
      <c r="H18" s="8">
        <v>100</v>
      </c>
      <c r="I18" s="15">
        <v>0</v>
      </c>
      <c r="J18" s="8">
        <v>0</v>
      </c>
      <c r="K18" s="15">
        <v>0</v>
      </c>
      <c r="L18" s="8">
        <v>0</v>
      </c>
      <c r="M18" s="15">
        <v>0</v>
      </c>
      <c r="N18" s="8">
        <v>0</v>
      </c>
      <c r="O18" s="106"/>
    </row>
    <row r="19" spans="1:15" ht="23.1" customHeight="1" x14ac:dyDescent="0.2">
      <c r="A19" s="187"/>
      <c r="B19" s="187"/>
      <c r="C19" s="13"/>
      <c r="D19" s="14" t="s">
        <v>36</v>
      </c>
      <c r="E19" s="11"/>
      <c r="F19" s="10">
        <v>1</v>
      </c>
      <c r="G19" s="9">
        <v>1</v>
      </c>
      <c r="H19" s="8">
        <v>100</v>
      </c>
      <c r="I19" s="15">
        <v>0</v>
      </c>
      <c r="J19" s="8">
        <v>0</v>
      </c>
      <c r="K19" s="15">
        <v>0</v>
      </c>
      <c r="L19" s="8">
        <v>0</v>
      </c>
      <c r="M19" s="15">
        <v>0</v>
      </c>
      <c r="N19" s="8">
        <v>0</v>
      </c>
      <c r="O19" s="106"/>
    </row>
    <row r="20" spans="1:15" ht="23.1" customHeight="1" x14ac:dyDescent="0.2">
      <c r="A20" s="187"/>
      <c r="B20" s="187"/>
      <c r="C20" s="13"/>
      <c r="D20" s="14" t="s">
        <v>35</v>
      </c>
      <c r="E20" s="11"/>
      <c r="F20" s="10">
        <v>5</v>
      </c>
      <c r="G20" s="9">
        <v>5</v>
      </c>
      <c r="H20" s="8">
        <v>100</v>
      </c>
      <c r="I20" s="15">
        <v>0</v>
      </c>
      <c r="J20" s="8">
        <v>0</v>
      </c>
      <c r="K20" s="15">
        <v>0</v>
      </c>
      <c r="L20" s="8">
        <v>0</v>
      </c>
      <c r="M20" s="15">
        <v>0</v>
      </c>
      <c r="N20" s="8">
        <v>0</v>
      </c>
      <c r="O20" s="106"/>
    </row>
    <row r="21" spans="1:15" ht="23.1" customHeight="1" x14ac:dyDescent="0.2">
      <c r="A21" s="187"/>
      <c r="B21" s="187"/>
      <c r="C21" s="13"/>
      <c r="D21" s="14" t="s">
        <v>34</v>
      </c>
      <c r="E21" s="11"/>
      <c r="F21" s="10">
        <v>12</v>
      </c>
      <c r="G21" s="9">
        <v>12</v>
      </c>
      <c r="H21" s="8">
        <v>100</v>
      </c>
      <c r="I21" s="15">
        <v>0</v>
      </c>
      <c r="J21" s="8">
        <v>0</v>
      </c>
      <c r="K21" s="15">
        <v>0</v>
      </c>
      <c r="L21" s="8">
        <v>0</v>
      </c>
      <c r="M21" s="15">
        <v>0</v>
      </c>
      <c r="N21" s="8">
        <v>0</v>
      </c>
      <c r="O21" s="106"/>
    </row>
    <row r="22" spans="1:15" ht="23.1" customHeight="1" x14ac:dyDescent="0.2">
      <c r="A22" s="187"/>
      <c r="B22" s="187"/>
      <c r="C22" s="13"/>
      <c r="D22" s="14" t="s">
        <v>33</v>
      </c>
      <c r="E22" s="11"/>
      <c r="F22" s="10">
        <v>1</v>
      </c>
      <c r="G22" s="9">
        <v>1</v>
      </c>
      <c r="H22" s="8">
        <v>100</v>
      </c>
      <c r="I22" s="15">
        <v>0</v>
      </c>
      <c r="J22" s="8">
        <v>0</v>
      </c>
      <c r="K22" s="15">
        <v>0</v>
      </c>
      <c r="L22" s="8">
        <v>0</v>
      </c>
      <c r="M22" s="15">
        <v>0</v>
      </c>
      <c r="N22" s="8">
        <v>0</v>
      </c>
      <c r="O22" s="106"/>
    </row>
    <row r="23" spans="1:15" ht="23.1" customHeight="1" x14ac:dyDescent="0.2">
      <c r="A23" s="187"/>
      <c r="B23" s="187"/>
      <c r="C23" s="13"/>
      <c r="D23" s="14" t="s">
        <v>32</v>
      </c>
      <c r="E23" s="11"/>
      <c r="F23" s="10">
        <v>7</v>
      </c>
      <c r="G23" s="9">
        <v>7</v>
      </c>
      <c r="H23" s="8">
        <v>100</v>
      </c>
      <c r="I23" s="15">
        <v>0</v>
      </c>
      <c r="J23" s="8">
        <v>0</v>
      </c>
      <c r="K23" s="15">
        <v>0</v>
      </c>
      <c r="L23" s="8">
        <v>0</v>
      </c>
      <c r="M23" s="15">
        <v>0</v>
      </c>
      <c r="N23" s="8">
        <v>0</v>
      </c>
      <c r="O23" s="106"/>
    </row>
    <row r="24" spans="1:15" ht="23.1" customHeight="1" x14ac:dyDescent="0.2">
      <c r="A24" s="187"/>
      <c r="B24" s="187"/>
      <c r="C24" s="13"/>
      <c r="D24" s="14" t="s">
        <v>31</v>
      </c>
      <c r="E24" s="11"/>
      <c r="F24" s="10">
        <v>0</v>
      </c>
      <c r="G24" s="9">
        <v>0</v>
      </c>
      <c r="H24" s="8">
        <v>0</v>
      </c>
      <c r="I24" s="15">
        <v>0</v>
      </c>
      <c r="J24" s="8">
        <v>0</v>
      </c>
      <c r="K24" s="15">
        <v>0</v>
      </c>
      <c r="L24" s="8">
        <v>0</v>
      </c>
      <c r="M24" s="15">
        <v>0</v>
      </c>
      <c r="N24" s="8">
        <v>0</v>
      </c>
      <c r="O24" s="106"/>
    </row>
    <row r="25" spans="1:15" ht="23.1" customHeight="1" x14ac:dyDescent="0.2">
      <c r="A25" s="187"/>
      <c r="B25" s="187"/>
      <c r="C25" s="13"/>
      <c r="D25" s="12" t="s">
        <v>30</v>
      </c>
      <c r="E25" s="11"/>
      <c r="F25" s="10">
        <v>3</v>
      </c>
      <c r="G25" s="9">
        <v>3</v>
      </c>
      <c r="H25" s="8">
        <v>100</v>
      </c>
      <c r="I25" s="15">
        <v>0</v>
      </c>
      <c r="J25" s="8">
        <v>0</v>
      </c>
      <c r="K25" s="15">
        <v>0</v>
      </c>
      <c r="L25" s="8">
        <v>0</v>
      </c>
      <c r="M25" s="15">
        <v>0</v>
      </c>
      <c r="N25" s="8">
        <v>0</v>
      </c>
      <c r="O25" s="106"/>
    </row>
    <row r="26" spans="1:15" ht="23.1" customHeight="1" x14ac:dyDescent="0.2">
      <c r="A26" s="187"/>
      <c r="B26" s="187"/>
      <c r="C26" s="13"/>
      <c r="D26" s="14" t="s">
        <v>29</v>
      </c>
      <c r="E26" s="11"/>
      <c r="F26" s="10">
        <v>8</v>
      </c>
      <c r="G26" s="9">
        <v>8</v>
      </c>
      <c r="H26" s="8">
        <v>100</v>
      </c>
      <c r="I26" s="15">
        <v>0</v>
      </c>
      <c r="J26" s="8">
        <v>0</v>
      </c>
      <c r="K26" s="15">
        <v>0</v>
      </c>
      <c r="L26" s="8">
        <v>0</v>
      </c>
      <c r="M26" s="15">
        <v>0</v>
      </c>
      <c r="N26" s="8">
        <v>0</v>
      </c>
      <c r="O26" s="106"/>
    </row>
    <row r="27" spans="1:15" ht="23.1" customHeight="1" x14ac:dyDescent="0.2">
      <c r="A27" s="187"/>
      <c r="B27" s="187"/>
      <c r="C27" s="13"/>
      <c r="D27" s="14" t="s">
        <v>28</v>
      </c>
      <c r="E27" s="11"/>
      <c r="F27" s="10">
        <v>4</v>
      </c>
      <c r="G27" s="9">
        <v>4</v>
      </c>
      <c r="H27" s="8">
        <v>100</v>
      </c>
      <c r="I27" s="15">
        <v>0</v>
      </c>
      <c r="J27" s="8">
        <v>0</v>
      </c>
      <c r="K27" s="15">
        <v>0</v>
      </c>
      <c r="L27" s="8">
        <v>0</v>
      </c>
      <c r="M27" s="15">
        <v>0</v>
      </c>
      <c r="N27" s="8">
        <v>0</v>
      </c>
      <c r="O27" s="106"/>
    </row>
    <row r="28" spans="1:15" ht="23.1" customHeight="1" x14ac:dyDescent="0.2">
      <c r="A28" s="187"/>
      <c r="B28" s="187"/>
      <c r="C28" s="13"/>
      <c r="D28" s="14" t="s">
        <v>27</v>
      </c>
      <c r="E28" s="11"/>
      <c r="F28" s="10">
        <v>2</v>
      </c>
      <c r="G28" s="9">
        <v>2</v>
      </c>
      <c r="H28" s="8">
        <v>100</v>
      </c>
      <c r="I28" s="15">
        <v>0</v>
      </c>
      <c r="J28" s="8">
        <v>0</v>
      </c>
      <c r="K28" s="15">
        <v>0</v>
      </c>
      <c r="L28" s="8">
        <v>0</v>
      </c>
      <c r="M28" s="15">
        <v>0</v>
      </c>
      <c r="N28" s="8">
        <v>0</v>
      </c>
      <c r="O28" s="106"/>
    </row>
    <row r="29" spans="1:15" ht="23.1" customHeight="1" x14ac:dyDescent="0.2">
      <c r="A29" s="187"/>
      <c r="B29" s="187"/>
      <c r="C29" s="13"/>
      <c r="D29" s="14" t="s">
        <v>26</v>
      </c>
      <c r="E29" s="11"/>
      <c r="F29" s="10">
        <v>14</v>
      </c>
      <c r="G29" s="9">
        <v>14</v>
      </c>
      <c r="H29" s="8">
        <v>100</v>
      </c>
      <c r="I29" s="15">
        <v>0</v>
      </c>
      <c r="J29" s="8">
        <v>0</v>
      </c>
      <c r="K29" s="15">
        <v>0</v>
      </c>
      <c r="L29" s="8">
        <v>0</v>
      </c>
      <c r="M29" s="15">
        <v>0</v>
      </c>
      <c r="N29" s="8">
        <v>0</v>
      </c>
      <c r="O29" s="106"/>
    </row>
    <row r="30" spans="1:15" ht="23.1" customHeight="1" x14ac:dyDescent="0.2">
      <c r="A30" s="187"/>
      <c r="B30" s="187"/>
      <c r="C30" s="13"/>
      <c r="D30" s="14" t="s">
        <v>25</v>
      </c>
      <c r="E30" s="11"/>
      <c r="F30" s="10">
        <v>5</v>
      </c>
      <c r="G30" s="9">
        <v>5</v>
      </c>
      <c r="H30" s="8">
        <v>100</v>
      </c>
      <c r="I30" s="15">
        <v>0</v>
      </c>
      <c r="J30" s="8">
        <v>0</v>
      </c>
      <c r="K30" s="15">
        <v>0</v>
      </c>
      <c r="L30" s="8">
        <v>0</v>
      </c>
      <c r="M30" s="15">
        <v>0</v>
      </c>
      <c r="N30" s="8">
        <v>0</v>
      </c>
      <c r="O30" s="106"/>
    </row>
    <row r="31" spans="1:15" ht="23.1" customHeight="1" x14ac:dyDescent="0.2">
      <c r="A31" s="187"/>
      <c r="B31" s="187"/>
      <c r="C31" s="13"/>
      <c r="D31" s="14" t="s">
        <v>24</v>
      </c>
      <c r="E31" s="11"/>
      <c r="F31" s="10">
        <v>27</v>
      </c>
      <c r="G31" s="9">
        <v>25</v>
      </c>
      <c r="H31" s="8">
        <v>92.592592592592595</v>
      </c>
      <c r="I31" s="15">
        <v>1</v>
      </c>
      <c r="J31" s="8">
        <v>3.7037037037037033</v>
      </c>
      <c r="K31" s="15">
        <v>1</v>
      </c>
      <c r="L31" s="8">
        <v>3.7037037037037033</v>
      </c>
      <c r="M31" s="15">
        <v>0</v>
      </c>
      <c r="N31" s="8">
        <v>0</v>
      </c>
      <c r="O31" s="106"/>
    </row>
    <row r="32" spans="1:15" ht="23.1" customHeight="1" x14ac:dyDescent="0.2">
      <c r="A32" s="187"/>
      <c r="B32" s="187"/>
      <c r="C32" s="13"/>
      <c r="D32" s="14" t="s">
        <v>23</v>
      </c>
      <c r="E32" s="11"/>
      <c r="F32" s="10">
        <v>8</v>
      </c>
      <c r="G32" s="9">
        <v>8</v>
      </c>
      <c r="H32" s="8">
        <v>100</v>
      </c>
      <c r="I32" s="15">
        <v>0</v>
      </c>
      <c r="J32" s="8">
        <v>0</v>
      </c>
      <c r="K32" s="15">
        <v>0</v>
      </c>
      <c r="L32" s="8">
        <v>0</v>
      </c>
      <c r="M32" s="15">
        <v>0</v>
      </c>
      <c r="N32" s="8">
        <v>0</v>
      </c>
      <c r="O32" s="106"/>
    </row>
    <row r="33" spans="1:15" ht="24" customHeight="1" x14ac:dyDescent="0.2">
      <c r="A33" s="187"/>
      <c r="B33" s="187"/>
      <c r="C33" s="13"/>
      <c r="D33" s="14" t="s">
        <v>22</v>
      </c>
      <c r="E33" s="11"/>
      <c r="F33" s="10">
        <v>26</v>
      </c>
      <c r="G33" s="9">
        <v>26</v>
      </c>
      <c r="H33" s="8">
        <v>100</v>
      </c>
      <c r="I33" s="15">
        <v>0</v>
      </c>
      <c r="J33" s="8">
        <v>0</v>
      </c>
      <c r="K33" s="15">
        <v>0</v>
      </c>
      <c r="L33" s="8">
        <v>0</v>
      </c>
      <c r="M33" s="15">
        <v>0</v>
      </c>
      <c r="N33" s="8">
        <v>0</v>
      </c>
      <c r="O33" s="106"/>
    </row>
    <row r="34" spans="1:15" ht="23.1" customHeight="1" x14ac:dyDescent="0.2">
      <c r="A34" s="187"/>
      <c r="B34" s="187"/>
      <c r="C34" s="13"/>
      <c r="D34" s="14" t="s">
        <v>21</v>
      </c>
      <c r="E34" s="11"/>
      <c r="F34" s="10">
        <v>14</v>
      </c>
      <c r="G34" s="9">
        <v>13</v>
      </c>
      <c r="H34" s="8">
        <v>92.857142857142861</v>
      </c>
      <c r="I34" s="15">
        <v>0</v>
      </c>
      <c r="J34" s="8">
        <v>0</v>
      </c>
      <c r="K34" s="15">
        <v>1</v>
      </c>
      <c r="L34" s="8">
        <v>7.1428571428571423</v>
      </c>
      <c r="M34" s="15">
        <v>0</v>
      </c>
      <c r="N34" s="8">
        <v>0</v>
      </c>
      <c r="O34" s="106"/>
    </row>
    <row r="35" spans="1:15" ht="23.1" customHeight="1" x14ac:dyDescent="0.2">
      <c r="A35" s="187"/>
      <c r="B35" s="187"/>
      <c r="C35" s="13"/>
      <c r="D35" s="14" t="s">
        <v>20</v>
      </c>
      <c r="E35" s="11"/>
      <c r="F35" s="10">
        <v>7</v>
      </c>
      <c r="G35" s="9">
        <v>7</v>
      </c>
      <c r="H35" s="8">
        <v>100</v>
      </c>
      <c r="I35" s="15">
        <v>0</v>
      </c>
      <c r="J35" s="8">
        <v>0</v>
      </c>
      <c r="K35" s="15">
        <v>0</v>
      </c>
      <c r="L35" s="8">
        <v>0</v>
      </c>
      <c r="M35" s="15">
        <v>0</v>
      </c>
      <c r="N35" s="8">
        <v>0</v>
      </c>
      <c r="O35" s="106"/>
    </row>
    <row r="36" spans="1:15" ht="23.1" customHeight="1" x14ac:dyDescent="0.2">
      <c r="A36" s="187"/>
      <c r="B36" s="187"/>
      <c r="C36" s="13"/>
      <c r="D36" s="14" t="s">
        <v>19</v>
      </c>
      <c r="E36" s="11"/>
      <c r="F36" s="10">
        <v>18</v>
      </c>
      <c r="G36" s="9">
        <v>18</v>
      </c>
      <c r="H36" s="8">
        <v>100</v>
      </c>
      <c r="I36" s="15">
        <v>0</v>
      </c>
      <c r="J36" s="8">
        <v>0</v>
      </c>
      <c r="K36" s="15">
        <v>0</v>
      </c>
      <c r="L36" s="8">
        <v>0</v>
      </c>
      <c r="M36" s="15">
        <v>0</v>
      </c>
      <c r="N36" s="8">
        <v>0</v>
      </c>
      <c r="O36" s="106"/>
    </row>
    <row r="37" spans="1:15" ht="23.1" customHeight="1" x14ac:dyDescent="0.2">
      <c r="A37" s="187"/>
      <c r="B37" s="188"/>
      <c r="C37" s="13"/>
      <c r="D37" s="14" t="s">
        <v>18</v>
      </c>
      <c r="E37" s="11"/>
      <c r="F37" s="10">
        <v>4</v>
      </c>
      <c r="G37" s="9">
        <v>4</v>
      </c>
      <c r="H37" s="8">
        <v>100</v>
      </c>
      <c r="I37" s="15">
        <v>0</v>
      </c>
      <c r="J37" s="8">
        <v>0</v>
      </c>
      <c r="K37" s="15">
        <v>0</v>
      </c>
      <c r="L37" s="8">
        <v>0</v>
      </c>
      <c r="M37" s="15">
        <v>0</v>
      </c>
      <c r="N37" s="8">
        <v>0</v>
      </c>
      <c r="O37" s="106"/>
    </row>
    <row r="38" spans="1:15" ht="23.1" customHeight="1" x14ac:dyDescent="0.2">
      <c r="A38" s="187"/>
      <c r="B38" s="186" t="s">
        <v>17</v>
      </c>
      <c r="C38" s="13"/>
      <c r="D38" s="14" t="s">
        <v>16</v>
      </c>
      <c r="E38" s="11"/>
      <c r="F38" s="10">
        <v>719</v>
      </c>
      <c r="G38" s="9">
        <v>642</v>
      </c>
      <c r="H38" s="8">
        <v>89.29068150208623</v>
      </c>
      <c r="I38" s="15">
        <v>29</v>
      </c>
      <c r="J38" s="8">
        <v>4.0333796940194713</v>
      </c>
      <c r="K38" s="15">
        <v>43</v>
      </c>
      <c r="L38" s="8">
        <v>5.9805285118219746</v>
      </c>
      <c r="M38" s="15">
        <v>5</v>
      </c>
      <c r="N38" s="8">
        <v>0.69541029207232274</v>
      </c>
      <c r="O38" s="106"/>
    </row>
    <row r="39" spans="1:15" ht="23.1" customHeight="1" x14ac:dyDescent="0.2">
      <c r="A39" s="187"/>
      <c r="B39" s="187"/>
      <c r="C39" s="13"/>
      <c r="D39" s="14" t="s">
        <v>15</v>
      </c>
      <c r="E39" s="11"/>
      <c r="F39" s="10">
        <v>7</v>
      </c>
      <c r="G39" s="9">
        <v>3</v>
      </c>
      <c r="H39" s="8">
        <v>42.857142857142854</v>
      </c>
      <c r="I39" s="15">
        <v>0</v>
      </c>
      <c r="J39" s="8">
        <v>0</v>
      </c>
      <c r="K39" s="15">
        <v>4</v>
      </c>
      <c r="L39" s="8">
        <v>57.142857142857139</v>
      </c>
      <c r="M39" s="15">
        <v>0</v>
      </c>
      <c r="N39" s="8">
        <v>0</v>
      </c>
      <c r="O39" s="106"/>
    </row>
    <row r="40" spans="1:15" ht="23.1" customHeight="1" x14ac:dyDescent="0.2">
      <c r="A40" s="187"/>
      <c r="B40" s="187"/>
      <c r="C40" s="13"/>
      <c r="D40" s="14" t="s">
        <v>14</v>
      </c>
      <c r="E40" s="11"/>
      <c r="F40" s="10">
        <v>79</v>
      </c>
      <c r="G40" s="9">
        <v>64</v>
      </c>
      <c r="H40" s="8">
        <v>81.012658227848107</v>
      </c>
      <c r="I40" s="15">
        <v>8</v>
      </c>
      <c r="J40" s="8">
        <v>10.126582278481013</v>
      </c>
      <c r="K40" s="15">
        <v>7</v>
      </c>
      <c r="L40" s="8">
        <v>8.8607594936708853</v>
      </c>
      <c r="M40" s="15">
        <v>0</v>
      </c>
      <c r="N40" s="8">
        <v>0</v>
      </c>
      <c r="O40" s="106"/>
    </row>
    <row r="41" spans="1:15" ht="23.1" customHeight="1" x14ac:dyDescent="0.2">
      <c r="A41" s="187"/>
      <c r="B41" s="187"/>
      <c r="C41" s="13"/>
      <c r="D41" s="14" t="s">
        <v>13</v>
      </c>
      <c r="E41" s="11"/>
      <c r="F41" s="10">
        <v>16</v>
      </c>
      <c r="G41" s="9">
        <v>16</v>
      </c>
      <c r="H41" s="8">
        <v>100</v>
      </c>
      <c r="I41" s="15">
        <v>0</v>
      </c>
      <c r="J41" s="8">
        <v>0</v>
      </c>
      <c r="K41" s="15">
        <v>0</v>
      </c>
      <c r="L41" s="8">
        <v>0</v>
      </c>
      <c r="M41" s="15">
        <v>0</v>
      </c>
      <c r="N41" s="8">
        <v>0</v>
      </c>
      <c r="O41" s="106"/>
    </row>
    <row r="42" spans="1:15" ht="23.1" customHeight="1" x14ac:dyDescent="0.2">
      <c r="A42" s="187"/>
      <c r="B42" s="187"/>
      <c r="C42" s="13"/>
      <c r="D42" s="14" t="s">
        <v>12</v>
      </c>
      <c r="E42" s="11"/>
      <c r="F42" s="10">
        <v>16</v>
      </c>
      <c r="G42" s="9">
        <v>13</v>
      </c>
      <c r="H42" s="8">
        <v>81.25</v>
      </c>
      <c r="I42" s="15">
        <v>2</v>
      </c>
      <c r="J42" s="8">
        <v>12.5</v>
      </c>
      <c r="K42" s="15">
        <v>0</v>
      </c>
      <c r="L42" s="8">
        <v>0</v>
      </c>
      <c r="M42" s="15">
        <v>1</v>
      </c>
      <c r="N42" s="8">
        <v>6.25</v>
      </c>
      <c r="O42" s="106"/>
    </row>
    <row r="43" spans="1:15" ht="23.1" customHeight="1" x14ac:dyDescent="0.2">
      <c r="A43" s="187"/>
      <c r="B43" s="187"/>
      <c r="C43" s="13"/>
      <c r="D43" s="14" t="s">
        <v>11</v>
      </c>
      <c r="E43" s="11"/>
      <c r="F43" s="10">
        <v>33</v>
      </c>
      <c r="G43" s="9">
        <v>28</v>
      </c>
      <c r="H43" s="8">
        <v>84.848484848484844</v>
      </c>
      <c r="I43" s="15">
        <v>3</v>
      </c>
      <c r="J43" s="8">
        <v>9.0909090909090917</v>
      </c>
      <c r="K43" s="15">
        <v>2</v>
      </c>
      <c r="L43" s="8">
        <v>6.0606060606060606</v>
      </c>
      <c r="M43" s="15">
        <v>0</v>
      </c>
      <c r="N43" s="8">
        <v>0</v>
      </c>
      <c r="O43" s="106"/>
    </row>
    <row r="44" spans="1:15" ht="23.1" customHeight="1" x14ac:dyDescent="0.2">
      <c r="A44" s="187"/>
      <c r="B44" s="187"/>
      <c r="C44" s="13"/>
      <c r="D44" s="14" t="s">
        <v>10</v>
      </c>
      <c r="E44" s="11"/>
      <c r="F44" s="10">
        <v>182</v>
      </c>
      <c r="G44" s="9">
        <v>162</v>
      </c>
      <c r="H44" s="8">
        <v>89.010989010989007</v>
      </c>
      <c r="I44" s="15">
        <v>7</v>
      </c>
      <c r="J44" s="8">
        <v>3.8461538461538463</v>
      </c>
      <c r="K44" s="15">
        <v>11</v>
      </c>
      <c r="L44" s="8">
        <v>6.0439560439560438</v>
      </c>
      <c r="M44" s="15">
        <v>2</v>
      </c>
      <c r="N44" s="8">
        <v>1.098901098901099</v>
      </c>
      <c r="O44" s="106"/>
    </row>
    <row r="45" spans="1:15" ht="23.1" customHeight="1" x14ac:dyDescent="0.2">
      <c r="A45" s="187"/>
      <c r="B45" s="187"/>
      <c r="C45" s="13"/>
      <c r="D45" s="14" t="s">
        <v>9</v>
      </c>
      <c r="E45" s="11"/>
      <c r="F45" s="10">
        <v>24</v>
      </c>
      <c r="G45" s="9">
        <v>24</v>
      </c>
      <c r="H45" s="8">
        <v>100</v>
      </c>
      <c r="I45" s="15">
        <v>0</v>
      </c>
      <c r="J45" s="8">
        <v>0</v>
      </c>
      <c r="K45" s="15">
        <v>0</v>
      </c>
      <c r="L45" s="8">
        <v>0</v>
      </c>
      <c r="M45" s="15">
        <v>0</v>
      </c>
      <c r="N45" s="8">
        <v>0</v>
      </c>
      <c r="O45" s="106"/>
    </row>
    <row r="46" spans="1:15" ht="23.1" customHeight="1" x14ac:dyDescent="0.2">
      <c r="A46" s="187"/>
      <c r="B46" s="187"/>
      <c r="C46" s="13"/>
      <c r="D46" s="14" t="s">
        <v>8</v>
      </c>
      <c r="E46" s="11"/>
      <c r="F46" s="10">
        <v>13</v>
      </c>
      <c r="G46" s="9">
        <v>13</v>
      </c>
      <c r="H46" s="8">
        <v>100</v>
      </c>
      <c r="I46" s="15">
        <v>0</v>
      </c>
      <c r="J46" s="8">
        <v>0</v>
      </c>
      <c r="K46" s="15">
        <v>0</v>
      </c>
      <c r="L46" s="8">
        <v>0</v>
      </c>
      <c r="M46" s="15">
        <v>0</v>
      </c>
      <c r="N46" s="8">
        <v>0</v>
      </c>
      <c r="O46" s="106"/>
    </row>
    <row r="47" spans="1:15" ht="24" customHeight="1" x14ac:dyDescent="0.2">
      <c r="A47" s="187"/>
      <c r="B47" s="187"/>
      <c r="C47" s="13"/>
      <c r="D47" s="12" t="s">
        <v>7</v>
      </c>
      <c r="E47" s="11"/>
      <c r="F47" s="10">
        <v>14</v>
      </c>
      <c r="G47" s="9">
        <v>11</v>
      </c>
      <c r="H47" s="8">
        <v>78.571428571428569</v>
      </c>
      <c r="I47" s="15">
        <v>0</v>
      </c>
      <c r="J47" s="8">
        <v>0</v>
      </c>
      <c r="K47" s="15">
        <v>3</v>
      </c>
      <c r="L47" s="8">
        <v>21.428571428571427</v>
      </c>
      <c r="M47" s="15">
        <v>0</v>
      </c>
      <c r="N47" s="8">
        <v>0</v>
      </c>
      <c r="O47" s="106"/>
    </row>
    <row r="48" spans="1:15" ht="23.1" customHeight="1" x14ac:dyDescent="0.2">
      <c r="A48" s="187"/>
      <c r="B48" s="187"/>
      <c r="C48" s="13"/>
      <c r="D48" s="14" t="s">
        <v>6</v>
      </c>
      <c r="E48" s="11"/>
      <c r="F48" s="10">
        <v>48</v>
      </c>
      <c r="G48" s="9">
        <v>38</v>
      </c>
      <c r="H48" s="8">
        <v>79.166666666666657</v>
      </c>
      <c r="I48" s="15">
        <v>3</v>
      </c>
      <c r="J48" s="8">
        <v>6.25</v>
      </c>
      <c r="K48" s="15">
        <v>6</v>
      </c>
      <c r="L48" s="8">
        <v>12.5</v>
      </c>
      <c r="M48" s="15">
        <v>1</v>
      </c>
      <c r="N48" s="8">
        <v>2.083333333333333</v>
      </c>
      <c r="O48" s="106"/>
    </row>
    <row r="49" spans="1:15" ht="23.1" customHeight="1" x14ac:dyDescent="0.2">
      <c r="A49" s="187"/>
      <c r="B49" s="187"/>
      <c r="C49" s="13"/>
      <c r="D49" s="14" t="s">
        <v>5</v>
      </c>
      <c r="E49" s="11"/>
      <c r="F49" s="10">
        <v>22</v>
      </c>
      <c r="G49" s="9">
        <v>19</v>
      </c>
      <c r="H49" s="8">
        <v>86.36363636363636</v>
      </c>
      <c r="I49" s="15">
        <v>2</v>
      </c>
      <c r="J49" s="8">
        <v>9.0909090909090917</v>
      </c>
      <c r="K49" s="15">
        <v>1</v>
      </c>
      <c r="L49" s="8">
        <v>4.5454545454545459</v>
      </c>
      <c r="M49" s="15">
        <v>0</v>
      </c>
      <c r="N49" s="8">
        <v>0</v>
      </c>
      <c r="O49" s="106"/>
    </row>
    <row r="50" spans="1:15" ht="23.1" customHeight="1" x14ac:dyDescent="0.2">
      <c r="A50" s="187"/>
      <c r="B50" s="187"/>
      <c r="C50" s="13"/>
      <c r="D50" s="14" t="s">
        <v>4</v>
      </c>
      <c r="E50" s="11"/>
      <c r="F50" s="10">
        <v>20</v>
      </c>
      <c r="G50" s="9">
        <v>20</v>
      </c>
      <c r="H50" s="8">
        <v>100</v>
      </c>
      <c r="I50" s="15">
        <v>0</v>
      </c>
      <c r="J50" s="8">
        <v>0</v>
      </c>
      <c r="K50" s="15">
        <v>0</v>
      </c>
      <c r="L50" s="8">
        <v>0</v>
      </c>
      <c r="M50" s="15">
        <v>0</v>
      </c>
      <c r="N50" s="8">
        <v>0</v>
      </c>
      <c r="O50" s="106"/>
    </row>
    <row r="51" spans="1:15" ht="23.1" customHeight="1" x14ac:dyDescent="0.2">
      <c r="A51" s="187"/>
      <c r="B51" s="187"/>
      <c r="C51" s="13"/>
      <c r="D51" s="14" t="s">
        <v>3</v>
      </c>
      <c r="E51" s="11"/>
      <c r="F51" s="10">
        <v>166</v>
      </c>
      <c r="G51" s="9">
        <v>157</v>
      </c>
      <c r="H51" s="8">
        <v>94.578313253012041</v>
      </c>
      <c r="I51" s="15">
        <v>3</v>
      </c>
      <c r="J51" s="8">
        <v>1.8072289156626504</v>
      </c>
      <c r="K51" s="15">
        <v>5</v>
      </c>
      <c r="L51" s="8">
        <v>3.0120481927710845</v>
      </c>
      <c r="M51" s="15">
        <v>1</v>
      </c>
      <c r="N51" s="8">
        <v>0.60240963855421692</v>
      </c>
      <c r="O51" s="106"/>
    </row>
    <row r="52" spans="1:15" ht="23.1" customHeight="1" x14ac:dyDescent="0.2">
      <c r="A52" s="187"/>
      <c r="B52" s="187"/>
      <c r="C52" s="13"/>
      <c r="D52" s="14" t="s">
        <v>2</v>
      </c>
      <c r="E52" s="11"/>
      <c r="F52" s="10">
        <v>24</v>
      </c>
      <c r="G52" s="9">
        <v>24</v>
      </c>
      <c r="H52" s="8">
        <v>100</v>
      </c>
      <c r="I52" s="15">
        <v>0</v>
      </c>
      <c r="J52" s="8">
        <v>0</v>
      </c>
      <c r="K52" s="15">
        <v>0</v>
      </c>
      <c r="L52" s="8">
        <v>0</v>
      </c>
      <c r="M52" s="15">
        <v>0</v>
      </c>
      <c r="N52" s="8">
        <v>0</v>
      </c>
      <c r="O52" s="106"/>
    </row>
    <row r="53" spans="1:15" ht="24" customHeight="1" x14ac:dyDescent="0.2">
      <c r="A53" s="188"/>
      <c r="B53" s="188"/>
      <c r="C53" s="13"/>
      <c r="D53" s="12" t="s">
        <v>1</v>
      </c>
      <c r="E53" s="11"/>
      <c r="F53" s="10">
        <v>55</v>
      </c>
      <c r="G53" s="9">
        <v>50</v>
      </c>
      <c r="H53" s="8">
        <v>90.909090909090907</v>
      </c>
      <c r="I53" s="15">
        <v>1</v>
      </c>
      <c r="J53" s="8">
        <v>1.8181818181818181</v>
      </c>
      <c r="K53" s="15">
        <v>4</v>
      </c>
      <c r="L53" s="8">
        <v>7.2727272727272725</v>
      </c>
      <c r="M53" s="15">
        <v>0</v>
      </c>
      <c r="N53" s="8">
        <v>0</v>
      </c>
      <c r="O53" s="106"/>
    </row>
    <row r="55" spans="1:15" ht="12.75" customHeight="1" x14ac:dyDescent="0.2"/>
    <row r="56" spans="1:15" x14ac:dyDescent="0.2">
      <c r="D56" s="5"/>
    </row>
    <row r="62" spans="1:15" x14ac:dyDescent="0.2">
      <c r="D62" s="5"/>
    </row>
    <row r="64" spans="1:15"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4">
    <mergeCell ref="A13:A53"/>
    <mergeCell ref="B13:B37"/>
    <mergeCell ref="B38:B53"/>
    <mergeCell ref="G3:H4"/>
    <mergeCell ref="H5:H6"/>
    <mergeCell ref="A3:E6"/>
    <mergeCell ref="F3:F6"/>
    <mergeCell ref="A7:E7"/>
    <mergeCell ref="A8:A12"/>
    <mergeCell ref="B8:E8"/>
    <mergeCell ref="B9:E9"/>
    <mergeCell ref="B10:E10"/>
    <mergeCell ref="B11:E11"/>
    <mergeCell ref="B12:E12"/>
    <mergeCell ref="I5:I6"/>
    <mergeCell ref="G5:G6"/>
    <mergeCell ref="N5:N6"/>
    <mergeCell ref="M3:N4"/>
    <mergeCell ref="J5:J6"/>
    <mergeCell ref="K5:K6"/>
    <mergeCell ref="L5:L6"/>
    <mergeCell ref="M5:M6"/>
    <mergeCell ref="I3:J4"/>
    <mergeCell ref="K3:L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83"/>
  <sheetViews>
    <sheetView view="pageBreakPreview" topLeftCell="D40"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21875" style="3" customWidth="1"/>
    <col min="17" max="16384" width="9" style="3"/>
  </cols>
  <sheetData>
    <row r="1" spans="1:17" ht="14.4" x14ac:dyDescent="0.2">
      <c r="A1" s="18" t="s">
        <v>423</v>
      </c>
    </row>
    <row r="2" spans="1:17" x14ac:dyDescent="0.2">
      <c r="F2" s="48"/>
      <c r="G2" s="48"/>
      <c r="H2" s="48"/>
      <c r="I2" s="48"/>
      <c r="J2" s="48"/>
      <c r="K2" s="48"/>
      <c r="L2" s="48"/>
      <c r="M2" s="48"/>
      <c r="N2" s="48"/>
      <c r="O2" s="48"/>
      <c r="P2" s="48"/>
    </row>
    <row r="3" spans="1:17" x14ac:dyDescent="0.2">
      <c r="A3" s="173" t="s">
        <v>64</v>
      </c>
      <c r="B3" s="174"/>
      <c r="C3" s="174"/>
      <c r="D3" s="174"/>
      <c r="E3" s="175"/>
      <c r="F3" s="182" t="s">
        <v>63</v>
      </c>
      <c r="G3" s="227" t="s">
        <v>528</v>
      </c>
      <c r="H3" s="227"/>
      <c r="I3" s="227" t="s">
        <v>526</v>
      </c>
      <c r="J3" s="227"/>
      <c r="K3" s="227" t="s">
        <v>527</v>
      </c>
      <c r="L3" s="227"/>
      <c r="M3" s="227" t="s">
        <v>134</v>
      </c>
      <c r="N3" s="227"/>
      <c r="O3" s="227" t="s">
        <v>133</v>
      </c>
      <c r="P3" s="227"/>
    </row>
    <row r="4" spans="1:17" ht="42" customHeight="1" x14ac:dyDescent="0.2">
      <c r="A4" s="176"/>
      <c r="B4" s="177"/>
      <c r="C4" s="177"/>
      <c r="D4" s="177"/>
      <c r="E4" s="178"/>
      <c r="F4" s="183"/>
      <c r="G4" s="227"/>
      <c r="H4" s="227"/>
      <c r="I4" s="227"/>
      <c r="J4" s="227"/>
      <c r="K4" s="227"/>
      <c r="L4" s="227"/>
      <c r="M4" s="227"/>
      <c r="N4" s="227"/>
      <c r="O4" s="227"/>
      <c r="P4" s="227"/>
    </row>
    <row r="5" spans="1:17"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7" ht="15" customHeight="1" x14ac:dyDescent="0.2">
      <c r="A6" s="179"/>
      <c r="B6" s="180"/>
      <c r="C6" s="180"/>
      <c r="D6" s="180"/>
      <c r="E6" s="181"/>
      <c r="F6" s="165"/>
      <c r="G6" s="167"/>
      <c r="H6" s="169"/>
      <c r="I6" s="167"/>
      <c r="J6" s="169"/>
      <c r="K6" s="167"/>
      <c r="L6" s="169"/>
      <c r="M6" s="167"/>
      <c r="N6" s="169"/>
      <c r="O6" s="167"/>
      <c r="P6" s="169"/>
    </row>
    <row r="7" spans="1:17" ht="23.1" customHeight="1" x14ac:dyDescent="0.2">
      <c r="A7" s="170" t="s">
        <v>50</v>
      </c>
      <c r="B7" s="171"/>
      <c r="C7" s="171"/>
      <c r="D7" s="171"/>
      <c r="E7" s="172"/>
      <c r="F7" s="27">
        <v>860</v>
      </c>
      <c r="G7" s="26">
        <v>718</v>
      </c>
      <c r="H7" s="8">
        <v>83.488372093023258</v>
      </c>
      <c r="I7" s="26">
        <v>89</v>
      </c>
      <c r="J7" s="8">
        <v>10.348837209302324</v>
      </c>
      <c r="K7" s="26">
        <v>21</v>
      </c>
      <c r="L7" s="8">
        <v>2.441860465116279</v>
      </c>
      <c r="M7" s="26">
        <v>12</v>
      </c>
      <c r="N7" s="8">
        <v>1.3953488372093024</v>
      </c>
      <c r="O7" s="26">
        <v>20</v>
      </c>
      <c r="P7" s="8">
        <v>2.3255813953488373</v>
      </c>
      <c r="Q7" s="106"/>
    </row>
    <row r="8" spans="1:17" ht="23.1" customHeight="1" x14ac:dyDescent="0.2">
      <c r="A8" s="189" t="s">
        <v>49</v>
      </c>
      <c r="B8" s="192" t="s">
        <v>48</v>
      </c>
      <c r="C8" s="193"/>
      <c r="D8" s="193"/>
      <c r="E8" s="194"/>
      <c r="F8" s="10">
        <v>199</v>
      </c>
      <c r="G8" s="9">
        <v>171</v>
      </c>
      <c r="H8" s="8">
        <v>85.929648241206024</v>
      </c>
      <c r="I8" s="9">
        <v>6</v>
      </c>
      <c r="J8" s="8">
        <v>3.0150753768844218</v>
      </c>
      <c r="K8" s="9">
        <v>6</v>
      </c>
      <c r="L8" s="8">
        <v>3.0150753768844218</v>
      </c>
      <c r="M8" s="9">
        <v>4</v>
      </c>
      <c r="N8" s="8">
        <v>2.0100502512562812</v>
      </c>
      <c r="O8" s="9">
        <v>12</v>
      </c>
      <c r="P8" s="8">
        <v>6.0301507537688437</v>
      </c>
      <c r="Q8" s="106"/>
    </row>
    <row r="9" spans="1:17" ht="23.1" customHeight="1" x14ac:dyDescent="0.2">
      <c r="A9" s="190"/>
      <c r="B9" s="192" t="s">
        <v>47</v>
      </c>
      <c r="C9" s="193"/>
      <c r="D9" s="193"/>
      <c r="E9" s="194"/>
      <c r="F9" s="10">
        <v>140</v>
      </c>
      <c r="G9" s="9">
        <v>125</v>
      </c>
      <c r="H9" s="8">
        <v>89.285714285714292</v>
      </c>
      <c r="I9" s="9">
        <v>12</v>
      </c>
      <c r="J9" s="8">
        <v>8.5714285714285712</v>
      </c>
      <c r="K9" s="9">
        <v>0</v>
      </c>
      <c r="L9" s="8">
        <v>0</v>
      </c>
      <c r="M9" s="9">
        <v>1</v>
      </c>
      <c r="N9" s="8">
        <v>0.7142857142857143</v>
      </c>
      <c r="O9" s="9">
        <v>2</v>
      </c>
      <c r="P9" s="8">
        <v>1.4285714285714286</v>
      </c>
      <c r="Q9" s="106"/>
    </row>
    <row r="10" spans="1:17" ht="23.1" customHeight="1" x14ac:dyDescent="0.2">
      <c r="A10" s="190"/>
      <c r="B10" s="192" t="s">
        <v>46</v>
      </c>
      <c r="C10" s="193"/>
      <c r="D10" s="193"/>
      <c r="E10" s="194"/>
      <c r="F10" s="10">
        <v>231</v>
      </c>
      <c r="G10" s="9">
        <v>210</v>
      </c>
      <c r="H10" s="8">
        <v>90.909090909090907</v>
      </c>
      <c r="I10" s="9">
        <v>13</v>
      </c>
      <c r="J10" s="8">
        <v>5.6277056277056277</v>
      </c>
      <c r="K10" s="9">
        <v>4</v>
      </c>
      <c r="L10" s="8">
        <v>1.7316017316017316</v>
      </c>
      <c r="M10" s="9">
        <v>1</v>
      </c>
      <c r="N10" s="8">
        <v>0.4329004329004329</v>
      </c>
      <c r="O10" s="9">
        <v>3</v>
      </c>
      <c r="P10" s="8">
        <v>1.2987012987012987</v>
      </c>
      <c r="Q10" s="106"/>
    </row>
    <row r="11" spans="1:17" ht="23.1" customHeight="1" x14ac:dyDescent="0.2">
      <c r="A11" s="190"/>
      <c r="B11" s="192" t="s">
        <v>45</v>
      </c>
      <c r="C11" s="193"/>
      <c r="D11" s="193"/>
      <c r="E11" s="194"/>
      <c r="F11" s="10">
        <v>67</v>
      </c>
      <c r="G11" s="9">
        <v>59</v>
      </c>
      <c r="H11" s="8">
        <v>88.059701492537314</v>
      </c>
      <c r="I11" s="9">
        <v>5</v>
      </c>
      <c r="J11" s="8">
        <v>7.4626865671641784</v>
      </c>
      <c r="K11" s="9">
        <v>2</v>
      </c>
      <c r="L11" s="8">
        <v>2.9850746268656714</v>
      </c>
      <c r="M11" s="9">
        <v>1</v>
      </c>
      <c r="N11" s="8">
        <v>1.4925373134328357</v>
      </c>
      <c r="O11" s="9">
        <v>0</v>
      </c>
      <c r="P11" s="8">
        <v>0</v>
      </c>
      <c r="Q11" s="106"/>
    </row>
    <row r="12" spans="1:17" ht="23.1" customHeight="1" x14ac:dyDescent="0.2">
      <c r="A12" s="191"/>
      <c r="B12" s="192" t="s">
        <v>44</v>
      </c>
      <c r="C12" s="193"/>
      <c r="D12" s="193"/>
      <c r="E12" s="194"/>
      <c r="F12" s="10">
        <v>223</v>
      </c>
      <c r="G12" s="9">
        <v>153</v>
      </c>
      <c r="H12" s="8">
        <v>68.609865470852014</v>
      </c>
      <c r="I12" s="9">
        <v>53</v>
      </c>
      <c r="J12" s="8">
        <v>23.766816143497756</v>
      </c>
      <c r="K12" s="9">
        <v>9</v>
      </c>
      <c r="L12" s="8">
        <v>4.0358744394618835</v>
      </c>
      <c r="M12" s="9">
        <v>5</v>
      </c>
      <c r="N12" s="8">
        <v>2.2421524663677128</v>
      </c>
      <c r="O12" s="9">
        <v>3</v>
      </c>
      <c r="P12" s="8">
        <v>1.3452914798206279</v>
      </c>
      <c r="Q12" s="106"/>
    </row>
    <row r="13" spans="1:17" ht="23.1" customHeight="1" x14ac:dyDescent="0.2">
      <c r="A13" s="186" t="s">
        <v>43</v>
      </c>
      <c r="B13" s="186" t="s">
        <v>42</v>
      </c>
      <c r="C13" s="13"/>
      <c r="D13" s="14" t="s">
        <v>16</v>
      </c>
      <c r="E13" s="11"/>
      <c r="F13" s="10">
        <v>218</v>
      </c>
      <c r="G13" s="9">
        <v>186</v>
      </c>
      <c r="H13" s="8">
        <v>85.321100917431195</v>
      </c>
      <c r="I13" s="9">
        <v>15</v>
      </c>
      <c r="J13" s="8">
        <v>6.8807339449541285</v>
      </c>
      <c r="K13" s="9">
        <v>7</v>
      </c>
      <c r="L13" s="8">
        <v>3.2110091743119269</v>
      </c>
      <c r="M13" s="9">
        <v>3</v>
      </c>
      <c r="N13" s="8">
        <v>1.3761467889908259</v>
      </c>
      <c r="O13" s="9">
        <v>7</v>
      </c>
      <c r="P13" s="8">
        <v>3.2110091743119269</v>
      </c>
      <c r="Q13" s="106"/>
    </row>
    <row r="14" spans="1:17" ht="23.1" customHeight="1" x14ac:dyDescent="0.2">
      <c r="A14" s="187"/>
      <c r="B14" s="187"/>
      <c r="C14" s="13"/>
      <c r="D14" s="14" t="s">
        <v>41</v>
      </c>
      <c r="E14" s="11"/>
      <c r="F14" s="10">
        <v>31</v>
      </c>
      <c r="G14" s="9">
        <v>22</v>
      </c>
      <c r="H14" s="8">
        <v>70.967741935483872</v>
      </c>
      <c r="I14" s="9">
        <v>5</v>
      </c>
      <c r="J14" s="8">
        <v>16.129032258064516</v>
      </c>
      <c r="K14" s="9">
        <v>1</v>
      </c>
      <c r="L14" s="8">
        <v>3.225806451612903</v>
      </c>
      <c r="M14" s="9">
        <v>1</v>
      </c>
      <c r="N14" s="8">
        <v>3.225806451612903</v>
      </c>
      <c r="O14" s="9">
        <v>2</v>
      </c>
      <c r="P14" s="8">
        <v>6.4516129032258061</v>
      </c>
      <c r="Q14" s="106"/>
    </row>
    <row r="15" spans="1:17" ht="23.1" customHeight="1" x14ac:dyDescent="0.2">
      <c r="A15" s="187"/>
      <c r="B15" s="187"/>
      <c r="C15" s="13"/>
      <c r="D15" s="14" t="s">
        <v>40</v>
      </c>
      <c r="E15" s="11"/>
      <c r="F15" s="10">
        <v>4</v>
      </c>
      <c r="G15" s="9">
        <v>4</v>
      </c>
      <c r="H15" s="8">
        <v>100</v>
      </c>
      <c r="I15" s="9">
        <v>0</v>
      </c>
      <c r="J15" s="8">
        <v>0</v>
      </c>
      <c r="K15" s="9">
        <v>0</v>
      </c>
      <c r="L15" s="8">
        <v>0</v>
      </c>
      <c r="M15" s="9">
        <v>0</v>
      </c>
      <c r="N15" s="8">
        <v>0</v>
      </c>
      <c r="O15" s="9">
        <v>0</v>
      </c>
      <c r="P15" s="8">
        <v>0</v>
      </c>
      <c r="Q15" s="106"/>
    </row>
    <row r="16" spans="1:17" ht="23.1" customHeight="1" x14ac:dyDescent="0.2">
      <c r="A16" s="187"/>
      <c r="B16" s="187"/>
      <c r="C16" s="13"/>
      <c r="D16" s="14" t="s">
        <v>39</v>
      </c>
      <c r="E16" s="11"/>
      <c r="F16" s="10">
        <v>14</v>
      </c>
      <c r="G16" s="9">
        <v>12</v>
      </c>
      <c r="H16" s="8">
        <v>85.714285714285708</v>
      </c>
      <c r="I16" s="9">
        <v>1</v>
      </c>
      <c r="J16" s="8">
        <v>7.1428571428571423</v>
      </c>
      <c r="K16" s="9">
        <v>0</v>
      </c>
      <c r="L16" s="8">
        <v>0</v>
      </c>
      <c r="M16" s="9">
        <v>1</v>
      </c>
      <c r="N16" s="8">
        <v>7.1428571428571423</v>
      </c>
      <c r="O16" s="9">
        <v>0</v>
      </c>
      <c r="P16" s="8">
        <v>0</v>
      </c>
      <c r="Q16" s="106"/>
    </row>
    <row r="17" spans="1:17" ht="23.1" customHeight="1" x14ac:dyDescent="0.2">
      <c r="A17" s="187"/>
      <c r="B17" s="187"/>
      <c r="C17" s="13"/>
      <c r="D17" s="14" t="s">
        <v>38</v>
      </c>
      <c r="E17" s="11"/>
      <c r="F17" s="10">
        <v>1</v>
      </c>
      <c r="G17" s="9">
        <v>1</v>
      </c>
      <c r="H17" s="8">
        <v>100</v>
      </c>
      <c r="I17" s="9">
        <v>0</v>
      </c>
      <c r="J17" s="8">
        <v>0</v>
      </c>
      <c r="K17" s="9">
        <v>0</v>
      </c>
      <c r="L17" s="8">
        <v>0</v>
      </c>
      <c r="M17" s="9">
        <v>0</v>
      </c>
      <c r="N17" s="8">
        <v>0</v>
      </c>
      <c r="O17" s="9">
        <v>0</v>
      </c>
      <c r="P17" s="8">
        <v>0</v>
      </c>
      <c r="Q17" s="106"/>
    </row>
    <row r="18" spans="1:17" ht="23.1" customHeight="1" x14ac:dyDescent="0.2">
      <c r="A18" s="187"/>
      <c r="B18" s="187"/>
      <c r="C18" s="13"/>
      <c r="D18" s="14" t="s">
        <v>37</v>
      </c>
      <c r="E18" s="11"/>
      <c r="F18" s="10">
        <v>5</v>
      </c>
      <c r="G18" s="9">
        <v>4</v>
      </c>
      <c r="H18" s="8">
        <v>80</v>
      </c>
      <c r="I18" s="9">
        <v>1</v>
      </c>
      <c r="J18" s="8">
        <v>20</v>
      </c>
      <c r="K18" s="9">
        <v>0</v>
      </c>
      <c r="L18" s="8">
        <v>0</v>
      </c>
      <c r="M18" s="9">
        <v>0</v>
      </c>
      <c r="N18" s="8">
        <v>0</v>
      </c>
      <c r="O18" s="9">
        <v>0</v>
      </c>
      <c r="P18" s="8">
        <v>0</v>
      </c>
      <c r="Q18" s="106"/>
    </row>
    <row r="19" spans="1:17" ht="23.1" customHeight="1" x14ac:dyDescent="0.2">
      <c r="A19" s="187"/>
      <c r="B19" s="187"/>
      <c r="C19" s="13"/>
      <c r="D19" s="14" t="s">
        <v>36</v>
      </c>
      <c r="E19" s="11"/>
      <c r="F19" s="10">
        <v>1</v>
      </c>
      <c r="G19" s="9">
        <v>1</v>
      </c>
      <c r="H19" s="8">
        <v>100</v>
      </c>
      <c r="I19" s="9">
        <v>0</v>
      </c>
      <c r="J19" s="8">
        <v>0</v>
      </c>
      <c r="K19" s="9">
        <v>0</v>
      </c>
      <c r="L19" s="8">
        <v>0</v>
      </c>
      <c r="M19" s="9">
        <v>0</v>
      </c>
      <c r="N19" s="8">
        <v>0</v>
      </c>
      <c r="O19" s="9">
        <v>0</v>
      </c>
      <c r="P19" s="8">
        <v>0</v>
      </c>
      <c r="Q19" s="106"/>
    </row>
    <row r="20" spans="1:17" ht="23.1" customHeight="1" x14ac:dyDescent="0.2">
      <c r="A20" s="187"/>
      <c r="B20" s="187"/>
      <c r="C20" s="13"/>
      <c r="D20" s="14" t="s">
        <v>35</v>
      </c>
      <c r="E20" s="11"/>
      <c r="F20" s="10">
        <v>5</v>
      </c>
      <c r="G20" s="9">
        <v>5</v>
      </c>
      <c r="H20" s="8">
        <v>100</v>
      </c>
      <c r="I20" s="9">
        <v>0</v>
      </c>
      <c r="J20" s="8">
        <v>0</v>
      </c>
      <c r="K20" s="9">
        <v>0</v>
      </c>
      <c r="L20" s="8">
        <v>0</v>
      </c>
      <c r="M20" s="9">
        <v>0</v>
      </c>
      <c r="N20" s="8">
        <v>0</v>
      </c>
      <c r="O20" s="9">
        <v>0</v>
      </c>
      <c r="P20" s="8">
        <v>0</v>
      </c>
      <c r="Q20" s="106"/>
    </row>
    <row r="21" spans="1:17" ht="23.1" customHeight="1" x14ac:dyDescent="0.2">
      <c r="A21" s="187"/>
      <c r="B21" s="187"/>
      <c r="C21" s="13"/>
      <c r="D21" s="14" t="s">
        <v>34</v>
      </c>
      <c r="E21" s="11"/>
      <c r="F21" s="10">
        <v>12</v>
      </c>
      <c r="G21" s="9">
        <v>10</v>
      </c>
      <c r="H21" s="8">
        <v>83.333333333333343</v>
      </c>
      <c r="I21" s="9">
        <v>1</v>
      </c>
      <c r="J21" s="8">
        <v>8.3333333333333321</v>
      </c>
      <c r="K21" s="9">
        <v>1</v>
      </c>
      <c r="L21" s="8">
        <v>8.3333333333333321</v>
      </c>
      <c r="M21" s="9">
        <v>0</v>
      </c>
      <c r="N21" s="8">
        <v>0</v>
      </c>
      <c r="O21" s="9">
        <v>0</v>
      </c>
      <c r="P21" s="8">
        <v>0</v>
      </c>
      <c r="Q21" s="106"/>
    </row>
    <row r="22" spans="1:17" ht="23.1" customHeight="1" x14ac:dyDescent="0.2">
      <c r="A22" s="187"/>
      <c r="B22" s="187"/>
      <c r="C22" s="13"/>
      <c r="D22" s="14" t="s">
        <v>33</v>
      </c>
      <c r="E22" s="11"/>
      <c r="F22" s="10">
        <v>1</v>
      </c>
      <c r="G22" s="9">
        <v>1</v>
      </c>
      <c r="H22" s="8">
        <v>100</v>
      </c>
      <c r="I22" s="9">
        <v>0</v>
      </c>
      <c r="J22" s="8">
        <v>0</v>
      </c>
      <c r="K22" s="9">
        <v>0</v>
      </c>
      <c r="L22" s="8">
        <v>0</v>
      </c>
      <c r="M22" s="9">
        <v>0</v>
      </c>
      <c r="N22" s="8">
        <v>0</v>
      </c>
      <c r="O22" s="9">
        <v>0</v>
      </c>
      <c r="P22" s="8">
        <v>0</v>
      </c>
      <c r="Q22" s="106"/>
    </row>
    <row r="23" spans="1:17" ht="23.1" customHeight="1" x14ac:dyDescent="0.2">
      <c r="A23" s="187"/>
      <c r="B23" s="187"/>
      <c r="C23" s="13"/>
      <c r="D23" s="14" t="s">
        <v>32</v>
      </c>
      <c r="E23" s="11"/>
      <c r="F23" s="10">
        <v>7</v>
      </c>
      <c r="G23" s="9">
        <v>6</v>
      </c>
      <c r="H23" s="8">
        <v>85.714285714285708</v>
      </c>
      <c r="I23" s="9">
        <v>0</v>
      </c>
      <c r="J23" s="8">
        <v>0</v>
      </c>
      <c r="K23" s="9">
        <v>0</v>
      </c>
      <c r="L23" s="8">
        <v>0</v>
      </c>
      <c r="M23" s="9">
        <v>0</v>
      </c>
      <c r="N23" s="8">
        <v>0</v>
      </c>
      <c r="O23" s="9">
        <v>1</v>
      </c>
      <c r="P23" s="8">
        <v>14.285714285714285</v>
      </c>
      <c r="Q23" s="106"/>
    </row>
    <row r="24" spans="1:17"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c r="Q24" s="106"/>
    </row>
    <row r="25" spans="1:17" ht="23.1" customHeight="1" x14ac:dyDescent="0.2">
      <c r="A25" s="187"/>
      <c r="B25" s="187"/>
      <c r="C25" s="13"/>
      <c r="D25" s="12" t="s">
        <v>30</v>
      </c>
      <c r="E25" s="11"/>
      <c r="F25" s="10">
        <v>3</v>
      </c>
      <c r="G25" s="9">
        <v>3</v>
      </c>
      <c r="H25" s="8">
        <v>100</v>
      </c>
      <c r="I25" s="9">
        <v>0</v>
      </c>
      <c r="J25" s="8">
        <v>0</v>
      </c>
      <c r="K25" s="9">
        <v>0</v>
      </c>
      <c r="L25" s="8">
        <v>0</v>
      </c>
      <c r="M25" s="9">
        <v>0</v>
      </c>
      <c r="N25" s="8">
        <v>0</v>
      </c>
      <c r="O25" s="9">
        <v>0</v>
      </c>
      <c r="P25" s="8">
        <v>0</v>
      </c>
      <c r="Q25" s="106"/>
    </row>
    <row r="26" spans="1:17" ht="23.1" customHeight="1" x14ac:dyDescent="0.2">
      <c r="A26" s="187"/>
      <c r="B26" s="187"/>
      <c r="C26" s="13"/>
      <c r="D26" s="14" t="s">
        <v>29</v>
      </c>
      <c r="E26" s="11"/>
      <c r="F26" s="10">
        <v>8</v>
      </c>
      <c r="G26" s="9">
        <v>7</v>
      </c>
      <c r="H26" s="8">
        <v>87.5</v>
      </c>
      <c r="I26" s="9">
        <v>0</v>
      </c>
      <c r="J26" s="8">
        <v>0</v>
      </c>
      <c r="K26" s="9">
        <v>1</v>
      </c>
      <c r="L26" s="8">
        <v>12.5</v>
      </c>
      <c r="M26" s="9">
        <v>0</v>
      </c>
      <c r="N26" s="8">
        <v>0</v>
      </c>
      <c r="O26" s="9">
        <v>0</v>
      </c>
      <c r="P26" s="8">
        <v>0</v>
      </c>
      <c r="Q26" s="106"/>
    </row>
    <row r="27" spans="1:17" ht="23.1" customHeight="1" x14ac:dyDescent="0.2">
      <c r="A27" s="187"/>
      <c r="B27" s="187"/>
      <c r="C27" s="13"/>
      <c r="D27" s="14" t="s">
        <v>28</v>
      </c>
      <c r="E27" s="11"/>
      <c r="F27" s="10">
        <v>4</v>
      </c>
      <c r="G27" s="9">
        <v>4</v>
      </c>
      <c r="H27" s="8">
        <v>100</v>
      </c>
      <c r="I27" s="9">
        <v>0</v>
      </c>
      <c r="J27" s="8">
        <v>0</v>
      </c>
      <c r="K27" s="9">
        <v>0</v>
      </c>
      <c r="L27" s="8">
        <v>0</v>
      </c>
      <c r="M27" s="9">
        <v>0</v>
      </c>
      <c r="N27" s="8">
        <v>0</v>
      </c>
      <c r="O27" s="9">
        <v>0</v>
      </c>
      <c r="P27" s="8">
        <v>0</v>
      </c>
      <c r="Q27" s="106"/>
    </row>
    <row r="28" spans="1:17" ht="23.1" customHeight="1" x14ac:dyDescent="0.2">
      <c r="A28" s="187"/>
      <c r="B28" s="187"/>
      <c r="C28" s="13"/>
      <c r="D28" s="14" t="s">
        <v>27</v>
      </c>
      <c r="E28" s="11"/>
      <c r="F28" s="10">
        <v>2</v>
      </c>
      <c r="G28" s="9">
        <v>2</v>
      </c>
      <c r="H28" s="8">
        <v>100</v>
      </c>
      <c r="I28" s="9">
        <v>0</v>
      </c>
      <c r="J28" s="8">
        <v>0</v>
      </c>
      <c r="K28" s="9">
        <v>0</v>
      </c>
      <c r="L28" s="8">
        <v>0</v>
      </c>
      <c r="M28" s="9">
        <v>0</v>
      </c>
      <c r="N28" s="8">
        <v>0</v>
      </c>
      <c r="O28" s="9">
        <v>0</v>
      </c>
      <c r="P28" s="8">
        <v>0</v>
      </c>
      <c r="Q28" s="106"/>
    </row>
    <row r="29" spans="1:17" ht="23.1" customHeight="1" x14ac:dyDescent="0.2">
      <c r="A29" s="187"/>
      <c r="B29" s="187"/>
      <c r="C29" s="13"/>
      <c r="D29" s="14" t="s">
        <v>26</v>
      </c>
      <c r="E29" s="11"/>
      <c r="F29" s="10">
        <v>14</v>
      </c>
      <c r="G29" s="9">
        <v>13</v>
      </c>
      <c r="H29" s="8">
        <v>92.857142857142861</v>
      </c>
      <c r="I29" s="9">
        <v>1</v>
      </c>
      <c r="J29" s="8">
        <v>7.1428571428571423</v>
      </c>
      <c r="K29" s="9">
        <v>0</v>
      </c>
      <c r="L29" s="8">
        <v>0</v>
      </c>
      <c r="M29" s="9">
        <v>0</v>
      </c>
      <c r="N29" s="8">
        <v>0</v>
      </c>
      <c r="O29" s="9">
        <v>0</v>
      </c>
      <c r="P29" s="8">
        <v>0</v>
      </c>
      <c r="Q29" s="106"/>
    </row>
    <row r="30" spans="1:17" ht="23.1" customHeight="1" x14ac:dyDescent="0.2">
      <c r="A30" s="187"/>
      <c r="B30" s="187"/>
      <c r="C30" s="13"/>
      <c r="D30" s="14" t="s">
        <v>25</v>
      </c>
      <c r="E30" s="11"/>
      <c r="F30" s="10">
        <v>5</v>
      </c>
      <c r="G30" s="9">
        <v>5</v>
      </c>
      <c r="H30" s="8">
        <v>100</v>
      </c>
      <c r="I30" s="9">
        <v>0</v>
      </c>
      <c r="J30" s="8">
        <v>0</v>
      </c>
      <c r="K30" s="9">
        <v>0</v>
      </c>
      <c r="L30" s="8">
        <v>0</v>
      </c>
      <c r="M30" s="9">
        <v>0</v>
      </c>
      <c r="N30" s="8">
        <v>0</v>
      </c>
      <c r="O30" s="9">
        <v>0</v>
      </c>
      <c r="P30" s="8">
        <v>0</v>
      </c>
      <c r="Q30" s="106"/>
    </row>
    <row r="31" spans="1:17" ht="23.1" customHeight="1" x14ac:dyDescent="0.2">
      <c r="A31" s="187"/>
      <c r="B31" s="187"/>
      <c r="C31" s="13"/>
      <c r="D31" s="14" t="s">
        <v>24</v>
      </c>
      <c r="E31" s="11"/>
      <c r="F31" s="10">
        <v>25</v>
      </c>
      <c r="G31" s="9">
        <v>21</v>
      </c>
      <c r="H31" s="8">
        <v>84</v>
      </c>
      <c r="I31" s="9">
        <v>1</v>
      </c>
      <c r="J31" s="8">
        <v>4</v>
      </c>
      <c r="K31" s="9">
        <v>1</v>
      </c>
      <c r="L31" s="8">
        <v>4</v>
      </c>
      <c r="M31" s="9">
        <v>1</v>
      </c>
      <c r="N31" s="8">
        <v>4</v>
      </c>
      <c r="O31" s="9">
        <v>1</v>
      </c>
      <c r="P31" s="8">
        <v>4</v>
      </c>
      <c r="Q31" s="106"/>
    </row>
    <row r="32" spans="1:17" ht="23.1" customHeight="1" x14ac:dyDescent="0.2">
      <c r="A32" s="187"/>
      <c r="B32" s="187"/>
      <c r="C32" s="13"/>
      <c r="D32" s="14" t="s">
        <v>23</v>
      </c>
      <c r="E32" s="11"/>
      <c r="F32" s="10">
        <v>8</v>
      </c>
      <c r="G32" s="9">
        <v>7</v>
      </c>
      <c r="H32" s="8">
        <v>87.5</v>
      </c>
      <c r="I32" s="9">
        <v>0</v>
      </c>
      <c r="J32" s="8">
        <v>0</v>
      </c>
      <c r="K32" s="9">
        <v>1</v>
      </c>
      <c r="L32" s="8">
        <v>12.5</v>
      </c>
      <c r="M32" s="9">
        <v>0</v>
      </c>
      <c r="N32" s="8">
        <v>0</v>
      </c>
      <c r="O32" s="9">
        <v>0</v>
      </c>
      <c r="P32" s="8">
        <v>0</v>
      </c>
      <c r="Q32" s="106"/>
    </row>
    <row r="33" spans="1:17" ht="24" customHeight="1" x14ac:dyDescent="0.2">
      <c r="A33" s="187"/>
      <c r="B33" s="187"/>
      <c r="C33" s="13"/>
      <c r="D33" s="14" t="s">
        <v>22</v>
      </c>
      <c r="E33" s="11"/>
      <c r="F33" s="10">
        <v>26</v>
      </c>
      <c r="G33" s="9">
        <v>23</v>
      </c>
      <c r="H33" s="8">
        <v>88.461538461538453</v>
      </c>
      <c r="I33" s="9">
        <v>1</v>
      </c>
      <c r="J33" s="8">
        <v>3.8461538461538463</v>
      </c>
      <c r="K33" s="9">
        <v>1</v>
      </c>
      <c r="L33" s="8">
        <v>3.8461538461538463</v>
      </c>
      <c r="M33" s="9">
        <v>0</v>
      </c>
      <c r="N33" s="8">
        <v>0</v>
      </c>
      <c r="O33" s="9">
        <v>1</v>
      </c>
      <c r="P33" s="8">
        <v>3.8461538461538463</v>
      </c>
      <c r="Q33" s="106"/>
    </row>
    <row r="34" spans="1:17" ht="23.1" customHeight="1" x14ac:dyDescent="0.2">
      <c r="A34" s="187"/>
      <c r="B34" s="187"/>
      <c r="C34" s="13"/>
      <c r="D34" s="14" t="s">
        <v>21</v>
      </c>
      <c r="E34" s="11"/>
      <c r="F34" s="10">
        <v>13</v>
      </c>
      <c r="G34" s="9">
        <v>11</v>
      </c>
      <c r="H34" s="8">
        <v>84.615384615384613</v>
      </c>
      <c r="I34" s="9">
        <v>1</v>
      </c>
      <c r="J34" s="8">
        <v>7.6923076923076925</v>
      </c>
      <c r="K34" s="9">
        <v>0</v>
      </c>
      <c r="L34" s="8">
        <v>0</v>
      </c>
      <c r="M34" s="9">
        <v>0</v>
      </c>
      <c r="N34" s="8">
        <v>0</v>
      </c>
      <c r="O34" s="9">
        <v>1</v>
      </c>
      <c r="P34" s="8">
        <v>7.6923076923076925</v>
      </c>
      <c r="Q34" s="106"/>
    </row>
    <row r="35" spans="1:17" ht="23.1" customHeight="1" x14ac:dyDescent="0.2">
      <c r="A35" s="187"/>
      <c r="B35" s="187"/>
      <c r="C35" s="13"/>
      <c r="D35" s="14" t="s">
        <v>20</v>
      </c>
      <c r="E35" s="11"/>
      <c r="F35" s="10">
        <v>7</v>
      </c>
      <c r="G35" s="9">
        <v>4</v>
      </c>
      <c r="H35" s="8">
        <v>57.142857142857139</v>
      </c>
      <c r="I35" s="9">
        <v>3</v>
      </c>
      <c r="J35" s="8">
        <v>42.857142857142854</v>
      </c>
      <c r="K35" s="9">
        <v>0</v>
      </c>
      <c r="L35" s="8">
        <v>0</v>
      </c>
      <c r="M35" s="9">
        <v>0</v>
      </c>
      <c r="N35" s="8">
        <v>0</v>
      </c>
      <c r="O35" s="9">
        <v>0</v>
      </c>
      <c r="P35" s="8">
        <v>0</v>
      </c>
      <c r="Q35" s="106"/>
    </row>
    <row r="36" spans="1:17" ht="23.1" customHeight="1" x14ac:dyDescent="0.2">
      <c r="A36" s="187"/>
      <c r="B36" s="187"/>
      <c r="C36" s="13"/>
      <c r="D36" s="14" t="s">
        <v>19</v>
      </c>
      <c r="E36" s="11"/>
      <c r="F36" s="10">
        <v>18</v>
      </c>
      <c r="G36" s="9">
        <v>16</v>
      </c>
      <c r="H36" s="8">
        <v>88.888888888888886</v>
      </c>
      <c r="I36" s="9">
        <v>0</v>
      </c>
      <c r="J36" s="8">
        <v>0</v>
      </c>
      <c r="K36" s="9">
        <v>1</v>
      </c>
      <c r="L36" s="8">
        <v>5.5555555555555554</v>
      </c>
      <c r="M36" s="9">
        <v>0</v>
      </c>
      <c r="N36" s="8">
        <v>0</v>
      </c>
      <c r="O36" s="9">
        <v>1</v>
      </c>
      <c r="P36" s="8">
        <v>5.5555555555555554</v>
      </c>
      <c r="Q36" s="106"/>
    </row>
    <row r="37" spans="1:17" ht="23.1" customHeight="1" x14ac:dyDescent="0.2">
      <c r="A37" s="187"/>
      <c r="B37" s="188"/>
      <c r="C37" s="13"/>
      <c r="D37" s="14" t="s">
        <v>18</v>
      </c>
      <c r="E37" s="11"/>
      <c r="F37" s="10">
        <v>4</v>
      </c>
      <c r="G37" s="9">
        <v>4</v>
      </c>
      <c r="H37" s="8">
        <v>100</v>
      </c>
      <c r="I37" s="9">
        <v>0</v>
      </c>
      <c r="J37" s="8">
        <v>0</v>
      </c>
      <c r="K37" s="9">
        <v>0</v>
      </c>
      <c r="L37" s="8">
        <v>0</v>
      </c>
      <c r="M37" s="9">
        <v>0</v>
      </c>
      <c r="N37" s="8">
        <v>0</v>
      </c>
      <c r="O37" s="9">
        <v>0</v>
      </c>
      <c r="P37" s="8">
        <v>0</v>
      </c>
      <c r="Q37" s="106"/>
    </row>
    <row r="38" spans="1:17" ht="23.1" customHeight="1" x14ac:dyDescent="0.2">
      <c r="A38" s="187"/>
      <c r="B38" s="186" t="s">
        <v>17</v>
      </c>
      <c r="C38" s="13"/>
      <c r="D38" s="14" t="s">
        <v>16</v>
      </c>
      <c r="E38" s="11"/>
      <c r="F38" s="27">
        <v>642</v>
      </c>
      <c r="G38" s="26">
        <v>532</v>
      </c>
      <c r="H38" s="8">
        <v>82.866043613707163</v>
      </c>
      <c r="I38" s="26">
        <v>74</v>
      </c>
      <c r="J38" s="8">
        <v>11.526479750778815</v>
      </c>
      <c r="K38" s="26">
        <v>14</v>
      </c>
      <c r="L38" s="8">
        <v>2.1806853582554515</v>
      </c>
      <c r="M38" s="26">
        <v>9</v>
      </c>
      <c r="N38" s="8">
        <v>1.4018691588785046</v>
      </c>
      <c r="O38" s="26">
        <v>13</v>
      </c>
      <c r="P38" s="8">
        <v>2.0249221183800623</v>
      </c>
      <c r="Q38" s="106"/>
    </row>
    <row r="39" spans="1:17" ht="23.1" customHeight="1" x14ac:dyDescent="0.2">
      <c r="A39" s="187"/>
      <c r="B39" s="187"/>
      <c r="C39" s="13"/>
      <c r="D39" s="14" t="s">
        <v>15</v>
      </c>
      <c r="E39" s="11"/>
      <c r="F39" s="10">
        <v>3</v>
      </c>
      <c r="G39" s="9">
        <v>3</v>
      </c>
      <c r="H39" s="8">
        <v>100</v>
      </c>
      <c r="I39" s="9">
        <v>0</v>
      </c>
      <c r="J39" s="8">
        <v>0</v>
      </c>
      <c r="K39" s="9">
        <v>0</v>
      </c>
      <c r="L39" s="8">
        <v>0</v>
      </c>
      <c r="M39" s="9">
        <v>0</v>
      </c>
      <c r="N39" s="8">
        <v>0</v>
      </c>
      <c r="O39" s="9">
        <v>0</v>
      </c>
      <c r="P39" s="8">
        <v>0</v>
      </c>
      <c r="Q39" s="106"/>
    </row>
    <row r="40" spans="1:17" ht="23.1" customHeight="1" x14ac:dyDescent="0.2">
      <c r="A40" s="187"/>
      <c r="B40" s="187"/>
      <c r="C40" s="13"/>
      <c r="D40" s="14" t="s">
        <v>14</v>
      </c>
      <c r="E40" s="11"/>
      <c r="F40" s="10">
        <v>64</v>
      </c>
      <c r="G40" s="9">
        <v>52</v>
      </c>
      <c r="H40" s="8">
        <v>81.25</v>
      </c>
      <c r="I40" s="9">
        <v>8</v>
      </c>
      <c r="J40" s="8">
        <v>12.5</v>
      </c>
      <c r="K40" s="9">
        <v>2</v>
      </c>
      <c r="L40" s="8">
        <v>3.125</v>
      </c>
      <c r="M40" s="9">
        <v>1</v>
      </c>
      <c r="N40" s="8">
        <v>1.5625</v>
      </c>
      <c r="O40" s="9">
        <v>1</v>
      </c>
      <c r="P40" s="8">
        <v>1.5625</v>
      </c>
      <c r="Q40" s="106"/>
    </row>
    <row r="41" spans="1:17" ht="23.1" customHeight="1" x14ac:dyDescent="0.2">
      <c r="A41" s="187"/>
      <c r="B41" s="187"/>
      <c r="C41" s="13"/>
      <c r="D41" s="14" t="s">
        <v>13</v>
      </c>
      <c r="E41" s="11"/>
      <c r="F41" s="10">
        <v>16</v>
      </c>
      <c r="G41" s="9">
        <v>14</v>
      </c>
      <c r="H41" s="8">
        <v>87.5</v>
      </c>
      <c r="I41" s="9">
        <v>1</v>
      </c>
      <c r="J41" s="8">
        <v>6.25</v>
      </c>
      <c r="K41" s="9">
        <v>0</v>
      </c>
      <c r="L41" s="8">
        <v>0</v>
      </c>
      <c r="M41" s="9">
        <v>1</v>
      </c>
      <c r="N41" s="8">
        <v>6.25</v>
      </c>
      <c r="O41" s="9">
        <v>0</v>
      </c>
      <c r="P41" s="8">
        <v>0</v>
      </c>
      <c r="Q41" s="106"/>
    </row>
    <row r="42" spans="1:17" ht="23.1" customHeight="1" x14ac:dyDescent="0.2">
      <c r="A42" s="187"/>
      <c r="B42" s="187"/>
      <c r="C42" s="13"/>
      <c r="D42" s="14" t="s">
        <v>12</v>
      </c>
      <c r="E42" s="11"/>
      <c r="F42" s="10">
        <v>13</v>
      </c>
      <c r="G42" s="9">
        <v>13</v>
      </c>
      <c r="H42" s="8">
        <v>100</v>
      </c>
      <c r="I42" s="9">
        <v>0</v>
      </c>
      <c r="J42" s="8">
        <v>0</v>
      </c>
      <c r="K42" s="9">
        <v>0</v>
      </c>
      <c r="L42" s="8">
        <v>0</v>
      </c>
      <c r="M42" s="9">
        <v>0</v>
      </c>
      <c r="N42" s="8">
        <v>0</v>
      </c>
      <c r="O42" s="9">
        <v>0</v>
      </c>
      <c r="P42" s="8">
        <v>0</v>
      </c>
      <c r="Q42" s="106"/>
    </row>
    <row r="43" spans="1:17" ht="23.1" customHeight="1" x14ac:dyDescent="0.2">
      <c r="A43" s="187"/>
      <c r="B43" s="187"/>
      <c r="C43" s="13"/>
      <c r="D43" s="14" t="s">
        <v>11</v>
      </c>
      <c r="E43" s="11"/>
      <c r="F43" s="10">
        <v>28</v>
      </c>
      <c r="G43" s="9">
        <v>20</v>
      </c>
      <c r="H43" s="8">
        <v>71.428571428571431</v>
      </c>
      <c r="I43" s="9">
        <v>7</v>
      </c>
      <c r="J43" s="8">
        <v>25</v>
      </c>
      <c r="K43" s="9">
        <v>1</v>
      </c>
      <c r="L43" s="8">
        <v>3.5714285714285712</v>
      </c>
      <c r="M43" s="9">
        <v>0</v>
      </c>
      <c r="N43" s="8">
        <v>0</v>
      </c>
      <c r="O43" s="9">
        <v>0</v>
      </c>
      <c r="P43" s="8">
        <v>0</v>
      </c>
      <c r="Q43" s="106"/>
    </row>
    <row r="44" spans="1:17" ht="23.1" customHeight="1" x14ac:dyDescent="0.2">
      <c r="A44" s="187"/>
      <c r="B44" s="187"/>
      <c r="C44" s="13"/>
      <c r="D44" s="14" t="s">
        <v>10</v>
      </c>
      <c r="E44" s="11"/>
      <c r="F44" s="10">
        <v>162</v>
      </c>
      <c r="G44" s="9">
        <v>136</v>
      </c>
      <c r="H44" s="8">
        <v>83.950617283950606</v>
      </c>
      <c r="I44" s="9">
        <v>17</v>
      </c>
      <c r="J44" s="8">
        <v>10.493827160493826</v>
      </c>
      <c r="K44" s="9">
        <v>5</v>
      </c>
      <c r="L44" s="8">
        <v>3.0864197530864197</v>
      </c>
      <c r="M44" s="9">
        <v>2</v>
      </c>
      <c r="N44" s="8">
        <v>1.2345679012345678</v>
      </c>
      <c r="O44" s="9">
        <v>2</v>
      </c>
      <c r="P44" s="8">
        <v>1.2345679012345678</v>
      </c>
      <c r="Q44" s="106"/>
    </row>
    <row r="45" spans="1:17" ht="23.1" customHeight="1" x14ac:dyDescent="0.2">
      <c r="A45" s="187"/>
      <c r="B45" s="187"/>
      <c r="C45" s="13"/>
      <c r="D45" s="14" t="s">
        <v>9</v>
      </c>
      <c r="E45" s="11"/>
      <c r="F45" s="10">
        <v>24</v>
      </c>
      <c r="G45" s="9">
        <v>19</v>
      </c>
      <c r="H45" s="8">
        <v>79.166666666666657</v>
      </c>
      <c r="I45" s="9">
        <v>3</v>
      </c>
      <c r="J45" s="8">
        <v>12.5</v>
      </c>
      <c r="K45" s="9">
        <v>0</v>
      </c>
      <c r="L45" s="8">
        <v>0</v>
      </c>
      <c r="M45" s="9">
        <v>0</v>
      </c>
      <c r="N45" s="8">
        <v>0</v>
      </c>
      <c r="O45" s="9">
        <v>2</v>
      </c>
      <c r="P45" s="8">
        <v>8.3333333333333321</v>
      </c>
      <c r="Q45" s="106"/>
    </row>
    <row r="46" spans="1:17" ht="23.1" customHeight="1" x14ac:dyDescent="0.2">
      <c r="A46" s="187"/>
      <c r="B46" s="187"/>
      <c r="C46" s="13"/>
      <c r="D46" s="14" t="s">
        <v>8</v>
      </c>
      <c r="E46" s="11"/>
      <c r="F46" s="10">
        <v>13</v>
      </c>
      <c r="G46" s="9">
        <v>12</v>
      </c>
      <c r="H46" s="8">
        <v>92.307692307692307</v>
      </c>
      <c r="I46" s="9">
        <v>1</v>
      </c>
      <c r="J46" s="8">
        <v>7.6923076923076925</v>
      </c>
      <c r="K46" s="9">
        <v>0</v>
      </c>
      <c r="L46" s="8">
        <v>0</v>
      </c>
      <c r="M46" s="9">
        <v>0</v>
      </c>
      <c r="N46" s="8">
        <v>0</v>
      </c>
      <c r="O46" s="9">
        <v>0</v>
      </c>
      <c r="P46" s="8">
        <v>0</v>
      </c>
      <c r="Q46" s="106"/>
    </row>
    <row r="47" spans="1:17" ht="24" customHeight="1" x14ac:dyDescent="0.2">
      <c r="A47" s="187"/>
      <c r="B47" s="187"/>
      <c r="C47" s="13"/>
      <c r="D47" s="12" t="s">
        <v>7</v>
      </c>
      <c r="E47" s="11"/>
      <c r="F47" s="10">
        <v>11</v>
      </c>
      <c r="G47" s="9">
        <v>7</v>
      </c>
      <c r="H47" s="8">
        <v>63.636363636363633</v>
      </c>
      <c r="I47" s="9">
        <v>2</v>
      </c>
      <c r="J47" s="8">
        <v>18.181818181818183</v>
      </c>
      <c r="K47" s="9">
        <v>1</v>
      </c>
      <c r="L47" s="8">
        <v>9.0909090909090917</v>
      </c>
      <c r="M47" s="9">
        <v>0</v>
      </c>
      <c r="N47" s="8">
        <v>0</v>
      </c>
      <c r="O47" s="9">
        <v>1</v>
      </c>
      <c r="P47" s="8">
        <v>9.0909090909090917</v>
      </c>
      <c r="Q47" s="106"/>
    </row>
    <row r="48" spans="1:17" ht="23.1" customHeight="1" x14ac:dyDescent="0.2">
      <c r="A48" s="187"/>
      <c r="B48" s="187"/>
      <c r="C48" s="13"/>
      <c r="D48" s="14" t="s">
        <v>6</v>
      </c>
      <c r="E48" s="11"/>
      <c r="F48" s="10">
        <v>38</v>
      </c>
      <c r="G48" s="9">
        <v>36</v>
      </c>
      <c r="H48" s="8">
        <v>94.73684210526315</v>
      </c>
      <c r="I48" s="9">
        <v>0</v>
      </c>
      <c r="J48" s="8">
        <v>0</v>
      </c>
      <c r="K48" s="9">
        <v>0</v>
      </c>
      <c r="L48" s="8">
        <v>0</v>
      </c>
      <c r="M48" s="9">
        <v>1</v>
      </c>
      <c r="N48" s="8">
        <v>2.6315789473684208</v>
      </c>
      <c r="O48" s="9">
        <v>1</v>
      </c>
      <c r="P48" s="8">
        <v>2.6315789473684208</v>
      </c>
      <c r="Q48" s="106"/>
    </row>
    <row r="49" spans="1:17" ht="23.1" customHeight="1" x14ac:dyDescent="0.2">
      <c r="A49" s="187"/>
      <c r="B49" s="187"/>
      <c r="C49" s="13"/>
      <c r="D49" s="14" t="s">
        <v>5</v>
      </c>
      <c r="E49" s="11"/>
      <c r="F49" s="10">
        <v>19</v>
      </c>
      <c r="G49" s="9">
        <v>18</v>
      </c>
      <c r="H49" s="8">
        <v>94.73684210526315</v>
      </c>
      <c r="I49" s="9">
        <v>0</v>
      </c>
      <c r="J49" s="8">
        <v>0</v>
      </c>
      <c r="K49" s="9">
        <v>0</v>
      </c>
      <c r="L49" s="8">
        <v>0</v>
      </c>
      <c r="M49" s="9">
        <v>0</v>
      </c>
      <c r="N49" s="8">
        <v>0</v>
      </c>
      <c r="O49" s="9">
        <v>1</v>
      </c>
      <c r="P49" s="8">
        <v>5.2631578947368416</v>
      </c>
      <c r="Q49" s="106"/>
    </row>
    <row r="50" spans="1:17" ht="23.1" customHeight="1" x14ac:dyDescent="0.2">
      <c r="A50" s="187"/>
      <c r="B50" s="187"/>
      <c r="C50" s="13"/>
      <c r="D50" s="14" t="s">
        <v>4</v>
      </c>
      <c r="E50" s="11"/>
      <c r="F50" s="10">
        <v>20</v>
      </c>
      <c r="G50" s="9">
        <v>15</v>
      </c>
      <c r="H50" s="8">
        <v>75</v>
      </c>
      <c r="I50" s="9">
        <v>4</v>
      </c>
      <c r="J50" s="8">
        <v>20</v>
      </c>
      <c r="K50" s="9">
        <v>1</v>
      </c>
      <c r="L50" s="8">
        <v>5</v>
      </c>
      <c r="M50" s="9">
        <v>0</v>
      </c>
      <c r="N50" s="8">
        <v>0</v>
      </c>
      <c r="O50" s="9">
        <v>0</v>
      </c>
      <c r="P50" s="8">
        <v>0</v>
      </c>
      <c r="Q50" s="106"/>
    </row>
    <row r="51" spans="1:17" ht="23.1" customHeight="1" x14ac:dyDescent="0.2">
      <c r="A51" s="187"/>
      <c r="B51" s="187"/>
      <c r="C51" s="13"/>
      <c r="D51" s="14" t="s">
        <v>3</v>
      </c>
      <c r="E51" s="11"/>
      <c r="F51" s="10">
        <v>157</v>
      </c>
      <c r="G51" s="9">
        <v>133</v>
      </c>
      <c r="H51" s="8">
        <v>84.713375796178354</v>
      </c>
      <c r="I51" s="9">
        <v>14</v>
      </c>
      <c r="J51" s="8">
        <v>8.9171974522292992</v>
      </c>
      <c r="K51" s="9">
        <v>4</v>
      </c>
      <c r="L51" s="8">
        <v>2.547770700636943</v>
      </c>
      <c r="M51" s="9">
        <v>2</v>
      </c>
      <c r="N51" s="8">
        <v>1.2738853503184715</v>
      </c>
      <c r="O51" s="9">
        <v>4</v>
      </c>
      <c r="P51" s="8">
        <v>2.547770700636943</v>
      </c>
      <c r="Q51" s="106"/>
    </row>
    <row r="52" spans="1:17" ht="23.1" customHeight="1" x14ac:dyDescent="0.2">
      <c r="A52" s="187"/>
      <c r="B52" s="187"/>
      <c r="C52" s="13"/>
      <c r="D52" s="14" t="s">
        <v>2</v>
      </c>
      <c r="E52" s="11"/>
      <c r="F52" s="10">
        <v>24</v>
      </c>
      <c r="G52" s="9">
        <v>11</v>
      </c>
      <c r="H52" s="8">
        <v>45.833333333333329</v>
      </c>
      <c r="I52" s="9">
        <v>12</v>
      </c>
      <c r="J52" s="8">
        <v>50</v>
      </c>
      <c r="K52" s="9">
        <v>0</v>
      </c>
      <c r="L52" s="8">
        <v>0</v>
      </c>
      <c r="M52" s="9">
        <v>1</v>
      </c>
      <c r="N52" s="8">
        <v>4.1666666666666661</v>
      </c>
      <c r="O52" s="9">
        <v>0</v>
      </c>
      <c r="P52" s="8">
        <v>0</v>
      </c>
      <c r="Q52" s="106"/>
    </row>
    <row r="53" spans="1:17" ht="24" customHeight="1" x14ac:dyDescent="0.2">
      <c r="A53" s="188"/>
      <c r="B53" s="188"/>
      <c r="C53" s="13"/>
      <c r="D53" s="12" t="s">
        <v>1</v>
      </c>
      <c r="E53" s="11"/>
      <c r="F53" s="10">
        <v>50</v>
      </c>
      <c r="G53" s="9">
        <v>43</v>
      </c>
      <c r="H53" s="8">
        <v>86</v>
      </c>
      <c r="I53" s="9">
        <v>5</v>
      </c>
      <c r="J53" s="8">
        <v>10</v>
      </c>
      <c r="K53" s="9">
        <v>0</v>
      </c>
      <c r="L53" s="8">
        <v>0</v>
      </c>
      <c r="M53" s="9">
        <v>1</v>
      </c>
      <c r="N53" s="8">
        <v>2</v>
      </c>
      <c r="O53" s="9">
        <v>1</v>
      </c>
      <c r="P53" s="8">
        <v>2</v>
      </c>
      <c r="Q53" s="106"/>
    </row>
    <row r="55" spans="1:17" ht="12.75" customHeight="1" x14ac:dyDescent="0.2"/>
    <row r="56" spans="1:17" x14ac:dyDescent="0.2">
      <c r="D56" s="5"/>
    </row>
    <row r="62" spans="1:17" x14ac:dyDescent="0.2">
      <c r="D62" s="5"/>
    </row>
    <row r="64" spans="1:17"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7">
    <mergeCell ref="A13:A53"/>
    <mergeCell ref="B13:B37"/>
    <mergeCell ref="B38:B53"/>
    <mergeCell ref="O3:P4"/>
    <mergeCell ref="M3:N4"/>
    <mergeCell ref="K3:L4"/>
    <mergeCell ref="I3:J4"/>
    <mergeCell ref="G3:H4"/>
    <mergeCell ref="A7:E7"/>
    <mergeCell ref="A8:A12"/>
    <mergeCell ref="B12:E12"/>
    <mergeCell ref="O5:O6"/>
    <mergeCell ref="A3:E6"/>
    <mergeCell ref="F3:F6"/>
    <mergeCell ref="B8:E8"/>
    <mergeCell ref="B9:E9"/>
    <mergeCell ref="B10:E10"/>
    <mergeCell ref="B11:E11"/>
    <mergeCell ref="P5:P6"/>
    <mergeCell ref="G5:G6"/>
    <mergeCell ref="H5:H6"/>
    <mergeCell ref="I5:I6"/>
    <mergeCell ref="J5:J6"/>
    <mergeCell ref="K5:K6"/>
    <mergeCell ref="L5:L6"/>
    <mergeCell ref="M5:M6"/>
    <mergeCell ref="N5:N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L83"/>
  <sheetViews>
    <sheetView view="pageBreakPreview" topLeftCell="A46"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2" width="8.6640625" style="3" customWidth="1"/>
    <col min="13" max="16384" width="9" style="3"/>
  </cols>
  <sheetData>
    <row r="1" spans="1:12" ht="14.4" x14ac:dyDescent="0.2">
      <c r="A1" s="18" t="s">
        <v>631</v>
      </c>
    </row>
    <row r="3" spans="1:12" ht="13.5" customHeight="1" x14ac:dyDescent="0.2">
      <c r="A3" s="173" t="s">
        <v>64</v>
      </c>
      <c r="B3" s="174"/>
      <c r="C3" s="174"/>
      <c r="D3" s="174"/>
      <c r="E3" s="175"/>
      <c r="F3" s="182" t="s">
        <v>130</v>
      </c>
      <c r="G3" s="227" t="s">
        <v>136</v>
      </c>
      <c r="H3" s="227"/>
      <c r="I3" s="227" t="s">
        <v>135</v>
      </c>
      <c r="J3" s="227"/>
      <c r="K3" s="227" t="s">
        <v>53</v>
      </c>
      <c r="L3" s="227"/>
    </row>
    <row r="4" spans="1:12" ht="42" customHeight="1" x14ac:dyDescent="0.2">
      <c r="A4" s="176"/>
      <c r="B4" s="177"/>
      <c r="C4" s="177"/>
      <c r="D4" s="177"/>
      <c r="E4" s="178"/>
      <c r="F4" s="183"/>
      <c r="G4" s="227"/>
      <c r="H4" s="227"/>
      <c r="I4" s="227"/>
      <c r="J4" s="227"/>
      <c r="K4" s="227"/>
      <c r="L4" s="227"/>
    </row>
    <row r="5" spans="1:12" ht="15" customHeight="1" x14ac:dyDescent="0.2">
      <c r="A5" s="176"/>
      <c r="B5" s="177"/>
      <c r="C5" s="177"/>
      <c r="D5" s="177"/>
      <c r="E5" s="178"/>
      <c r="F5" s="165"/>
      <c r="G5" s="166" t="s">
        <v>52</v>
      </c>
      <c r="H5" s="168" t="s">
        <v>51</v>
      </c>
      <c r="I5" s="166" t="s">
        <v>52</v>
      </c>
      <c r="J5" s="168" t="s">
        <v>51</v>
      </c>
      <c r="K5" s="166" t="s">
        <v>52</v>
      </c>
      <c r="L5" s="168" t="s">
        <v>51</v>
      </c>
    </row>
    <row r="6" spans="1:12" ht="15" customHeight="1" x14ac:dyDescent="0.2">
      <c r="A6" s="179"/>
      <c r="B6" s="180"/>
      <c r="C6" s="180"/>
      <c r="D6" s="180"/>
      <c r="E6" s="181"/>
      <c r="F6" s="165"/>
      <c r="G6" s="167"/>
      <c r="H6" s="169"/>
      <c r="I6" s="167"/>
      <c r="J6" s="169"/>
      <c r="K6" s="167"/>
      <c r="L6" s="169"/>
    </row>
    <row r="7" spans="1:12" ht="23.1" customHeight="1" x14ac:dyDescent="0.2">
      <c r="A7" s="170" t="s">
        <v>50</v>
      </c>
      <c r="B7" s="171"/>
      <c r="C7" s="171"/>
      <c r="D7" s="171"/>
      <c r="E7" s="172"/>
      <c r="F7" s="10">
        <v>944</v>
      </c>
      <c r="G7" s="9">
        <v>279</v>
      </c>
      <c r="H7" s="8">
        <v>29.555084745762709</v>
      </c>
      <c r="I7" s="9">
        <v>660</v>
      </c>
      <c r="J7" s="8">
        <v>69.915254237288138</v>
      </c>
      <c r="K7" s="9">
        <v>5</v>
      </c>
      <c r="L7" s="8">
        <v>0.52966101694915246</v>
      </c>
    </row>
    <row r="8" spans="1:12" ht="23.1" customHeight="1" x14ac:dyDescent="0.2">
      <c r="A8" s="189" t="s">
        <v>49</v>
      </c>
      <c r="B8" s="192" t="s">
        <v>48</v>
      </c>
      <c r="C8" s="193"/>
      <c r="D8" s="193"/>
      <c r="E8" s="194"/>
      <c r="F8" s="10">
        <v>276</v>
      </c>
      <c r="G8" s="9">
        <v>18</v>
      </c>
      <c r="H8" s="8">
        <v>6.5217391304347823</v>
      </c>
      <c r="I8" s="9">
        <v>255</v>
      </c>
      <c r="J8" s="8">
        <v>92.391304347826093</v>
      </c>
      <c r="K8" s="9">
        <v>3</v>
      </c>
      <c r="L8" s="8">
        <v>1.0869565217391304</v>
      </c>
    </row>
    <row r="9" spans="1:12" ht="23.1" customHeight="1" x14ac:dyDescent="0.2">
      <c r="A9" s="190"/>
      <c r="B9" s="192" t="s">
        <v>47</v>
      </c>
      <c r="C9" s="193"/>
      <c r="D9" s="193"/>
      <c r="E9" s="194"/>
      <c r="F9" s="10">
        <v>145</v>
      </c>
      <c r="G9" s="9">
        <v>31</v>
      </c>
      <c r="H9" s="8">
        <v>21.379310344827587</v>
      </c>
      <c r="I9" s="9">
        <v>113</v>
      </c>
      <c r="J9" s="8">
        <v>77.931034482758619</v>
      </c>
      <c r="K9" s="9">
        <v>1</v>
      </c>
      <c r="L9" s="8">
        <v>0.68965517241379315</v>
      </c>
    </row>
    <row r="10" spans="1:12" ht="23.1" customHeight="1" x14ac:dyDescent="0.2">
      <c r="A10" s="190"/>
      <c r="B10" s="192" t="s">
        <v>46</v>
      </c>
      <c r="C10" s="193"/>
      <c r="D10" s="193"/>
      <c r="E10" s="194"/>
      <c r="F10" s="10">
        <v>232</v>
      </c>
      <c r="G10" s="9">
        <v>111</v>
      </c>
      <c r="H10" s="8">
        <v>47.844827586206897</v>
      </c>
      <c r="I10" s="9">
        <v>121</v>
      </c>
      <c r="J10" s="8">
        <v>52.155172413793103</v>
      </c>
      <c r="K10" s="9">
        <v>0</v>
      </c>
      <c r="L10" s="8">
        <v>0</v>
      </c>
    </row>
    <row r="11" spans="1:12" ht="23.1" customHeight="1" x14ac:dyDescent="0.2">
      <c r="A11" s="190"/>
      <c r="B11" s="192" t="s">
        <v>45</v>
      </c>
      <c r="C11" s="193"/>
      <c r="D11" s="193"/>
      <c r="E11" s="194"/>
      <c r="F11" s="10">
        <v>68</v>
      </c>
      <c r="G11" s="9">
        <v>36</v>
      </c>
      <c r="H11" s="8">
        <v>52.941176470588239</v>
      </c>
      <c r="I11" s="9">
        <v>31</v>
      </c>
      <c r="J11" s="8">
        <v>45.588235294117645</v>
      </c>
      <c r="K11" s="9">
        <v>1</v>
      </c>
      <c r="L11" s="8">
        <v>1.4705882352941175</v>
      </c>
    </row>
    <row r="12" spans="1:12" ht="23.1" customHeight="1" x14ac:dyDescent="0.2">
      <c r="A12" s="191"/>
      <c r="B12" s="192" t="s">
        <v>44</v>
      </c>
      <c r="C12" s="193"/>
      <c r="D12" s="193"/>
      <c r="E12" s="194"/>
      <c r="F12" s="10">
        <v>223</v>
      </c>
      <c r="G12" s="9">
        <v>83</v>
      </c>
      <c r="H12" s="8">
        <v>37.219730941704036</v>
      </c>
      <c r="I12" s="9">
        <v>140</v>
      </c>
      <c r="J12" s="8">
        <v>62.780269058295971</v>
      </c>
      <c r="K12" s="9">
        <v>0</v>
      </c>
      <c r="L12" s="8">
        <v>0</v>
      </c>
    </row>
    <row r="13" spans="1:12" ht="23.1" customHeight="1" x14ac:dyDescent="0.2">
      <c r="A13" s="186" t="s">
        <v>43</v>
      </c>
      <c r="B13" s="186" t="s">
        <v>42</v>
      </c>
      <c r="C13" s="13"/>
      <c r="D13" s="14" t="s">
        <v>16</v>
      </c>
      <c r="E13" s="11"/>
      <c r="F13" s="10">
        <v>225</v>
      </c>
      <c r="G13" s="9">
        <v>106</v>
      </c>
      <c r="H13" s="8">
        <v>47.111111111111107</v>
      </c>
      <c r="I13" s="9">
        <v>117</v>
      </c>
      <c r="J13" s="8">
        <v>52</v>
      </c>
      <c r="K13" s="9">
        <v>2</v>
      </c>
      <c r="L13" s="8">
        <v>0.88888888888888884</v>
      </c>
    </row>
    <row r="14" spans="1:12" ht="23.1" customHeight="1" x14ac:dyDescent="0.2">
      <c r="A14" s="187"/>
      <c r="B14" s="187"/>
      <c r="C14" s="13"/>
      <c r="D14" s="14" t="s">
        <v>41</v>
      </c>
      <c r="E14" s="11"/>
      <c r="F14" s="10">
        <v>34</v>
      </c>
      <c r="G14" s="9">
        <v>15</v>
      </c>
      <c r="H14" s="8">
        <v>44.117647058823529</v>
      </c>
      <c r="I14" s="9">
        <v>18</v>
      </c>
      <c r="J14" s="8">
        <v>52.941176470588239</v>
      </c>
      <c r="K14" s="9">
        <v>1</v>
      </c>
      <c r="L14" s="8">
        <v>2.9411764705882351</v>
      </c>
    </row>
    <row r="15" spans="1:12" ht="23.1" customHeight="1" x14ac:dyDescent="0.2">
      <c r="A15" s="187"/>
      <c r="B15" s="187"/>
      <c r="C15" s="13"/>
      <c r="D15" s="14" t="s">
        <v>40</v>
      </c>
      <c r="E15" s="11"/>
      <c r="F15" s="10">
        <v>4</v>
      </c>
      <c r="G15" s="9">
        <v>0</v>
      </c>
      <c r="H15" s="8">
        <v>0</v>
      </c>
      <c r="I15" s="9">
        <v>4</v>
      </c>
      <c r="J15" s="8">
        <v>100</v>
      </c>
      <c r="K15" s="9">
        <v>0</v>
      </c>
      <c r="L15" s="8">
        <v>0</v>
      </c>
    </row>
    <row r="16" spans="1:12" ht="23.1" customHeight="1" x14ac:dyDescent="0.2">
      <c r="A16" s="187"/>
      <c r="B16" s="187"/>
      <c r="C16" s="13"/>
      <c r="D16" s="14" t="s">
        <v>39</v>
      </c>
      <c r="E16" s="11"/>
      <c r="F16" s="10">
        <v>15</v>
      </c>
      <c r="G16" s="9">
        <v>8</v>
      </c>
      <c r="H16" s="8">
        <v>53.333333333333336</v>
      </c>
      <c r="I16" s="9">
        <v>7</v>
      </c>
      <c r="J16" s="8">
        <v>46.666666666666664</v>
      </c>
      <c r="K16" s="9">
        <v>0</v>
      </c>
      <c r="L16" s="8">
        <v>0</v>
      </c>
    </row>
    <row r="17" spans="1:12" ht="23.1" customHeight="1" x14ac:dyDescent="0.2">
      <c r="A17" s="187"/>
      <c r="B17" s="187"/>
      <c r="C17" s="13"/>
      <c r="D17" s="14" t="s">
        <v>38</v>
      </c>
      <c r="E17" s="11"/>
      <c r="F17" s="10">
        <v>1</v>
      </c>
      <c r="G17" s="9">
        <v>0</v>
      </c>
      <c r="H17" s="8">
        <v>0</v>
      </c>
      <c r="I17" s="9">
        <v>1</v>
      </c>
      <c r="J17" s="8">
        <v>100</v>
      </c>
      <c r="K17" s="9">
        <v>0</v>
      </c>
      <c r="L17" s="8">
        <v>0</v>
      </c>
    </row>
    <row r="18" spans="1:12" ht="23.1" customHeight="1" x14ac:dyDescent="0.2">
      <c r="A18" s="187"/>
      <c r="B18" s="187"/>
      <c r="C18" s="13"/>
      <c r="D18" s="14" t="s">
        <v>37</v>
      </c>
      <c r="E18" s="11"/>
      <c r="F18" s="10">
        <v>5</v>
      </c>
      <c r="G18" s="9">
        <v>2</v>
      </c>
      <c r="H18" s="8">
        <v>40</v>
      </c>
      <c r="I18" s="9">
        <v>3</v>
      </c>
      <c r="J18" s="8">
        <v>60</v>
      </c>
      <c r="K18" s="9">
        <v>0</v>
      </c>
      <c r="L18" s="8">
        <v>0</v>
      </c>
    </row>
    <row r="19" spans="1:12" ht="23.1" customHeight="1" x14ac:dyDescent="0.2">
      <c r="A19" s="187"/>
      <c r="B19" s="187"/>
      <c r="C19" s="13"/>
      <c r="D19" s="14" t="s">
        <v>36</v>
      </c>
      <c r="E19" s="11"/>
      <c r="F19" s="10">
        <v>1</v>
      </c>
      <c r="G19" s="9">
        <v>0</v>
      </c>
      <c r="H19" s="8">
        <v>0</v>
      </c>
      <c r="I19" s="9">
        <v>1</v>
      </c>
      <c r="J19" s="8">
        <v>100</v>
      </c>
      <c r="K19" s="9">
        <v>0</v>
      </c>
      <c r="L19" s="8">
        <v>0</v>
      </c>
    </row>
    <row r="20" spans="1:12" ht="23.1" customHeight="1" x14ac:dyDescent="0.2">
      <c r="A20" s="187"/>
      <c r="B20" s="187"/>
      <c r="C20" s="13"/>
      <c r="D20" s="14" t="s">
        <v>35</v>
      </c>
      <c r="E20" s="11"/>
      <c r="F20" s="10">
        <v>5</v>
      </c>
      <c r="G20" s="9">
        <v>2</v>
      </c>
      <c r="H20" s="8">
        <v>40</v>
      </c>
      <c r="I20" s="9">
        <v>3</v>
      </c>
      <c r="J20" s="8">
        <v>60</v>
      </c>
      <c r="K20" s="9">
        <v>0</v>
      </c>
      <c r="L20" s="8">
        <v>0</v>
      </c>
    </row>
    <row r="21" spans="1:12" ht="23.1" customHeight="1" x14ac:dyDescent="0.2">
      <c r="A21" s="187"/>
      <c r="B21" s="187"/>
      <c r="C21" s="13"/>
      <c r="D21" s="14" t="s">
        <v>34</v>
      </c>
      <c r="E21" s="11"/>
      <c r="F21" s="10">
        <v>12</v>
      </c>
      <c r="G21" s="9">
        <v>6</v>
      </c>
      <c r="H21" s="8">
        <v>50</v>
      </c>
      <c r="I21" s="9">
        <v>6</v>
      </c>
      <c r="J21" s="8">
        <v>50</v>
      </c>
      <c r="K21" s="9">
        <v>0</v>
      </c>
      <c r="L21" s="8">
        <v>0</v>
      </c>
    </row>
    <row r="22" spans="1:12" ht="23.1" customHeight="1" x14ac:dyDescent="0.2">
      <c r="A22" s="187"/>
      <c r="B22" s="187"/>
      <c r="C22" s="13"/>
      <c r="D22" s="14" t="s">
        <v>33</v>
      </c>
      <c r="E22" s="11"/>
      <c r="F22" s="10">
        <v>1</v>
      </c>
      <c r="G22" s="9">
        <v>0</v>
      </c>
      <c r="H22" s="8">
        <v>0</v>
      </c>
      <c r="I22" s="9">
        <v>1</v>
      </c>
      <c r="J22" s="8">
        <v>100</v>
      </c>
      <c r="K22" s="9">
        <v>0</v>
      </c>
      <c r="L22" s="8">
        <v>0</v>
      </c>
    </row>
    <row r="23" spans="1:12" ht="23.1" customHeight="1" x14ac:dyDescent="0.2">
      <c r="A23" s="187"/>
      <c r="B23" s="187"/>
      <c r="C23" s="13"/>
      <c r="D23" s="14" t="s">
        <v>32</v>
      </c>
      <c r="E23" s="11"/>
      <c r="F23" s="10">
        <v>7</v>
      </c>
      <c r="G23" s="9">
        <v>3</v>
      </c>
      <c r="H23" s="8">
        <v>42.857142857142854</v>
      </c>
      <c r="I23" s="9">
        <v>4</v>
      </c>
      <c r="J23" s="8">
        <v>57.142857142857139</v>
      </c>
      <c r="K23" s="9">
        <v>0</v>
      </c>
      <c r="L23" s="8">
        <v>0</v>
      </c>
    </row>
    <row r="24" spans="1:12" ht="23.1" customHeight="1" x14ac:dyDescent="0.2">
      <c r="A24" s="187"/>
      <c r="B24" s="187"/>
      <c r="C24" s="13"/>
      <c r="D24" s="14" t="s">
        <v>31</v>
      </c>
      <c r="E24" s="11"/>
      <c r="F24" s="10">
        <v>0</v>
      </c>
      <c r="G24" s="9">
        <v>0</v>
      </c>
      <c r="H24" s="8">
        <v>0</v>
      </c>
      <c r="I24" s="9">
        <v>0</v>
      </c>
      <c r="J24" s="8">
        <v>0</v>
      </c>
      <c r="K24" s="9">
        <v>0</v>
      </c>
      <c r="L24" s="8">
        <v>0</v>
      </c>
    </row>
    <row r="25" spans="1:12" ht="23.1" customHeight="1" x14ac:dyDescent="0.2">
      <c r="A25" s="187"/>
      <c r="B25" s="187"/>
      <c r="C25" s="13"/>
      <c r="D25" s="12" t="s">
        <v>30</v>
      </c>
      <c r="E25" s="11"/>
      <c r="F25" s="10">
        <v>3</v>
      </c>
      <c r="G25" s="9">
        <v>1</v>
      </c>
      <c r="H25" s="8">
        <v>33.333333333333329</v>
      </c>
      <c r="I25" s="9">
        <v>2</v>
      </c>
      <c r="J25" s="8">
        <v>66.666666666666657</v>
      </c>
      <c r="K25" s="9">
        <v>0</v>
      </c>
      <c r="L25" s="8">
        <v>0</v>
      </c>
    </row>
    <row r="26" spans="1:12" ht="23.1" customHeight="1" x14ac:dyDescent="0.2">
      <c r="A26" s="187"/>
      <c r="B26" s="187"/>
      <c r="C26" s="13"/>
      <c r="D26" s="14" t="s">
        <v>29</v>
      </c>
      <c r="E26" s="11"/>
      <c r="F26" s="10">
        <v>8</v>
      </c>
      <c r="G26" s="9">
        <v>3</v>
      </c>
      <c r="H26" s="8">
        <v>37.5</v>
      </c>
      <c r="I26" s="9">
        <v>5</v>
      </c>
      <c r="J26" s="8">
        <v>62.5</v>
      </c>
      <c r="K26" s="9">
        <v>0</v>
      </c>
      <c r="L26" s="8">
        <v>0</v>
      </c>
    </row>
    <row r="27" spans="1:12" ht="23.1" customHeight="1" x14ac:dyDescent="0.2">
      <c r="A27" s="187"/>
      <c r="B27" s="187"/>
      <c r="C27" s="13"/>
      <c r="D27" s="14" t="s">
        <v>28</v>
      </c>
      <c r="E27" s="11"/>
      <c r="F27" s="10">
        <v>4</v>
      </c>
      <c r="G27" s="9">
        <v>2</v>
      </c>
      <c r="H27" s="8">
        <v>50</v>
      </c>
      <c r="I27" s="9">
        <v>2</v>
      </c>
      <c r="J27" s="8">
        <v>50</v>
      </c>
      <c r="K27" s="9">
        <v>0</v>
      </c>
      <c r="L27" s="8">
        <v>0</v>
      </c>
    </row>
    <row r="28" spans="1:12" ht="23.1" customHeight="1" x14ac:dyDescent="0.2">
      <c r="A28" s="187"/>
      <c r="B28" s="187"/>
      <c r="C28" s="13"/>
      <c r="D28" s="14" t="s">
        <v>27</v>
      </c>
      <c r="E28" s="11"/>
      <c r="F28" s="10">
        <v>2</v>
      </c>
      <c r="G28" s="9">
        <v>2</v>
      </c>
      <c r="H28" s="8">
        <v>100</v>
      </c>
      <c r="I28" s="9">
        <v>0</v>
      </c>
      <c r="J28" s="8">
        <v>0</v>
      </c>
      <c r="K28" s="9">
        <v>0</v>
      </c>
      <c r="L28" s="8">
        <v>0</v>
      </c>
    </row>
    <row r="29" spans="1:12" ht="23.1" customHeight="1" x14ac:dyDescent="0.2">
      <c r="A29" s="187"/>
      <c r="B29" s="187"/>
      <c r="C29" s="13"/>
      <c r="D29" s="14" t="s">
        <v>26</v>
      </c>
      <c r="E29" s="11"/>
      <c r="F29" s="10">
        <v>14</v>
      </c>
      <c r="G29" s="9">
        <v>4</v>
      </c>
      <c r="H29" s="8">
        <v>28.571428571428569</v>
      </c>
      <c r="I29" s="9">
        <v>10</v>
      </c>
      <c r="J29" s="8">
        <v>71.428571428571431</v>
      </c>
      <c r="K29" s="9">
        <v>0</v>
      </c>
      <c r="L29" s="8">
        <v>0</v>
      </c>
    </row>
    <row r="30" spans="1:12" ht="23.1" customHeight="1" x14ac:dyDescent="0.2">
      <c r="A30" s="187"/>
      <c r="B30" s="187"/>
      <c r="C30" s="13"/>
      <c r="D30" s="14" t="s">
        <v>25</v>
      </c>
      <c r="E30" s="11"/>
      <c r="F30" s="10">
        <v>5</v>
      </c>
      <c r="G30" s="9">
        <v>2</v>
      </c>
      <c r="H30" s="8">
        <v>40</v>
      </c>
      <c r="I30" s="9">
        <v>3</v>
      </c>
      <c r="J30" s="8">
        <v>60</v>
      </c>
      <c r="K30" s="9">
        <v>0</v>
      </c>
      <c r="L30" s="8">
        <v>0</v>
      </c>
    </row>
    <row r="31" spans="1:12" ht="23.1" customHeight="1" x14ac:dyDescent="0.2">
      <c r="A31" s="187"/>
      <c r="B31" s="187"/>
      <c r="C31" s="13"/>
      <c r="D31" s="14" t="s">
        <v>24</v>
      </c>
      <c r="E31" s="11"/>
      <c r="F31" s="10">
        <v>27</v>
      </c>
      <c r="G31" s="9">
        <v>11</v>
      </c>
      <c r="H31" s="8">
        <v>40.74074074074074</v>
      </c>
      <c r="I31" s="9">
        <v>15</v>
      </c>
      <c r="J31" s="8">
        <v>55.555555555555557</v>
      </c>
      <c r="K31" s="9">
        <v>1</v>
      </c>
      <c r="L31" s="8">
        <v>3.7037037037037033</v>
      </c>
    </row>
    <row r="32" spans="1:12" ht="23.1" customHeight="1" x14ac:dyDescent="0.2">
      <c r="A32" s="187"/>
      <c r="B32" s="187"/>
      <c r="C32" s="13"/>
      <c r="D32" s="14" t="s">
        <v>23</v>
      </c>
      <c r="E32" s="11"/>
      <c r="F32" s="10">
        <v>8</v>
      </c>
      <c r="G32" s="9">
        <v>4</v>
      </c>
      <c r="H32" s="8">
        <v>50</v>
      </c>
      <c r="I32" s="9">
        <v>4</v>
      </c>
      <c r="J32" s="8">
        <v>50</v>
      </c>
      <c r="K32" s="9">
        <v>0</v>
      </c>
      <c r="L32" s="8">
        <v>0</v>
      </c>
    </row>
    <row r="33" spans="1:12" ht="24" customHeight="1" x14ac:dyDescent="0.2">
      <c r="A33" s="187"/>
      <c r="B33" s="187"/>
      <c r="C33" s="13"/>
      <c r="D33" s="14" t="s">
        <v>22</v>
      </c>
      <c r="E33" s="11"/>
      <c r="F33" s="10">
        <v>26</v>
      </c>
      <c r="G33" s="9">
        <v>16</v>
      </c>
      <c r="H33" s="8">
        <v>61.53846153846154</v>
      </c>
      <c r="I33" s="9">
        <v>10</v>
      </c>
      <c r="J33" s="8">
        <v>38.461538461538467</v>
      </c>
      <c r="K33" s="9">
        <v>0</v>
      </c>
      <c r="L33" s="8">
        <v>0</v>
      </c>
    </row>
    <row r="34" spans="1:12" ht="23.1" customHeight="1" x14ac:dyDescent="0.2">
      <c r="A34" s="187"/>
      <c r="B34" s="187"/>
      <c r="C34" s="13"/>
      <c r="D34" s="14" t="s">
        <v>21</v>
      </c>
      <c r="E34" s="11"/>
      <c r="F34" s="10">
        <v>14</v>
      </c>
      <c r="G34" s="9">
        <v>5</v>
      </c>
      <c r="H34" s="8">
        <v>35.714285714285715</v>
      </c>
      <c r="I34" s="9">
        <v>9</v>
      </c>
      <c r="J34" s="8">
        <v>64.285714285714292</v>
      </c>
      <c r="K34" s="9">
        <v>0</v>
      </c>
      <c r="L34" s="8">
        <v>0</v>
      </c>
    </row>
    <row r="35" spans="1:12" ht="23.1" customHeight="1" x14ac:dyDescent="0.2">
      <c r="A35" s="187"/>
      <c r="B35" s="187"/>
      <c r="C35" s="13"/>
      <c r="D35" s="14" t="s">
        <v>20</v>
      </c>
      <c r="E35" s="11"/>
      <c r="F35" s="10">
        <v>7</v>
      </c>
      <c r="G35" s="9">
        <v>5</v>
      </c>
      <c r="H35" s="8">
        <v>71.428571428571431</v>
      </c>
      <c r="I35" s="9">
        <v>2</v>
      </c>
      <c r="J35" s="8">
        <v>28.571428571428569</v>
      </c>
      <c r="K35" s="9">
        <v>0</v>
      </c>
      <c r="L35" s="8">
        <v>0</v>
      </c>
    </row>
    <row r="36" spans="1:12" ht="23.1" customHeight="1" x14ac:dyDescent="0.2">
      <c r="A36" s="187"/>
      <c r="B36" s="187"/>
      <c r="C36" s="13"/>
      <c r="D36" s="14" t="s">
        <v>19</v>
      </c>
      <c r="E36" s="11"/>
      <c r="F36" s="10">
        <v>18</v>
      </c>
      <c r="G36" s="9">
        <v>12</v>
      </c>
      <c r="H36" s="8">
        <v>66.666666666666657</v>
      </c>
      <c r="I36" s="9">
        <v>6</v>
      </c>
      <c r="J36" s="8">
        <v>33.333333333333329</v>
      </c>
      <c r="K36" s="9">
        <v>0</v>
      </c>
      <c r="L36" s="8">
        <v>0</v>
      </c>
    </row>
    <row r="37" spans="1:12" ht="23.1" customHeight="1" x14ac:dyDescent="0.2">
      <c r="A37" s="187"/>
      <c r="B37" s="188"/>
      <c r="C37" s="13"/>
      <c r="D37" s="14" t="s">
        <v>18</v>
      </c>
      <c r="E37" s="11"/>
      <c r="F37" s="10">
        <v>4</v>
      </c>
      <c r="G37" s="9">
        <v>3</v>
      </c>
      <c r="H37" s="8">
        <v>75</v>
      </c>
      <c r="I37" s="9">
        <v>1</v>
      </c>
      <c r="J37" s="8">
        <v>25</v>
      </c>
      <c r="K37" s="9">
        <v>0</v>
      </c>
      <c r="L37" s="8">
        <v>0</v>
      </c>
    </row>
    <row r="38" spans="1:12" ht="23.1" customHeight="1" x14ac:dyDescent="0.2">
      <c r="A38" s="187"/>
      <c r="B38" s="186" t="s">
        <v>17</v>
      </c>
      <c r="C38" s="13"/>
      <c r="D38" s="14" t="s">
        <v>16</v>
      </c>
      <c r="E38" s="11"/>
      <c r="F38" s="10">
        <v>719</v>
      </c>
      <c r="G38" s="9">
        <v>173</v>
      </c>
      <c r="H38" s="8">
        <v>24.061196105702365</v>
      </c>
      <c r="I38" s="9">
        <v>543</v>
      </c>
      <c r="J38" s="8">
        <v>75.521557719054243</v>
      </c>
      <c r="K38" s="9">
        <v>3</v>
      </c>
      <c r="L38" s="8">
        <v>0.41724617524339358</v>
      </c>
    </row>
    <row r="39" spans="1:12" ht="23.1" customHeight="1" x14ac:dyDescent="0.2">
      <c r="A39" s="187"/>
      <c r="B39" s="187"/>
      <c r="C39" s="13"/>
      <c r="D39" s="14" t="s">
        <v>15</v>
      </c>
      <c r="E39" s="11"/>
      <c r="F39" s="10">
        <v>7</v>
      </c>
      <c r="G39" s="9">
        <v>0</v>
      </c>
      <c r="H39" s="8">
        <v>0</v>
      </c>
      <c r="I39" s="9">
        <v>7</v>
      </c>
      <c r="J39" s="8">
        <v>100</v>
      </c>
      <c r="K39" s="9">
        <v>0</v>
      </c>
      <c r="L39" s="8">
        <v>0</v>
      </c>
    </row>
    <row r="40" spans="1:12" ht="23.1" customHeight="1" x14ac:dyDescent="0.2">
      <c r="A40" s="187"/>
      <c r="B40" s="187"/>
      <c r="C40" s="13"/>
      <c r="D40" s="14" t="s">
        <v>14</v>
      </c>
      <c r="E40" s="11"/>
      <c r="F40" s="10">
        <v>79</v>
      </c>
      <c r="G40" s="9">
        <v>8</v>
      </c>
      <c r="H40" s="8">
        <v>10.126582278481013</v>
      </c>
      <c r="I40" s="9">
        <v>71</v>
      </c>
      <c r="J40" s="8">
        <v>89.87341772151899</v>
      </c>
      <c r="K40" s="9">
        <v>0</v>
      </c>
      <c r="L40" s="8">
        <v>0</v>
      </c>
    </row>
    <row r="41" spans="1:12" ht="23.1" customHeight="1" x14ac:dyDescent="0.2">
      <c r="A41" s="187"/>
      <c r="B41" s="187"/>
      <c r="C41" s="13"/>
      <c r="D41" s="14" t="s">
        <v>13</v>
      </c>
      <c r="E41" s="11"/>
      <c r="F41" s="10">
        <v>16</v>
      </c>
      <c r="G41" s="9">
        <v>1</v>
      </c>
      <c r="H41" s="8">
        <v>6.25</v>
      </c>
      <c r="I41" s="9">
        <v>15</v>
      </c>
      <c r="J41" s="8">
        <v>93.75</v>
      </c>
      <c r="K41" s="9">
        <v>0</v>
      </c>
      <c r="L41" s="8">
        <v>0</v>
      </c>
    </row>
    <row r="42" spans="1:12" ht="23.1" customHeight="1" x14ac:dyDescent="0.2">
      <c r="A42" s="187"/>
      <c r="B42" s="187"/>
      <c r="C42" s="13"/>
      <c r="D42" s="14" t="s">
        <v>12</v>
      </c>
      <c r="E42" s="11"/>
      <c r="F42" s="10">
        <v>16</v>
      </c>
      <c r="G42" s="9">
        <v>1</v>
      </c>
      <c r="H42" s="8">
        <v>6.25</v>
      </c>
      <c r="I42" s="9">
        <v>14</v>
      </c>
      <c r="J42" s="8">
        <v>87.5</v>
      </c>
      <c r="K42" s="9">
        <v>1</v>
      </c>
      <c r="L42" s="8">
        <v>6.25</v>
      </c>
    </row>
    <row r="43" spans="1:12" ht="23.1" customHeight="1" x14ac:dyDescent="0.2">
      <c r="A43" s="187"/>
      <c r="B43" s="187"/>
      <c r="C43" s="13"/>
      <c r="D43" s="14" t="s">
        <v>11</v>
      </c>
      <c r="E43" s="11"/>
      <c r="F43" s="10">
        <v>33</v>
      </c>
      <c r="G43" s="9">
        <v>3</v>
      </c>
      <c r="H43" s="8">
        <v>9.0909090909090917</v>
      </c>
      <c r="I43" s="9">
        <v>30</v>
      </c>
      <c r="J43" s="8">
        <v>90.909090909090907</v>
      </c>
      <c r="K43" s="9">
        <v>0</v>
      </c>
      <c r="L43" s="8">
        <v>0</v>
      </c>
    </row>
    <row r="44" spans="1:12" ht="23.1" customHeight="1" x14ac:dyDescent="0.2">
      <c r="A44" s="187"/>
      <c r="B44" s="187"/>
      <c r="C44" s="13"/>
      <c r="D44" s="14" t="s">
        <v>10</v>
      </c>
      <c r="E44" s="11"/>
      <c r="F44" s="10">
        <v>182</v>
      </c>
      <c r="G44" s="9">
        <v>27</v>
      </c>
      <c r="H44" s="8">
        <v>14.835164835164836</v>
      </c>
      <c r="I44" s="9">
        <v>153</v>
      </c>
      <c r="J44" s="8">
        <v>84.065934065934073</v>
      </c>
      <c r="K44" s="9">
        <v>2</v>
      </c>
      <c r="L44" s="8">
        <v>1.098901098901099</v>
      </c>
    </row>
    <row r="45" spans="1:12" ht="23.1" customHeight="1" x14ac:dyDescent="0.2">
      <c r="A45" s="187"/>
      <c r="B45" s="187"/>
      <c r="C45" s="13"/>
      <c r="D45" s="14" t="s">
        <v>9</v>
      </c>
      <c r="E45" s="11"/>
      <c r="F45" s="10">
        <v>24</v>
      </c>
      <c r="G45" s="9">
        <v>11</v>
      </c>
      <c r="H45" s="8">
        <v>45.833333333333329</v>
      </c>
      <c r="I45" s="9">
        <v>13</v>
      </c>
      <c r="J45" s="8">
        <v>54.166666666666664</v>
      </c>
      <c r="K45" s="9">
        <v>0</v>
      </c>
      <c r="L45" s="8">
        <v>0</v>
      </c>
    </row>
    <row r="46" spans="1:12" ht="23.1" customHeight="1" x14ac:dyDescent="0.2">
      <c r="A46" s="187"/>
      <c r="B46" s="187"/>
      <c r="C46" s="13"/>
      <c r="D46" s="14" t="s">
        <v>8</v>
      </c>
      <c r="E46" s="11"/>
      <c r="F46" s="10">
        <v>13</v>
      </c>
      <c r="G46" s="9">
        <v>1</v>
      </c>
      <c r="H46" s="8">
        <v>7.6923076923076925</v>
      </c>
      <c r="I46" s="9">
        <v>12</v>
      </c>
      <c r="J46" s="8">
        <v>92.307692307692307</v>
      </c>
      <c r="K46" s="9">
        <v>0</v>
      </c>
      <c r="L46" s="8">
        <v>0</v>
      </c>
    </row>
    <row r="47" spans="1:12" ht="24" customHeight="1" x14ac:dyDescent="0.2">
      <c r="A47" s="187"/>
      <c r="B47" s="187"/>
      <c r="C47" s="13"/>
      <c r="D47" s="12" t="s">
        <v>7</v>
      </c>
      <c r="E47" s="11"/>
      <c r="F47" s="10">
        <v>14</v>
      </c>
      <c r="G47" s="9">
        <v>2</v>
      </c>
      <c r="H47" s="8">
        <v>14.285714285714285</v>
      </c>
      <c r="I47" s="9">
        <v>12</v>
      </c>
      <c r="J47" s="8">
        <v>85.714285714285708</v>
      </c>
      <c r="K47" s="9">
        <v>0</v>
      </c>
      <c r="L47" s="8">
        <v>0</v>
      </c>
    </row>
    <row r="48" spans="1:12" ht="23.1" customHeight="1" x14ac:dyDescent="0.2">
      <c r="A48" s="187"/>
      <c r="B48" s="187"/>
      <c r="C48" s="13"/>
      <c r="D48" s="14" t="s">
        <v>6</v>
      </c>
      <c r="E48" s="11"/>
      <c r="F48" s="10">
        <v>48</v>
      </c>
      <c r="G48" s="9">
        <v>5</v>
      </c>
      <c r="H48" s="8">
        <v>10.416666666666668</v>
      </c>
      <c r="I48" s="9">
        <v>43</v>
      </c>
      <c r="J48" s="8">
        <v>89.583333333333343</v>
      </c>
      <c r="K48" s="9">
        <v>0</v>
      </c>
      <c r="L48" s="8">
        <v>0</v>
      </c>
    </row>
    <row r="49" spans="1:12" ht="23.1" customHeight="1" x14ac:dyDescent="0.2">
      <c r="A49" s="187"/>
      <c r="B49" s="187"/>
      <c r="C49" s="13"/>
      <c r="D49" s="14" t="s">
        <v>5</v>
      </c>
      <c r="E49" s="11"/>
      <c r="F49" s="10">
        <v>22</v>
      </c>
      <c r="G49" s="9">
        <v>3</v>
      </c>
      <c r="H49" s="8">
        <v>13.636363636363635</v>
      </c>
      <c r="I49" s="9">
        <v>19</v>
      </c>
      <c r="J49" s="8">
        <v>86.36363636363636</v>
      </c>
      <c r="K49" s="9">
        <v>0</v>
      </c>
      <c r="L49" s="8">
        <v>0</v>
      </c>
    </row>
    <row r="50" spans="1:12" ht="23.1" customHeight="1" x14ac:dyDescent="0.2">
      <c r="A50" s="187"/>
      <c r="B50" s="187"/>
      <c r="C50" s="13"/>
      <c r="D50" s="14" t="s">
        <v>4</v>
      </c>
      <c r="E50" s="11"/>
      <c r="F50" s="10">
        <v>20</v>
      </c>
      <c r="G50" s="9">
        <v>7</v>
      </c>
      <c r="H50" s="8">
        <v>35</v>
      </c>
      <c r="I50" s="9">
        <v>13</v>
      </c>
      <c r="J50" s="8">
        <v>65</v>
      </c>
      <c r="K50" s="9">
        <v>0</v>
      </c>
      <c r="L50" s="8">
        <v>0</v>
      </c>
    </row>
    <row r="51" spans="1:12" ht="23.1" customHeight="1" x14ac:dyDescent="0.2">
      <c r="A51" s="187"/>
      <c r="B51" s="187"/>
      <c r="C51" s="13"/>
      <c r="D51" s="14" t="s">
        <v>3</v>
      </c>
      <c r="E51" s="11"/>
      <c r="F51" s="10">
        <v>166</v>
      </c>
      <c r="G51" s="9">
        <v>83</v>
      </c>
      <c r="H51" s="8">
        <v>50</v>
      </c>
      <c r="I51" s="9">
        <v>83</v>
      </c>
      <c r="J51" s="8">
        <v>50</v>
      </c>
      <c r="K51" s="9">
        <v>0</v>
      </c>
      <c r="L51" s="8">
        <v>0</v>
      </c>
    </row>
    <row r="52" spans="1:12" ht="23.1" customHeight="1" x14ac:dyDescent="0.2">
      <c r="A52" s="187"/>
      <c r="B52" s="187"/>
      <c r="C52" s="13"/>
      <c r="D52" s="14" t="s">
        <v>2</v>
      </c>
      <c r="E52" s="11"/>
      <c r="F52" s="10">
        <v>24</v>
      </c>
      <c r="G52" s="9">
        <v>9</v>
      </c>
      <c r="H52" s="8">
        <v>37.5</v>
      </c>
      <c r="I52" s="9">
        <v>15</v>
      </c>
      <c r="J52" s="8">
        <v>62.5</v>
      </c>
      <c r="K52" s="9">
        <v>0</v>
      </c>
      <c r="L52" s="8">
        <v>0</v>
      </c>
    </row>
    <row r="53" spans="1:12" ht="24" customHeight="1" x14ac:dyDescent="0.2">
      <c r="A53" s="188"/>
      <c r="B53" s="188"/>
      <c r="C53" s="13"/>
      <c r="D53" s="12" t="s">
        <v>1</v>
      </c>
      <c r="E53" s="11"/>
      <c r="F53" s="10">
        <v>55</v>
      </c>
      <c r="G53" s="9">
        <v>12</v>
      </c>
      <c r="H53" s="8">
        <v>21.818181818181817</v>
      </c>
      <c r="I53" s="9">
        <v>43</v>
      </c>
      <c r="J53" s="8">
        <v>78.181818181818187</v>
      </c>
      <c r="K53" s="9">
        <v>0</v>
      </c>
      <c r="L53" s="8">
        <v>0</v>
      </c>
    </row>
    <row r="55" spans="1:12" ht="12.75" customHeight="1" x14ac:dyDescent="0.2"/>
    <row r="56" spans="1:12" x14ac:dyDescent="0.2">
      <c r="D56" s="5"/>
    </row>
    <row r="62" spans="1:12" x14ac:dyDescent="0.2">
      <c r="D62" s="5"/>
    </row>
    <row r="64" spans="1:12"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1">
    <mergeCell ref="L5:L6"/>
    <mergeCell ref="B9:E9"/>
    <mergeCell ref="A7:E7"/>
    <mergeCell ref="G3:H4"/>
    <mergeCell ref="K3:L4"/>
    <mergeCell ref="G5:G6"/>
    <mergeCell ref="K5:K6"/>
    <mergeCell ref="J5:J6"/>
    <mergeCell ref="I5:I6"/>
    <mergeCell ref="I3:J4"/>
    <mergeCell ref="B8:E8"/>
    <mergeCell ref="H5:H6"/>
    <mergeCell ref="A13:A53"/>
    <mergeCell ref="B13:B37"/>
    <mergeCell ref="B38:B53"/>
    <mergeCell ref="F3:F6"/>
    <mergeCell ref="B12:E12"/>
    <mergeCell ref="B11:E11"/>
    <mergeCell ref="B10:E10"/>
    <mergeCell ref="A8:A12"/>
    <mergeCell ref="A3:E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102"/>
  <sheetViews>
    <sheetView view="pageBreakPreview" topLeftCell="A7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2" width="11.6640625" style="3" customWidth="1"/>
    <col min="13" max="16384" width="9" style="3"/>
  </cols>
  <sheetData>
    <row r="1" spans="1:16" ht="14.4" x14ac:dyDescent="0.2">
      <c r="A1" s="18" t="s">
        <v>632</v>
      </c>
    </row>
    <row r="2" spans="1:16" x14ac:dyDescent="0.2">
      <c r="G2" s="48"/>
      <c r="H2" s="48"/>
      <c r="I2" s="48"/>
      <c r="J2" s="48"/>
      <c r="K2" s="48"/>
      <c r="L2" s="40" t="s">
        <v>475</v>
      </c>
    </row>
    <row r="3" spans="1:16" ht="12" customHeight="1" x14ac:dyDescent="0.2">
      <c r="A3" s="239" t="s">
        <v>64</v>
      </c>
      <c r="B3" s="240"/>
      <c r="C3" s="240"/>
      <c r="D3" s="240"/>
      <c r="E3" s="241"/>
      <c r="F3" s="182" t="s">
        <v>144</v>
      </c>
      <c r="G3" s="166" t="s">
        <v>143</v>
      </c>
      <c r="H3" s="256"/>
      <c r="I3" s="256"/>
      <c r="J3" s="256"/>
      <c r="K3" s="256"/>
      <c r="L3" s="257"/>
    </row>
    <row r="4" spans="1:16" ht="12" customHeight="1" x14ac:dyDescent="0.2">
      <c r="A4" s="242"/>
      <c r="B4" s="243"/>
      <c r="C4" s="243"/>
      <c r="D4" s="243"/>
      <c r="E4" s="244"/>
      <c r="F4" s="183"/>
      <c r="G4" s="225"/>
      <c r="H4" s="166" t="s">
        <v>142</v>
      </c>
      <c r="I4" s="47"/>
      <c r="J4" s="47"/>
      <c r="K4" s="46"/>
      <c r="L4" s="224" t="s">
        <v>141</v>
      </c>
    </row>
    <row r="5" spans="1:16" ht="48" customHeight="1" x14ac:dyDescent="0.2">
      <c r="A5" s="242"/>
      <c r="B5" s="243"/>
      <c r="C5" s="243"/>
      <c r="D5" s="243"/>
      <c r="E5" s="244"/>
      <c r="F5" s="183"/>
      <c r="G5" s="225"/>
      <c r="H5" s="258"/>
      <c r="I5" s="224" t="s">
        <v>140</v>
      </c>
      <c r="J5" s="224" t="s">
        <v>139</v>
      </c>
      <c r="K5" s="224" t="s">
        <v>138</v>
      </c>
      <c r="L5" s="225"/>
    </row>
    <row r="6" spans="1:16" ht="30.75" customHeight="1" x14ac:dyDescent="0.2">
      <c r="A6" s="245"/>
      <c r="B6" s="246"/>
      <c r="C6" s="246"/>
      <c r="D6" s="246"/>
      <c r="E6" s="247"/>
      <c r="F6" s="165"/>
      <c r="G6" s="226"/>
      <c r="H6" s="167"/>
      <c r="I6" s="226"/>
      <c r="J6" s="226"/>
      <c r="K6" s="226"/>
      <c r="L6" s="226"/>
    </row>
    <row r="7" spans="1:16" ht="12" customHeight="1" x14ac:dyDescent="0.2">
      <c r="A7" s="173" t="s">
        <v>50</v>
      </c>
      <c r="B7" s="174"/>
      <c r="C7" s="174"/>
      <c r="D7" s="174"/>
      <c r="E7" s="175"/>
      <c r="F7" s="35">
        <v>279</v>
      </c>
      <c r="G7" s="35">
        <v>790</v>
      </c>
      <c r="H7" s="87">
        <v>784</v>
      </c>
      <c r="I7" s="35">
        <v>12</v>
      </c>
      <c r="J7" s="35">
        <v>13</v>
      </c>
      <c r="K7" s="35">
        <v>759</v>
      </c>
      <c r="L7" s="35">
        <v>6</v>
      </c>
      <c r="M7" s="48" t="s">
        <v>647</v>
      </c>
      <c r="N7" s="48" t="s">
        <v>647</v>
      </c>
      <c r="P7"/>
    </row>
    <row r="8" spans="1:16" ht="12" customHeight="1" x14ac:dyDescent="0.2">
      <c r="A8" s="176"/>
      <c r="B8" s="177"/>
      <c r="C8" s="177"/>
      <c r="D8" s="177"/>
      <c r="E8" s="178"/>
      <c r="F8" s="44" t="s">
        <v>137</v>
      </c>
      <c r="G8" s="45">
        <v>1</v>
      </c>
      <c r="H8" s="45">
        <v>0.9924050632911392</v>
      </c>
      <c r="I8" s="45">
        <v>1.5189873417721518E-2</v>
      </c>
      <c r="J8" s="45">
        <v>1.6455696202531647E-2</v>
      </c>
      <c r="K8" s="45">
        <v>0.96075949367088609</v>
      </c>
      <c r="L8" s="45">
        <v>7.5949367088607592E-3</v>
      </c>
      <c r="N8" s="41"/>
      <c r="P8"/>
    </row>
    <row r="9" spans="1:16" ht="12" customHeight="1" x14ac:dyDescent="0.2">
      <c r="A9" s="176"/>
      <c r="B9" s="177"/>
      <c r="C9" s="177"/>
      <c r="D9" s="177"/>
      <c r="E9" s="178"/>
      <c r="F9" s="44" t="s">
        <v>137</v>
      </c>
      <c r="G9" s="42" t="s">
        <v>137</v>
      </c>
      <c r="H9" s="43">
        <v>1</v>
      </c>
      <c r="I9" s="43">
        <v>1.5306122448979591E-2</v>
      </c>
      <c r="J9" s="43">
        <v>1.6581632653061226E-2</v>
      </c>
      <c r="K9" s="43">
        <v>0.96811224489795922</v>
      </c>
      <c r="L9" s="42" t="s">
        <v>137</v>
      </c>
      <c r="N9" s="41"/>
      <c r="P9"/>
    </row>
    <row r="10" spans="1:16" ht="12" customHeight="1" x14ac:dyDescent="0.2">
      <c r="A10" s="189" t="s">
        <v>49</v>
      </c>
      <c r="B10" s="248" t="s">
        <v>48</v>
      </c>
      <c r="C10" s="249"/>
      <c r="D10" s="249"/>
      <c r="E10" s="250"/>
      <c r="F10" s="35">
        <v>18</v>
      </c>
      <c r="G10" s="35">
        <v>21</v>
      </c>
      <c r="H10" s="35">
        <v>21</v>
      </c>
      <c r="I10" s="35">
        <v>0</v>
      </c>
      <c r="J10" s="35">
        <v>3</v>
      </c>
      <c r="K10" s="35">
        <v>18</v>
      </c>
      <c r="L10" s="35">
        <v>0</v>
      </c>
      <c r="M10" s="48" t="s">
        <v>647</v>
      </c>
      <c r="N10" s="48" t="s">
        <v>647</v>
      </c>
      <c r="P10"/>
    </row>
    <row r="11" spans="1:16" ht="12" customHeight="1" x14ac:dyDescent="0.2">
      <c r="A11" s="190"/>
      <c r="B11" s="251"/>
      <c r="C11" s="252"/>
      <c r="D11" s="252"/>
      <c r="E11" s="253"/>
      <c r="F11" s="38"/>
      <c r="G11" s="31">
        <v>1</v>
      </c>
      <c r="H11" s="31">
        <v>1</v>
      </c>
      <c r="I11" s="31">
        <v>0</v>
      </c>
      <c r="J11" s="31">
        <v>0.14285714285714285</v>
      </c>
      <c r="K11" s="31">
        <v>0.8571428571428571</v>
      </c>
      <c r="L11" s="31">
        <v>0</v>
      </c>
      <c r="P11"/>
    </row>
    <row r="12" spans="1:16" ht="12" customHeight="1" x14ac:dyDescent="0.2">
      <c r="A12" s="190"/>
      <c r="B12" s="248" t="s">
        <v>47</v>
      </c>
      <c r="C12" s="249"/>
      <c r="D12" s="249"/>
      <c r="E12" s="250"/>
      <c r="F12" s="35">
        <v>31</v>
      </c>
      <c r="G12" s="35">
        <v>47</v>
      </c>
      <c r="H12" s="35">
        <v>46</v>
      </c>
      <c r="I12" s="35">
        <v>2</v>
      </c>
      <c r="J12" s="35">
        <v>1</v>
      </c>
      <c r="K12" s="35">
        <v>43</v>
      </c>
      <c r="L12" s="35">
        <v>1</v>
      </c>
      <c r="M12" s="48" t="s">
        <v>647</v>
      </c>
      <c r="N12" s="48" t="s">
        <v>647</v>
      </c>
      <c r="P12"/>
    </row>
    <row r="13" spans="1:16" ht="12" customHeight="1" x14ac:dyDescent="0.2">
      <c r="A13" s="190"/>
      <c r="B13" s="251"/>
      <c r="C13" s="252"/>
      <c r="D13" s="252"/>
      <c r="E13" s="253"/>
      <c r="F13" s="38"/>
      <c r="G13" s="31">
        <v>1</v>
      </c>
      <c r="H13" s="31">
        <v>0.97872340425531912</v>
      </c>
      <c r="I13" s="31">
        <v>4.2553191489361701E-2</v>
      </c>
      <c r="J13" s="31">
        <v>2.1276595744680851E-2</v>
      </c>
      <c r="K13" s="31">
        <v>0.91489361702127658</v>
      </c>
      <c r="L13" s="31">
        <v>2.1276595744680851E-2</v>
      </c>
      <c r="P13"/>
    </row>
    <row r="14" spans="1:16" ht="12" customHeight="1" x14ac:dyDescent="0.2">
      <c r="A14" s="190"/>
      <c r="B14" s="248" t="s">
        <v>46</v>
      </c>
      <c r="C14" s="249"/>
      <c r="D14" s="249"/>
      <c r="E14" s="250"/>
      <c r="F14" s="35">
        <v>111</v>
      </c>
      <c r="G14" s="35">
        <v>210</v>
      </c>
      <c r="H14" s="35">
        <v>209</v>
      </c>
      <c r="I14" s="35">
        <v>3</v>
      </c>
      <c r="J14" s="35">
        <v>4</v>
      </c>
      <c r="K14" s="35">
        <v>202</v>
      </c>
      <c r="L14" s="35">
        <v>1</v>
      </c>
      <c r="M14" s="48" t="s">
        <v>647</v>
      </c>
      <c r="N14" s="48" t="s">
        <v>647</v>
      </c>
      <c r="P14"/>
    </row>
    <row r="15" spans="1:16" ht="12" customHeight="1" x14ac:dyDescent="0.2">
      <c r="A15" s="190"/>
      <c r="B15" s="251"/>
      <c r="C15" s="252"/>
      <c r="D15" s="252"/>
      <c r="E15" s="253"/>
      <c r="F15" s="38"/>
      <c r="G15" s="31">
        <v>1</v>
      </c>
      <c r="H15" s="31">
        <v>0.99523809523809526</v>
      </c>
      <c r="I15" s="31">
        <v>1.4285714285714285E-2</v>
      </c>
      <c r="J15" s="31">
        <v>1.9047619047619049E-2</v>
      </c>
      <c r="K15" s="31">
        <v>0.96190476190476193</v>
      </c>
      <c r="L15" s="31">
        <v>4.7619047619047623E-3</v>
      </c>
      <c r="P15"/>
    </row>
    <row r="16" spans="1:16" ht="12" customHeight="1" x14ac:dyDescent="0.2">
      <c r="A16" s="190"/>
      <c r="B16" s="248" t="s">
        <v>45</v>
      </c>
      <c r="C16" s="249"/>
      <c r="D16" s="249"/>
      <c r="E16" s="250"/>
      <c r="F16" s="35">
        <v>36</v>
      </c>
      <c r="G16" s="35">
        <v>151</v>
      </c>
      <c r="H16" s="35">
        <v>150</v>
      </c>
      <c r="I16" s="35">
        <v>0</v>
      </c>
      <c r="J16" s="35">
        <v>2</v>
      </c>
      <c r="K16" s="35">
        <v>148</v>
      </c>
      <c r="L16" s="35">
        <v>1</v>
      </c>
      <c r="M16" s="48" t="s">
        <v>647</v>
      </c>
      <c r="N16" s="48" t="s">
        <v>647</v>
      </c>
      <c r="P16"/>
    </row>
    <row r="17" spans="1:16" ht="12" customHeight="1" x14ac:dyDescent="0.2">
      <c r="A17" s="190"/>
      <c r="B17" s="251"/>
      <c r="C17" s="252"/>
      <c r="D17" s="252"/>
      <c r="E17" s="253"/>
      <c r="F17" s="38"/>
      <c r="G17" s="31">
        <v>1</v>
      </c>
      <c r="H17" s="31">
        <v>0.99337748344370858</v>
      </c>
      <c r="I17" s="31">
        <v>0</v>
      </c>
      <c r="J17" s="31">
        <v>1.3245033112582781E-2</v>
      </c>
      <c r="K17" s="31">
        <v>0.98013245033112584</v>
      </c>
      <c r="L17" s="31">
        <v>6.6225165562913907E-3</v>
      </c>
      <c r="P17"/>
    </row>
    <row r="18" spans="1:16" ht="12" customHeight="1" x14ac:dyDescent="0.2">
      <c r="A18" s="190"/>
      <c r="B18" s="248" t="s">
        <v>44</v>
      </c>
      <c r="C18" s="249"/>
      <c r="D18" s="249"/>
      <c r="E18" s="250"/>
      <c r="F18" s="35">
        <v>83</v>
      </c>
      <c r="G18" s="35">
        <v>361</v>
      </c>
      <c r="H18" s="35">
        <v>358</v>
      </c>
      <c r="I18" s="35">
        <v>7</v>
      </c>
      <c r="J18" s="35">
        <v>3</v>
      </c>
      <c r="K18" s="35">
        <v>348</v>
      </c>
      <c r="L18" s="35">
        <v>3</v>
      </c>
      <c r="M18" s="48" t="s">
        <v>647</v>
      </c>
      <c r="N18" s="48" t="s">
        <v>647</v>
      </c>
      <c r="P18"/>
    </row>
    <row r="19" spans="1:16" ht="12" customHeight="1" x14ac:dyDescent="0.2">
      <c r="A19" s="191"/>
      <c r="B19" s="251"/>
      <c r="C19" s="252"/>
      <c r="D19" s="252"/>
      <c r="E19" s="253"/>
      <c r="F19" s="38"/>
      <c r="G19" s="31">
        <v>1</v>
      </c>
      <c r="H19" s="31">
        <v>0.99168975069252074</v>
      </c>
      <c r="I19" s="31">
        <v>1.9390581717451522E-2</v>
      </c>
      <c r="J19" s="31">
        <v>8.3102493074792248E-3</v>
      </c>
      <c r="K19" s="31">
        <v>0.96398891966759004</v>
      </c>
      <c r="L19" s="31">
        <v>8.3102493074792248E-3</v>
      </c>
      <c r="P19"/>
    </row>
    <row r="20" spans="1:16" ht="12" customHeight="1" x14ac:dyDescent="0.2">
      <c r="A20" s="186" t="s">
        <v>43</v>
      </c>
      <c r="B20" s="186" t="s">
        <v>42</v>
      </c>
      <c r="C20" s="37"/>
      <c r="D20" s="234" t="s">
        <v>16</v>
      </c>
      <c r="E20" s="36"/>
      <c r="F20" s="35">
        <v>106</v>
      </c>
      <c r="G20" s="35">
        <v>237</v>
      </c>
      <c r="H20" s="35">
        <v>237</v>
      </c>
      <c r="I20" s="35">
        <v>0</v>
      </c>
      <c r="J20" s="35">
        <v>2</v>
      </c>
      <c r="K20" s="35">
        <v>235</v>
      </c>
      <c r="L20" s="35">
        <v>0</v>
      </c>
      <c r="M20" s="48" t="s">
        <v>647</v>
      </c>
      <c r="N20" s="48" t="s">
        <v>647</v>
      </c>
      <c r="P20"/>
    </row>
    <row r="21" spans="1:16" ht="12" customHeight="1" x14ac:dyDescent="0.2">
      <c r="A21" s="187"/>
      <c r="B21" s="187"/>
      <c r="C21" s="34"/>
      <c r="D21" s="235"/>
      <c r="E21" s="33"/>
      <c r="F21" s="38"/>
      <c r="G21" s="31">
        <v>1</v>
      </c>
      <c r="H21" s="31">
        <v>1</v>
      </c>
      <c r="I21" s="31">
        <v>0</v>
      </c>
      <c r="J21" s="31">
        <v>8.4388185654008432E-3</v>
      </c>
      <c r="K21" s="31">
        <v>0.99156118143459915</v>
      </c>
      <c r="L21" s="31">
        <v>0</v>
      </c>
      <c r="P21"/>
    </row>
    <row r="22" spans="1:16" ht="12" customHeight="1" x14ac:dyDescent="0.2">
      <c r="A22" s="187"/>
      <c r="B22" s="187"/>
      <c r="C22" s="37"/>
      <c r="D22" s="234" t="s">
        <v>362</v>
      </c>
      <c r="E22" s="36"/>
      <c r="F22" s="35">
        <v>15</v>
      </c>
      <c r="G22" s="35">
        <v>36</v>
      </c>
      <c r="H22" s="35">
        <v>36</v>
      </c>
      <c r="I22" s="35">
        <v>0</v>
      </c>
      <c r="J22" s="35">
        <v>0</v>
      </c>
      <c r="K22" s="35">
        <v>36</v>
      </c>
      <c r="L22" s="35">
        <v>0</v>
      </c>
      <c r="M22" s="48" t="s">
        <v>647</v>
      </c>
      <c r="N22" s="48" t="s">
        <v>647</v>
      </c>
      <c r="P22"/>
    </row>
    <row r="23" spans="1:16" ht="12" customHeight="1" x14ac:dyDescent="0.2">
      <c r="A23" s="187"/>
      <c r="B23" s="187"/>
      <c r="C23" s="34"/>
      <c r="D23" s="235"/>
      <c r="E23" s="33"/>
      <c r="F23" s="38"/>
      <c r="G23" s="31">
        <v>1</v>
      </c>
      <c r="H23" s="31">
        <v>1</v>
      </c>
      <c r="I23" s="31">
        <v>0</v>
      </c>
      <c r="J23" s="31">
        <v>0</v>
      </c>
      <c r="K23" s="31">
        <v>1</v>
      </c>
      <c r="L23" s="31">
        <v>0</v>
      </c>
      <c r="P23"/>
    </row>
    <row r="24" spans="1:16" ht="12" customHeight="1" x14ac:dyDescent="0.2">
      <c r="A24" s="187"/>
      <c r="B24" s="187"/>
      <c r="C24" s="37"/>
      <c r="D24" s="234" t="s">
        <v>363</v>
      </c>
      <c r="E24" s="36"/>
      <c r="F24" s="35">
        <v>0</v>
      </c>
      <c r="G24" s="35">
        <v>0</v>
      </c>
      <c r="H24" s="35">
        <v>0</v>
      </c>
      <c r="I24" s="35">
        <v>0</v>
      </c>
      <c r="J24" s="35">
        <v>0</v>
      </c>
      <c r="K24" s="35">
        <v>0</v>
      </c>
      <c r="L24" s="35">
        <v>0</v>
      </c>
      <c r="M24" s="48" t="s">
        <v>647</v>
      </c>
      <c r="N24" s="48" t="s">
        <v>647</v>
      </c>
      <c r="P24"/>
    </row>
    <row r="25" spans="1:16" ht="12" customHeight="1" x14ac:dyDescent="0.2">
      <c r="A25" s="187"/>
      <c r="B25" s="187"/>
      <c r="C25" s="34"/>
      <c r="D25" s="235"/>
      <c r="E25" s="33"/>
      <c r="F25" s="38"/>
      <c r="G25" s="31">
        <v>0</v>
      </c>
      <c r="H25" s="31">
        <v>0</v>
      </c>
      <c r="I25" s="31">
        <v>0</v>
      </c>
      <c r="J25" s="31">
        <v>0</v>
      </c>
      <c r="K25" s="31">
        <v>0</v>
      </c>
      <c r="L25" s="31">
        <v>0</v>
      </c>
      <c r="P25"/>
    </row>
    <row r="26" spans="1:16" ht="12" customHeight="1" x14ac:dyDescent="0.2">
      <c r="A26" s="187"/>
      <c r="B26" s="187"/>
      <c r="C26" s="37"/>
      <c r="D26" s="234" t="s">
        <v>364</v>
      </c>
      <c r="E26" s="36"/>
      <c r="F26" s="35">
        <v>8</v>
      </c>
      <c r="G26" s="35">
        <v>16</v>
      </c>
      <c r="H26" s="35">
        <v>16</v>
      </c>
      <c r="I26" s="35">
        <v>0</v>
      </c>
      <c r="J26" s="35">
        <v>0</v>
      </c>
      <c r="K26" s="35">
        <v>16</v>
      </c>
      <c r="L26" s="35">
        <v>0</v>
      </c>
      <c r="M26" s="48" t="s">
        <v>647</v>
      </c>
      <c r="N26" s="48" t="s">
        <v>647</v>
      </c>
      <c r="P26"/>
    </row>
    <row r="27" spans="1:16" ht="12" customHeight="1" x14ac:dyDescent="0.2">
      <c r="A27" s="187"/>
      <c r="B27" s="187"/>
      <c r="C27" s="34"/>
      <c r="D27" s="235"/>
      <c r="E27" s="33"/>
      <c r="F27" s="38"/>
      <c r="G27" s="31">
        <v>1</v>
      </c>
      <c r="H27" s="31">
        <v>1</v>
      </c>
      <c r="I27" s="31">
        <v>0</v>
      </c>
      <c r="J27" s="31">
        <v>0</v>
      </c>
      <c r="K27" s="31">
        <v>1</v>
      </c>
      <c r="L27" s="31">
        <v>0</v>
      </c>
      <c r="P27"/>
    </row>
    <row r="28" spans="1:16" ht="12" customHeight="1" x14ac:dyDescent="0.2">
      <c r="A28" s="187"/>
      <c r="B28" s="187"/>
      <c r="C28" s="37"/>
      <c r="D28" s="234" t="s">
        <v>365</v>
      </c>
      <c r="E28" s="36"/>
      <c r="F28" s="35">
        <v>0</v>
      </c>
      <c r="G28" s="35">
        <v>0</v>
      </c>
      <c r="H28" s="35">
        <v>0</v>
      </c>
      <c r="I28" s="35">
        <v>0</v>
      </c>
      <c r="J28" s="35">
        <v>0</v>
      </c>
      <c r="K28" s="35">
        <v>0</v>
      </c>
      <c r="L28" s="35">
        <v>0</v>
      </c>
      <c r="M28" s="48" t="s">
        <v>647</v>
      </c>
      <c r="N28" s="48" t="s">
        <v>647</v>
      </c>
      <c r="P28"/>
    </row>
    <row r="29" spans="1:16" ht="12" customHeight="1" x14ac:dyDescent="0.2">
      <c r="A29" s="187"/>
      <c r="B29" s="187"/>
      <c r="C29" s="34"/>
      <c r="D29" s="235"/>
      <c r="E29" s="33"/>
      <c r="F29" s="38"/>
      <c r="G29" s="31">
        <v>0</v>
      </c>
      <c r="H29" s="31">
        <v>0</v>
      </c>
      <c r="I29" s="31">
        <v>0</v>
      </c>
      <c r="J29" s="31">
        <v>0</v>
      </c>
      <c r="K29" s="31">
        <v>0</v>
      </c>
      <c r="L29" s="31">
        <v>0</v>
      </c>
      <c r="P29"/>
    </row>
    <row r="30" spans="1:16" ht="12" customHeight="1" x14ac:dyDescent="0.2">
      <c r="A30" s="187"/>
      <c r="B30" s="187"/>
      <c r="C30" s="37"/>
      <c r="D30" s="234" t="s">
        <v>366</v>
      </c>
      <c r="E30" s="36"/>
      <c r="F30" s="35">
        <v>2</v>
      </c>
      <c r="G30" s="35">
        <v>2</v>
      </c>
      <c r="H30" s="35">
        <v>2</v>
      </c>
      <c r="I30" s="35">
        <v>0</v>
      </c>
      <c r="J30" s="35">
        <v>0</v>
      </c>
      <c r="K30" s="35">
        <v>2</v>
      </c>
      <c r="L30" s="35">
        <v>0</v>
      </c>
      <c r="M30" s="48" t="s">
        <v>647</v>
      </c>
      <c r="N30" s="48" t="s">
        <v>647</v>
      </c>
      <c r="P30"/>
    </row>
    <row r="31" spans="1:16" ht="12" customHeight="1" x14ac:dyDescent="0.2">
      <c r="A31" s="187"/>
      <c r="B31" s="187"/>
      <c r="C31" s="34"/>
      <c r="D31" s="235"/>
      <c r="E31" s="33"/>
      <c r="F31" s="38"/>
      <c r="G31" s="31">
        <v>1</v>
      </c>
      <c r="H31" s="31">
        <v>1</v>
      </c>
      <c r="I31" s="31">
        <v>0</v>
      </c>
      <c r="J31" s="31">
        <v>0</v>
      </c>
      <c r="K31" s="31">
        <v>1</v>
      </c>
      <c r="L31" s="31">
        <v>0</v>
      </c>
      <c r="P31"/>
    </row>
    <row r="32" spans="1:16" ht="12" customHeight="1" x14ac:dyDescent="0.2">
      <c r="A32" s="187"/>
      <c r="B32" s="187"/>
      <c r="C32" s="37"/>
      <c r="D32" s="234" t="s">
        <v>367</v>
      </c>
      <c r="E32" s="36"/>
      <c r="F32" s="35">
        <v>0</v>
      </c>
      <c r="G32" s="35">
        <v>0</v>
      </c>
      <c r="H32" s="35">
        <v>0</v>
      </c>
      <c r="I32" s="35">
        <v>0</v>
      </c>
      <c r="J32" s="35">
        <v>0</v>
      </c>
      <c r="K32" s="35">
        <v>0</v>
      </c>
      <c r="L32" s="35">
        <v>0</v>
      </c>
      <c r="M32" s="48" t="s">
        <v>647</v>
      </c>
      <c r="N32" s="48" t="s">
        <v>647</v>
      </c>
      <c r="P32"/>
    </row>
    <row r="33" spans="1:16" ht="12" customHeight="1" x14ac:dyDescent="0.2">
      <c r="A33" s="187"/>
      <c r="B33" s="187"/>
      <c r="C33" s="34"/>
      <c r="D33" s="235"/>
      <c r="E33" s="33"/>
      <c r="F33" s="38"/>
      <c r="G33" s="31">
        <v>0</v>
      </c>
      <c r="H33" s="31">
        <v>0</v>
      </c>
      <c r="I33" s="31">
        <v>0</v>
      </c>
      <c r="J33" s="31">
        <v>0</v>
      </c>
      <c r="K33" s="31">
        <v>0</v>
      </c>
      <c r="L33" s="31">
        <v>0</v>
      </c>
      <c r="P33"/>
    </row>
    <row r="34" spans="1:16" ht="12" customHeight="1" x14ac:dyDescent="0.2">
      <c r="A34" s="187"/>
      <c r="B34" s="187"/>
      <c r="C34" s="37"/>
      <c r="D34" s="234" t="s">
        <v>368</v>
      </c>
      <c r="E34" s="36"/>
      <c r="F34" s="35">
        <v>2</v>
      </c>
      <c r="G34" s="35">
        <v>2</v>
      </c>
      <c r="H34" s="35">
        <v>2</v>
      </c>
      <c r="I34" s="35">
        <v>0</v>
      </c>
      <c r="J34" s="35">
        <v>0</v>
      </c>
      <c r="K34" s="35">
        <v>2</v>
      </c>
      <c r="L34" s="35">
        <v>0</v>
      </c>
      <c r="M34" s="48" t="s">
        <v>647</v>
      </c>
      <c r="N34" s="48" t="s">
        <v>647</v>
      </c>
      <c r="P34"/>
    </row>
    <row r="35" spans="1:16" ht="12" customHeight="1" x14ac:dyDescent="0.2">
      <c r="A35" s="187"/>
      <c r="B35" s="187"/>
      <c r="C35" s="34"/>
      <c r="D35" s="235"/>
      <c r="E35" s="33"/>
      <c r="F35" s="38"/>
      <c r="G35" s="31">
        <v>1</v>
      </c>
      <c r="H35" s="31">
        <v>1</v>
      </c>
      <c r="I35" s="31">
        <v>0</v>
      </c>
      <c r="J35" s="31">
        <v>0</v>
      </c>
      <c r="K35" s="31">
        <v>1</v>
      </c>
      <c r="L35" s="31">
        <v>0</v>
      </c>
      <c r="P35"/>
    </row>
    <row r="36" spans="1:16" ht="12" customHeight="1" x14ac:dyDescent="0.2">
      <c r="A36" s="187"/>
      <c r="B36" s="187"/>
      <c r="C36" s="37"/>
      <c r="D36" s="234" t="s">
        <v>369</v>
      </c>
      <c r="E36" s="36"/>
      <c r="F36" s="35">
        <v>6</v>
      </c>
      <c r="G36" s="35">
        <v>37</v>
      </c>
      <c r="H36" s="35">
        <v>37</v>
      </c>
      <c r="I36" s="35">
        <v>0</v>
      </c>
      <c r="J36" s="35">
        <v>1</v>
      </c>
      <c r="K36" s="35">
        <v>36</v>
      </c>
      <c r="L36" s="35">
        <v>0</v>
      </c>
      <c r="M36" s="48" t="s">
        <v>647</v>
      </c>
      <c r="N36" s="48" t="s">
        <v>647</v>
      </c>
      <c r="P36"/>
    </row>
    <row r="37" spans="1:16" ht="12" customHeight="1" x14ac:dyDescent="0.2">
      <c r="A37" s="187"/>
      <c r="B37" s="187"/>
      <c r="C37" s="34"/>
      <c r="D37" s="235"/>
      <c r="E37" s="33"/>
      <c r="F37" s="38"/>
      <c r="G37" s="31">
        <v>1</v>
      </c>
      <c r="H37" s="31">
        <v>1</v>
      </c>
      <c r="I37" s="31">
        <v>0</v>
      </c>
      <c r="J37" s="31">
        <v>2.7027027027027029E-2</v>
      </c>
      <c r="K37" s="31">
        <v>0.97297297297297303</v>
      </c>
      <c r="L37" s="31">
        <v>0</v>
      </c>
      <c r="P37"/>
    </row>
    <row r="38" spans="1:16" ht="12" customHeight="1" x14ac:dyDescent="0.2">
      <c r="A38" s="187"/>
      <c r="B38" s="187"/>
      <c r="C38" s="37"/>
      <c r="D38" s="234" t="s">
        <v>370</v>
      </c>
      <c r="E38" s="36"/>
      <c r="F38" s="35">
        <v>0</v>
      </c>
      <c r="G38" s="35">
        <v>0</v>
      </c>
      <c r="H38" s="35">
        <v>0</v>
      </c>
      <c r="I38" s="35">
        <v>0</v>
      </c>
      <c r="J38" s="35">
        <v>0</v>
      </c>
      <c r="K38" s="35">
        <v>0</v>
      </c>
      <c r="L38" s="35">
        <v>0</v>
      </c>
      <c r="M38" s="48" t="s">
        <v>647</v>
      </c>
      <c r="N38" s="48" t="s">
        <v>647</v>
      </c>
      <c r="P38"/>
    </row>
    <row r="39" spans="1:16" ht="12" customHeight="1" x14ac:dyDescent="0.2">
      <c r="A39" s="187"/>
      <c r="B39" s="187"/>
      <c r="C39" s="34"/>
      <c r="D39" s="235"/>
      <c r="E39" s="33"/>
      <c r="F39" s="38"/>
      <c r="G39" s="31">
        <v>0</v>
      </c>
      <c r="H39" s="31">
        <v>0</v>
      </c>
      <c r="I39" s="31">
        <v>0</v>
      </c>
      <c r="J39" s="31">
        <v>0</v>
      </c>
      <c r="K39" s="31">
        <v>0</v>
      </c>
      <c r="L39" s="31">
        <v>0</v>
      </c>
      <c r="P39"/>
    </row>
    <row r="40" spans="1:16" ht="12" customHeight="1" x14ac:dyDescent="0.2">
      <c r="A40" s="187"/>
      <c r="B40" s="187"/>
      <c r="C40" s="37"/>
      <c r="D40" s="234" t="s">
        <v>371</v>
      </c>
      <c r="E40" s="36"/>
      <c r="F40" s="35">
        <v>3</v>
      </c>
      <c r="G40" s="35">
        <v>8</v>
      </c>
      <c r="H40" s="35">
        <v>8</v>
      </c>
      <c r="I40" s="35">
        <v>0</v>
      </c>
      <c r="J40" s="35">
        <v>0</v>
      </c>
      <c r="K40" s="35">
        <v>8</v>
      </c>
      <c r="L40" s="35">
        <v>0</v>
      </c>
      <c r="M40" s="48" t="s">
        <v>647</v>
      </c>
      <c r="N40" s="48" t="s">
        <v>647</v>
      </c>
      <c r="P40"/>
    </row>
    <row r="41" spans="1:16" ht="12" customHeight="1" x14ac:dyDescent="0.2">
      <c r="A41" s="187"/>
      <c r="B41" s="187"/>
      <c r="C41" s="34"/>
      <c r="D41" s="235"/>
      <c r="E41" s="33"/>
      <c r="F41" s="38"/>
      <c r="G41" s="31">
        <v>1</v>
      </c>
      <c r="H41" s="31">
        <v>1</v>
      </c>
      <c r="I41" s="31">
        <v>0</v>
      </c>
      <c r="J41" s="31">
        <v>0</v>
      </c>
      <c r="K41" s="31">
        <v>1</v>
      </c>
      <c r="L41" s="31">
        <v>0</v>
      </c>
      <c r="P41"/>
    </row>
    <row r="42" spans="1:16" ht="12" customHeight="1" x14ac:dyDescent="0.2">
      <c r="A42" s="187"/>
      <c r="B42" s="187"/>
      <c r="C42" s="37"/>
      <c r="D42" s="234" t="s">
        <v>372</v>
      </c>
      <c r="E42" s="36"/>
      <c r="F42" s="35">
        <v>0</v>
      </c>
      <c r="G42" s="35">
        <v>0</v>
      </c>
      <c r="H42" s="35">
        <v>0</v>
      </c>
      <c r="I42" s="35">
        <v>0</v>
      </c>
      <c r="J42" s="35">
        <v>0</v>
      </c>
      <c r="K42" s="35">
        <v>0</v>
      </c>
      <c r="L42" s="35">
        <v>0</v>
      </c>
      <c r="M42" s="48" t="s">
        <v>647</v>
      </c>
      <c r="N42" s="48" t="s">
        <v>647</v>
      </c>
      <c r="P42"/>
    </row>
    <row r="43" spans="1:16" ht="12" customHeight="1" x14ac:dyDescent="0.2">
      <c r="A43" s="187"/>
      <c r="B43" s="187"/>
      <c r="C43" s="34"/>
      <c r="D43" s="235"/>
      <c r="E43" s="33"/>
      <c r="F43" s="38"/>
      <c r="G43" s="31">
        <v>0</v>
      </c>
      <c r="H43" s="31">
        <v>0</v>
      </c>
      <c r="I43" s="31">
        <v>0</v>
      </c>
      <c r="J43" s="31">
        <v>0</v>
      </c>
      <c r="K43" s="31">
        <v>0</v>
      </c>
      <c r="L43" s="31">
        <v>0</v>
      </c>
      <c r="P43"/>
    </row>
    <row r="44" spans="1:16" ht="12" customHeight="1" x14ac:dyDescent="0.2">
      <c r="A44" s="187"/>
      <c r="B44" s="187"/>
      <c r="C44" s="37"/>
      <c r="D44" s="234" t="s">
        <v>373</v>
      </c>
      <c r="E44" s="36"/>
      <c r="F44" s="35">
        <v>1</v>
      </c>
      <c r="G44" s="35">
        <v>2</v>
      </c>
      <c r="H44" s="35">
        <v>2</v>
      </c>
      <c r="I44" s="35">
        <v>0</v>
      </c>
      <c r="J44" s="35">
        <v>0</v>
      </c>
      <c r="K44" s="35">
        <v>2</v>
      </c>
      <c r="L44" s="35">
        <v>0</v>
      </c>
      <c r="M44" s="48" t="s">
        <v>647</v>
      </c>
      <c r="N44" s="48" t="s">
        <v>647</v>
      </c>
      <c r="P44"/>
    </row>
    <row r="45" spans="1:16" ht="12" customHeight="1" x14ac:dyDescent="0.2">
      <c r="A45" s="187"/>
      <c r="B45" s="187"/>
      <c r="C45" s="34"/>
      <c r="D45" s="235"/>
      <c r="E45" s="33"/>
      <c r="F45" s="38"/>
      <c r="G45" s="31">
        <v>1</v>
      </c>
      <c r="H45" s="31">
        <v>1</v>
      </c>
      <c r="I45" s="31">
        <v>0</v>
      </c>
      <c r="J45" s="31">
        <v>0</v>
      </c>
      <c r="K45" s="31">
        <v>1</v>
      </c>
      <c r="L45" s="31">
        <v>0</v>
      </c>
      <c r="P45"/>
    </row>
    <row r="46" spans="1:16" ht="12" customHeight="1" x14ac:dyDescent="0.2">
      <c r="A46" s="187"/>
      <c r="B46" s="187"/>
      <c r="C46" s="37"/>
      <c r="D46" s="234" t="s">
        <v>374</v>
      </c>
      <c r="E46" s="36"/>
      <c r="F46" s="35">
        <v>3</v>
      </c>
      <c r="G46" s="35">
        <v>5</v>
      </c>
      <c r="H46" s="35">
        <v>5</v>
      </c>
      <c r="I46" s="35">
        <v>0</v>
      </c>
      <c r="J46" s="35">
        <v>0</v>
      </c>
      <c r="K46" s="35">
        <v>5</v>
      </c>
      <c r="L46" s="35">
        <v>0</v>
      </c>
      <c r="M46" s="48" t="s">
        <v>647</v>
      </c>
      <c r="N46" s="48" t="s">
        <v>647</v>
      </c>
      <c r="P46"/>
    </row>
    <row r="47" spans="1:16" ht="12" customHeight="1" x14ac:dyDescent="0.2">
      <c r="A47" s="187"/>
      <c r="B47" s="187"/>
      <c r="C47" s="34"/>
      <c r="D47" s="235"/>
      <c r="E47" s="33"/>
      <c r="F47" s="38"/>
      <c r="G47" s="31">
        <v>1</v>
      </c>
      <c r="H47" s="31">
        <v>1</v>
      </c>
      <c r="I47" s="31">
        <v>0</v>
      </c>
      <c r="J47" s="31">
        <v>0</v>
      </c>
      <c r="K47" s="31">
        <v>1</v>
      </c>
      <c r="L47" s="31">
        <v>0</v>
      </c>
      <c r="P47"/>
    </row>
    <row r="48" spans="1:16" ht="12" customHeight="1" x14ac:dyDescent="0.2">
      <c r="A48" s="187"/>
      <c r="B48" s="187"/>
      <c r="C48" s="37"/>
      <c r="D48" s="234" t="s">
        <v>375</v>
      </c>
      <c r="E48" s="36"/>
      <c r="F48" s="35">
        <v>2</v>
      </c>
      <c r="G48" s="35">
        <v>2</v>
      </c>
      <c r="H48" s="35">
        <v>2</v>
      </c>
      <c r="I48" s="35">
        <v>0</v>
      </c>
      <c r="J48" s="35">
        <v>0</v>
      </c>
      <c r="K48" s="35">
        <v>2</v>
      </c>
      <c r="L48" s="35">
        <v>0</v>
      </c>
      <c r="M48" s="48" t="s">
        <v>647</v>
      </c>
      <c r="N48" s="48" t="s">
        <v>647</v>
      </c>
      <c r="P48"/>
    </row>
    <row r="49" spans="1:16" ht="12" customHeight="1" x14ac:dyDescent="0.2">
      <c r="A49" s="187"/>
      <c r="B49" s="187"/>
      <c r="C49" s="34"/>
      <c r="D49" s="235"/>
      <c r="E49" s="33"/>
      <c r="F49" s="38"/>
      <c r="G49" s="31">
        <v>1</v>
      </c>
      <c r="H49" s="31">
        <v>1</v>
      </c>
      <c r="I49" s="31">
        <v>0</v>
      </c>
      <c r="J49" s="31">
        <v>0</v>
      </c>
      <c r="K49" s="31">
        <v>1</v>
      </c>
      <c r="L49" s="31">
        <v>0</v>
      </c>
      <c r="P49"/>
    </row>
    <row r="50" spans="1:16" ht="12" customHeight="1" x14ac:dyDescent="0.2">
      <c r="A50" s="187"/>
      <c r="B50" s="187"/>
      <c r="C50" s="37"/>
      <c r="D50" s="234" t="s">
        <v>376</v>
      </c>
      <c r="E50" s="36"/>
      <c r="F50" s="35">
        <v>2</v>
      </c>
      <c r="G50" s="35">
        <v>3</v>
      </c>
      <c r="H50" s="35">
        <v>3</v>
      </c>
      <c r="I50" s="35">
        <v>0</v>
      </c>
      <c r="J50" s="35">
        <v>0</v>
      </c>
      <c r="K50" s="35">
        <v>3</v>
      </c>
      <c r="L50" s="35">
        <v>0</v>
      </c>
      <c r="M50" s="48" t="s">
        <v>647</v>
      </c>
      <c r="N50" s="48" t="s">
        <v>647</v>
      </c>
      <c r="P50"/>
    </row>
    <row r="51" spans="1:16" ht="12" customHeight="1" x14ac:dyDescent="0.2">
      <c r="A51" s="187"/>
      <c r="B51" s="187"/>
      <c r="C51" s="34"/>
      <c r="D51" s="235"/>
      <c r="E51" s="33"/>
      <c r="F51" s="38"/>
      <c r="G51" s="31">
        <v>1</v>
      </c>
      <c r="H51" s="31">
        <v>1</v>
      </c>
      <c r="I51" s="31">
        <v>0</v>
      </c>
      <c r="J51" s="31">
        <v>0</v>
      </c>
      <c r="K51" s="31">
        <v>1</v>
      </c>
      <c r="L51" s="31">
        <v>0</v>
      </c>
      <c r="P51"/>
    </row>
    <row r="52" spans="1:16" ht="12" customHeight="1" x14ac:dyDescent="0.2">
      <c r="A52" s="187"/>
      <c r="B52" s="187"/>
      <c r="C52" s="37"/>
      <c r="D52" s="234" t="s">
        <v>377</v>
      </c>
      <c r="E52" s="36"/>
      <c r="F52" s="35">
        <v>4</v>
      </c>
      <c r="G52" s="35">
        <v>9</v>
      </c>
      <c r="H52" s="35">
        <v>9</v>
      </c>
      <c r="I52" s="35">
        <v>0</v>
      </c>
      <c r="J52" s="35">
        <v>0</v>
      </c>
      <c r="K52" s="35">
        <v>9</v>
      </c>
      <c r="L52" s="35">
        <v>0</v>
      </c>
      <c r="M52" s="48" t="s">
        <v>647</v>
      </c>
      <c r="N52" s="48" t="s">
        <v>647</v>
      </c>
      <c r="P52"/>
    </row>
    <row r="53" spans="1:16" ht="12" customHeight="1" x14ac:dyDescent="0.2">
      <c r="A53" s="187"/>
      <c r="B53" s="187"/>
      <c r="C53" s="34"/>
      <c r="D53" s="235"/>
      <c r="E53" s="33"/>
      <c r="F53" s="38"/>
      <c r="G53" s="31">
        <v>1</v>
      </c>
      <c r="H53" s="31">
        <v>1</v>
      </c>
      <c r="I53" s="31">
        <v>0</v>
      </c>
      <c r="J53" s="31">
        <v>0</v>
      </c>
      <c r="K53" s="31">
        <v>1</v>
      </c>
      <c r="L53" s="31">
        <v>0</v>
      </c>
      <c r="P53"/>
    </row>
    <row r="54" spans="1:16" ht="12" customHeight="1" x14ac:dyDescent="0.2">
      <c r="A54" s="187"/>
      <c r="B54" s="187"/>
      <c r="C54" s="37"/>
      <c r="D54" s="234" t="s">
        <v>378</v>
      </c>
      <c r="E54" s="36"/>
      <c r="F54" s="35">
        <v>2</v>
      </c>
      <c r="G54" s="35">
        <v>4</v>
      </c>
      <c r="H54" s="35">
        <v>4</v>
      </c>
      <c r="I54" s="35">
        <v>0</v>
      </c>
      <c r="J54" s="35">
        <v>1</v>
      </c>
      <c r="K54" s="35">
        <v>3</v>
      </c>
      <c r="L54" s="35">
        <v>0</v>
      </c>
      <c r="M54" s="48" t="s">
        <v>647</v>
      </c>
      <c r="N54" s="48" t="s">
        <v>647</v>
      </c>
      <c r="P54"/>
    </row>
    <row r="55" spans="1:16" ht="12" customHeight="1" x14ac:dyDescent="0.2">
      <c r="A55" s="187"/>
      <c r="B55" s="187"/>
      <c r="C55" s="34"/>
      <c r="D55" s="235"/>
      <c r="E55" s="33"/>
      <c r="F55" s="38"/>
      <c r="G55" s="31">
        <v>1</v>
      </c>
      <c r="H55" s="31">
        <v>1</v>
      </c>
      <c r="I55" s="31">
        <v>0</v>
      </c>
      <c r="J55" s="31">
        <v>0.25</v>
      </c>
      <c r="K55" s="31">
        <v>0.75</v>
      </c>
      <c r="L55" s="31">
        <v>0</v>
      </c>
      <c r="P55"/>
    </row>
    <row r="56" spans="1:16" ht="12" customHeight="1" x14ac:dyDescent="0.2">
      <c r="A56" s="187"/>
      <c r="B56" s="187"/>
      <c r="C56" s="37"/>
      <c r="D56" s="234" t="s">
        <v>379</v>
      </c>
      <c r="E56" s="36"/>
      <c r="F56" s="35">
        <v>11</v>
      </c>
      <c r="G56" s="35">
        <v>16</v>
      </c>
      <c r="H56" s="35">
        <v>16</v>
      </c>
      <c r="I56" s="35">
        <v>0</v>
      </c>
      <c r="J56" s="35">
        <v>0</v>
      </c>
      <c r="K56" s="35">
        <v>16</v>
      </c>
      <c r="L56" s="35">
        <v>0</v>
      </c>
      <c r="M56" s="48" t="s">
        <v>647</v>
      </c>
      <c r="N56" s="48" t="s">
        <v>647</v>
      </c>
      <c r="P56"/>
    </row>
    <row r="57" spans="1:16" ht="12" customHeight="1" x14ac:dyDescent="0.2">
      <c r="A57" s="187"/>
      <c r="B57" s="187"/>
      <c r="C57" s="34"/>
      <c r="D57" s="235"/>
      <c r="E57" s="33"/>
      <c r="F57" s="38"/>
      <c r="G57" s="31">
        <v>1</v>
      </c>
      <c r="H57" s="31">
        <v>1</v>
      </c>
      <c r="I57" s="31">
        <v>0</v>
      </c>
      <c r="J57" s="31">
        <v>0</v>
      </c>
      <c r="K57" s="31">
        <v>1</v>
      </c>
      <c r="L57" s="31">
        <v>0</v>
      </c>
      <c r="P57"/>
    </row>
    <row r="58" spans="1:16" ht="12" customHeight="1" x14ac:dyDescent="0.2">
      <c r="A58" s="187"/>
      <c r="B58" s="187"/>
      <c r="C58" s="37"/>
      <c r="D58" s="234" t="s">
        <v>380</v>
      </c>
      <c r="E58" s="36"/>
      <c r="F58" s="35">
        <v>4</v>
      </c>
      <c r="G58" s="35">
        <v>10</v>
      </c>
      <c r="H58" s="35">
        <v>10</v>
      </c>
      <c r="I58" s="35">
        <v>0</v>
      </c>
      <c r="J58" s="35">
        <v>0</v>
      </c>
      <c r="K58" s="35">
        <v>10</v>
      </c>
      <c r="L58" s="35">
        <v>0</v>
      </c>
      <c r="M58" s="48" t="s">
        <v>647</v>
      </c>
      <c r="N58" s="48" t="s">
        <v>647</v>
      </c>
      <c r="P58"/>
    </row>
    <row r="59" spans="1:16" ht="12" customHeight="1" x14ac:dyDescent="0.2">
      <c r="A59" s="187"/>
      <c r="B59" s="187"/>
      <c r="C59" s="34"/>
      <c r="D59" s="235"/>
      <c r="E59" s="33"/>
      <c r="F59" s="38"/>
      <c r="G59" s="31">
        <v>1</v>
      </c>
      <c r="H59" s="31">
        <v>1</v>
      </c>
      <c r="I59" s="31">
        <v>0</v>
      </c>
      <c r="J59" s="31">
        <v>0</v>
      </c>
      <c r="K59" s="31">
        <v>1</v>
      </c>
      <c r="L59" s="31">
        <v>0</v>
      </c>
      <c r="P59"/>
    </row>
    <row r="60" spans="1:16" ht="12" customHeight="1" x14ac:dyDescent="0.2">
      <c r="A60" s="187"/>
      <c r="B60" s="187"/>
      <c r="C60" s="37"/>
      <c r="D60" s="234" t="s">
        <v>381</v>
      </c>
      <c r="E60" s="36"/>
      <c r="F60" s="35">
        <v>16</v>
      </c>
      <c r="G60" s="35">
        <v>28</v>
      </c>
      <c r="H60" s="35">
        <v>28</v>
      </c>
      <c r="I60" s="35">
        <v>0</v>
      </c>
      <c r="J60" s="35">
        <v>0</v>
      </c>
      <c r="K60" s="35">
        <v>28</v>
      </c>
      <c r="L60" s="35">
        <v>0</v>
      </c>
      <c r="M60" s="48" t="s">
        <v>647</v>
      </c>
      <c r="N60" s="48" t="s">
        <v>647</v>
      </c>
      <c r="P60"/>
    </row>
    <row r="61" spans="1:16" ht="12" customHeight="1" x14ac:dyDescent="0.2">
      <c r="A61" s="187"/>
      <c r="B61" s="187"/>
      <c r="C61" s="34"/>
      <c r="D61" s="235"/>
      <c r="E61" s="33"/>
      <c r="F61" s="38"/>
      <c r="G61" s="31">
        <v>1</v>
      </c>
      <c r="H61" s="31">
        <v>1</v>
      </c>
      <c r="I61" s="31">
        <v>0</v>
      </c>
      <c r="J61" s="31">
        <v>0</v>
      </c>
      <c r="K61" s="31">
        <v>1</v>
      </c>
      <c r="L61" s="31">
        <v>0</v>
      </c>
      <c r="P61"/>
    </row>
    <row r="62" spans="1:16" ht="12" customHeight="1" x14ac:dyDescent="0.2">
      <c r="A62" s="187"/>
      <c r="B62" s="187"/>
      <c r="C62" s="37"/>
      <c r="D62" s="234" t="s">
        <v>21</v>
      </c>
      <c r="E62" s="36"/>
      <c r="F62" s="35">
        <v>5</v>
      </c>
      <c r="G62" s="35">
        <v>12</v>
      </c>
      <c r="H62" s="35">
        <v>12</v>
      </c>
      <c r="I62" s="35">
        <v>0</v>
      </c>
      <c r="J62" s="35">
        <v>0</v>
      </c>
      <c r="K62" s="35">
        <v>12</v>
      </c>
      <c r="L62" s="35">
        <v>0</v>
      </c>
      <c r="M62" s="48" t="s">
        <v>647</v>
      </c>
      <c r="N62" s="48" t="s">
        <v>647</v>
      </c>
      <c r="P62"/>
    </row>
    <row r="63" spans="1:16" ht="12" customHeight="1" x14ac:dyDescent="0.2">
      <c r="A63" s="187"/>
      <c r="B63" s="187"/>
      <c r="C63" s="34"/>
      <c r="D63" s="235"/>
      <c r="E63" s="33"/>
      <c r="F63" s="38"/>
      <c r="G63" s="31">
        <v>1</v>
      </c>
      <c r="H63" s="31">
        <v>1</v>
      </c>
      <c r="I63" s="31">
        <v>0</v>
      </c>
      <c r="J63" s="31">
        <v>0</v>
      </c>
      <c r="K63" s="31">
        <v>1</v>
      </c>
      <c r="L63" s="31">
        <v>0</v>
      </c>
      <c r="P63"/>
    </row>
    <row r="64" spans="1:16" ht="12" customHeight="1" x14ac:dyDescent="0.2">
      <c r="A64" s="187"/>
      <c r="B64" s="187"/>
      <c r="C64" s="37"/>
      <c r="D64" s="234" t="s">
        <v>382</v>
      </c>
      <c r="E64" s="36"/>
      <c r="F64" s="35">
        <v>5</v>
      </c>
      <c r="G64" s="35">
        <v>11</v>
      </c>
      <c r="H64" s="35">
        <v>11</v>
      </c>
      <c r="I64" s="35">
        <v>0</v>
      </c>
      <c r="J64" s="35">
        <v>0</v>
      </c>
      <c r="K64" s="35">
        <v>11</v>
      </c>
      <c r="L64" s="35">
        <v>0</v>
      </c>
      <c r="M64" s="48" t="s">
        <v>647</v>
      </c>
      <c r="N64" s="48" t="s">
        <v>647</v>
      </c>
      <c r="P64"/>
    </row>
    <row r="65" spans="1:16" ht="12" customHeight="1" x14ac:dyDescent="0.2">
      <c r="A65" s="187"/>
      <c r="B65" s="187"/>
      <c r="C65" s="34"/>
      <c r="D65" s="235"/>
      <c r="E65" s="33"/>
      <c r="F65" s="38"/>
      <c r="G65" s="31">
        <v>1</v>
      </c>
      <c r="H65" s="31">
        <v>1</v>
      </c>
      <c r="I65" s="31">
        <v>0</v>
      </c>
      <c r="J65" s="31">
        <v>0</v>
      </c>
      <c r="K65" s="31">
        <v>1</v>
      </c>
      <c r="L65" s="31">
        <v>0</v>
      </c>
      <c r="P65"/>
    </row>
    <row r="66" spans="1:16" ht="12" customHeight="1" x14ac:dyDescent="0.2">
      <c r="A66" s="187"/>
      <c r="B66" s="187"/>
      <c r="C66" s="37"/>
      <c r="D66" s="234" t="s">
        <v>383</v>
      </c>
      <c r="E66" s="36"/>
      <c r="F66" s="35">
        <v>12</v>
      </c>
      <c r="G66" s="35">
        <v>25</v>
      </c>
      <c r="H66" s="35">
        <v>25</v>
      </c>
      <c r="I66" s="35">
        <v>0</v>
      </c>
      <c r="J66" s="35">
        <v>0</v>
      </c>
      <c r="K66" s="35">
        <v>25</v>
      </c>
      <c r="L66" s="35">
        <v>0</v>
      </c>
      <c r="M66" s="48" t="s">
        <v>647</v>
      </c>
      <c r="N66" s="48" t="s">
        <v>647</v>
      </c>
      <c r="P66"/>
    </row>
    <row r="67" spans="1:16" ht="12" customHeight="1" x14ac:dyDescent="0.2">
      <c r="A67" s="187"/>
      <c r="B67" s="187"/>
      <c r="C67" s="34"/>
      <c r="D67" s="235"/>
      <c r="E67" s="33"/>
      <c r="F67" s="38"/>
      <c r="G67" s="31">
        <v>1</v>
      </c>
      <c r="H67" s="31">
        <v>1</v>
      </c>
      <c r="I67" s="31">
        <v>0</v>
      </c>
      <c r="J67" s="31">
        <v>0</v>
      </c>
      <c r="K67" s="31">
        <v>1</v>
      </c>
      <c r="L67" s="31">
        <v>0</v>
      </c>
      <c r="P67"/>
    </row>
    <row r="68" spans="1:16" ht="12" customHeight="1" x14ac:dyDescent="0.2">
      <c r="A68" s="187"/>
      <c r="B68" s="187"/>
      <c r="C68" s="37"/>
      <c r="D68" s="234" t="s">
        <v>384</v>
      </c>
      <c r="E68" s="36"/>
      <c r="F68" s="35">
        <v>3</v>
      </c>
      <c r="G68" s="35">
        <v>9</v>
      </c>
      <c r="H68" s="35">
        <v>9</v>
      </c>
      <c r="I68" s="35">
        <v>0</v>
      </c>
      <c r="J68" s="35">
        <v>0</v>
      </c>
      <c r="K68" s="35">
        <v>9</v>
      </c>
      <c r="L68" s="35">
        <v>0</v>
      </c>
      <c r="M68" s="48" t="s">
        <v>647</v>
      </c>
      <c r="N68" s="48" t="s">
        <v>647</v>
      </c>
      <c r="P68"/>
    </row>
    <row r="69" spans="1:16" ht="12" customHeight="1" x14ac:dyDescent="0.2">
      <c r="A69" s="187"/>
      <c r="B69" s="188"/>
      <c r="C69" s="34"/>
      <c r="D69" s="235"/>
      <c r="E69" s="33"/>
      <c r="F69" s="38"/>
      <c r="G69" s="31">
        <v>1</v>
      </c>
      <c r="H69" s="31">
        <v>1</v>
      </c>
      <c r="I69" s="31">
        <v>0</v>
      </c>
      <c r="J69" s="31">
        <v>0</v>
      </c>
      <c r="K69" s="31">
        <v>1</v>
      </c>
      <c r="L69" s="31">
        <v>0</v>
      </c>
      <c r="P69"/>
    </row>
    <row r="70" spans="1:16" ht="12" customHeight="1" x14ac:dyDescent="0.2">
      <c r="A70" s="187"/>
      <c r="B70" s="186" t="s">
        <v>17</v>
      </c>
      <c r="C70" s="37"/>
      <c r="D70" s="234" t="s">
        <v>16</v>
      </c>
      <c r="E70" s="36"/>
      <c r="F70" s="35">
        <v>173</v>
      </c>
      <c r="G70" s="35">
        <v>553</v>
      </c>
      <c r="H70" s="35">
        <v>547</v>
      </c>
      <c r="I70" s="35">
        <v>12</v>
      </c>
      <c r="J70" s="35">
        <v>11</v>
      </c>
      <c r="K70" s="35">
        <v>524</v>
      </c>
      <c r="L70" s="35">
        <v>6</v>
      </c>
      <c r="M70" s="48" t="s">
        <v>647</v>
      </c>
      <c r="N70" s="48" t="s">
        <v>647</v>
      </c>
      <c r="P70"/>
    </row>
    <row r="71" spans="1:16" ht="12" customHeight="1" x14ac:dyDescent="0.2">
      <c r="A71" s="187"/>
      <c r="B71" s="187"/>
      <c r="C71" s="34"/>
      <c r="D71" s="235"/>
      <c r="E71" s="33"/>
      <c r="F71" s="38"/>
      <c r="G71" s="31">
        <v>1</v>
      </c>
      <c r="H71" s="31">
        <v>0.98915009041591317</v>
      </c>
      <c r="I71" s="31">
        <v>2.1699819168173599E-2</v>
      </c>
      <c r="J71" s="31">
        <v>1.9891500904159132E-2</v>
      </c>
      <c r="K71" s="31">
        <v>0.94755877034358049</v>
      </c>
      <c r="L71" s="31">
        <v>1.0849909584086799E-2</v>
      </c>
      <c r="P71"/>
    </row>
    <row r="72" spans="1:16" ht="12" customHeight="1" x14ac:dyDescent="0.2">
      <c r="A72" s="187"/>
      <c r="B72" s="187"/>
      <c r="C72" s="37"/>
      <c r="D72" s="234" t="s">
        <v>121</v>
      </c>
      <c r="E72" s="36"/>
      <c r="F72" s="35">
        <v>0</v>
      </c>
      <c r="G72" s="35">
        <v>0</v>
      </c>
      <c r="H72" s="35">
        <v>0</v>
      </c>
      <c r="I72" s="35">
        <v>0</v>
      </c>
      <c r="J72" s="35">
        <v>0</v>
      </c>
      <c r="K72" s="35">
        <v>0</v>
      </c>
      <c r="L72" s="35">
        <v>0</v>
      </c>
      <c r="M72" s="48" t="s">
        <v>647</v>
      </c>
      <c r="N72" s="48" t="s">
        <v>647</v>
      </c>
      <c r="P72"/>
    </row>
    <row r="73" spans="1:16" ht="12" customHeight="1" x14ac:dyDescent="0.2">
      <c r="A73" s="187"/>
      <c r="B73" s="187"/>
      <c r="C73" s="34"/>
      <c r="D73" s="235"/>
      <c r="E73" s="33"/>
      <c r="F73" s="38"/>
      <c r="G73" s="31">
        <v>0</v>
      </c>
      <c r="H73" s="31">
        <v>0</v>
      </c>
      <c r="I73" s="31">
        <v>0</v>
      </c>
      <c r="J73" s="31">
        <v>0</v>
      </c>
      <c r="K73" s="31">
        <v>0</v>
      </c>
      <c r="L73" s="31">
        <v>0</v>
      </c>
      <c r="P73"/>
    </row>
    <row r="74" spans="1:16" ht="12" customHeight="1" x14ac:dyDescent="0.2">
      <c r="A74" s="187"/>
      <c r="B74" s="187"/>
      <c r="C74" s="37"/>
      <c r="D74" s="234" t="s">
        <v>14</v>
      </c>
      <c r="E74" s="36"/>
      <c r="F74" s="35">
        <v>8</v>
      </c>
      <c r="G74" s="35">
        <v>8</v>
      </c>
      <c r="H74" s="35">
        <v>8</v>
      </c>
      <c r="I74" s="35">
        <v>0</v>
      </c>
      <c r="J74" s="35">
        <v>2</v>
      </c>
      <c r="K74" s="35">
        <v>6</v>
      </c>
      <c r="L74" s="35">
        <v>0</v>
      </c>
      <c r="M74" s="48" t="s">
        <v>647</v>
      </c>
      <c r="N74" s="48" t="s">
        <v>647</v>
      </c>
      <c r="P74"/>
    </row>
    <row r="75" spans="1:16" ht="12" customHeight="1" x14ac:dyDescent="0.2">
      <c r="A75" s="187"/>
      <c r="B75" s="187"/>
      <c r="C75" s="34"/>
      <c r="D75" s="235"/>
      <c r="E75" s="33"/>
      <c r="F75" s="38"/>
      <c r="G75" s="31">
        <v>1</v>
      </c>
      <c r="H75" s="31">
        <v>1</v>
      </c>
      <c r="I75" s="31">
        <v>0</v>
      </c>
      <c r="J75" s="31">
        <v>0.25</v>
      </c>
      <c r="K75" s="31">
        <v>0.75</v>
      </c>
      <c r="L75" s="31">
        <v>0</v>
      </c>
      <c r="P75"/>
    </row>
    <row r="76" spans="1:16" ht="12" customHeight="1" x14ac:dyDescent="0.2">
      <c r="A76" s="187"/>
      <c r="B76" s="187"/>
      <c r="C76" s="37"/>
      <c r="D76" s="234" t="s">
        <v>13</v>
      </c>
      <c r="E76" s="36"/>
      <c r="F76" s="35">
        <v>1</v>
      </c>
      <c r="G76" s="35">
        <v>2</v>
      </c>
      <c r="H76" s="35">
        <v>2</v>
      </c>
      <c r="I76" s="35">
        <v>0</v>
      </c>
      <c r="J76" s="35">
        <v>0</v>
      </c>
      <c r="K76" s="35">
        <v>2</v>
      </c>
      <c r="L76" s="35">
        <v>0</v>
      </c>
      <c r="M76" s="48" t="s">
        <v>647</v>
      </c>
      <c r="N76" s="48" t="s">
        <v>647</v>
      </c>
      <c r="P76"/>
    </row>
    <row r="77" spans="1:16" ht="12" customHeight="1" x14ac:dyDescent="0.2">
      <c r="A77" s="187"/>
      <c r="B77" s="187"/>
      <c r="C77" s="34"/>
      <c r="D77" s="235"/>
      <c r="E77" s="33"/>
      <c r="F77" s="38"/>
      <c r="G77" s="31">
        <v>1</v>
      </c>
      <c r="H77" s="31">
        <v>1</v>
      </c>
      <c r="I77" s="31">
        <v>0</v>
      </c>
      <c r="J77" s="31">
        <v>0</v>
      </c>
      <c r="K77" s="31">
        <v>1</v>
      </c>
      <c r="L77" s="31">
        <v>0</v>
      </c>
      <c r="P77"/>
    </row>
    <row r="78" spans="1:16" ht="12" customHeight="1" x14ac:dyDescent="0.2">
      <c r="A78" s="187"/>
      <c r="B78" s="187"/>
      <c r="C78" s="37"/>
      <c r="D78" s="234" t="s">
        <v>12</v>
      </c>
      <c r="E78" s="36"/>
      <c r="F78" s="35">
        <v>1</v>
      </c>
      <c r="G78" s="35">
        <v>1</v>
      </c>
      <c r="H78" s="35">
        <v>1</v>
      </c>
      <c r="I78" s="35">
        <v>0</v>
      </c>
      <c r="J78" s="35">
        <v>0</v>
      </c>
      <c r="K78" s="35">
        <v>1</v>
      </c>
      <c r="L78" s="35">
        <v>0</v>
      </c>
      <c r="M78" s="48" t="s">
        <v>647</v>
      </c>
      <c r="N78" s="48" t="s">
        <v>647</v>
      </c>
      <c r="P78"/>
    </row>
    <row r="79" spans="1:16" ht="12" customHeight="1" x14ac:dyDescent="0.2">
      <c r="A79" s="187"/>
      <c r="B79" s="187"/>
      <c r="C79" s="34"/>
      <c r="D79" s="235"/>
      <c r="E79" s="33"/>
      <c r="F79" s="38"/>
      <c r="G79" s="31">
        <v>1</v>
      </c>
      <c r="H79" s="31">
        <v>1</v>
      </c>
      <c r="I79" s="31">
        <v>0</v>
      </c>
      <c r="J79" s="31">
        <v>0</v>
      </c>
      <c r="K79" s="31">
        <v>1</v>
      </c>
      <c r="L79" s="31">
        <v>0</v>
      </c>
      <c r="P79"/>
    </row>
    <row r="80" spans="1:16" ht="12" customHeight="1" x14ac:dyDescent="0.2">
      <c r="A80" s="187"/>
      <c r="B80" s="187"/>
      <c r="C80" s="37"/>
      <c r="D80" s="234" t="s">
        <v>11</v>
      </c>
      <c r="E80" s="36"/>
      <c r="F80" s="35">
        <v>3</v>
      </c>
      <c r="G80" s="35">
        <v>6</v>
      </c>
      <c r="H80" s="35">
        <v>6</v>
      </c>
      <c r="I80" s="35">
        <v>0</v>
      </c>
      <c r="J80" s="35">
        <v>0</v>
      </c>
      <c r="K80" s="35">
        <v>6</v>
      </c>
      <c r="L80" s="35">
        <v>0</v>
      </c>
      <c r="M80" s="48" t="s">
        <v>647</v>
      </c>
      <c r="N80" s="48" t="s">
        <v>647</v>
      </c>
      <c r="P80"/>
    </row>
    <row r="81" spans="1:16" ht="12" customHeight="1" x14ac:dyDescent="0.2">
      <c r="A81" s="187"/>
      <c r="B81" s="187"/>
      <c r="C81" s="34"/>
      <c r="D81" s="235"/>
      <c r="E81" s="33"/>
      <c r="F81" s="38"/>
      <c r="G81" s="31">
        <v>1</v>
      </c>
      <c r="H81" s="31">
        <v>1</v>
      </c>
      <c r="I81" s="31">
        <v>0</v>
      </c>
      <c r="J81" s="31">
        <v>0</v>
      </c>
      <c r="K81" s="31">
        <v>1</v>
      </c>
      <c r="L81" s="31">
        <v>0</v>
      </c>
      <c r="P81"/>
    </row>
    <row r="82" spans="1:16" ht="12" customHeight="1" x14ac:dyDescent="0.2">
      <c r="A82" s="187"/>
      <c r="B82" s="187"/>
      <c r="C82" s="37"/>
      <c r="D82" s="234" t="s">
        <v>10</v>
      </c>
      <c r="E82" s="36"/>
      <c r="F82" s="35">
        <v>27</v>
      </c>
      <c r="G82" s="35">
        <v>43</v>
      </c>
      <c r="H82" s="35">
        <v>43</v>
      </c>
      <c r="I82" s="35">
        <v>2</v>
      </c>
      <c r="J82" s="35">
        <v>1</v>
      </c>
      <c r="K82" s="35">
        <v>40</v>
      </c>
      <c r="L82" s="35">
        <v>0</v>
      </c>
      <c r="M82" s="48" t="s">
        <v>647</v>
      </c>
      <c r="N82" s="48" t="s">
        <v>647</v>
      </c>
      <c r="P82"/>
    </row>
    <row r="83" spans="1:16" ht="12" customHeight="1" x14ac:dyDescent="0.2">
      <c r="A83" s="187"/>
      <c r="B83" s="187"/>
      <c r="C83" s="34"/>
      <c r="D83" s="235"/>
      <c r="E83" s="33"/>
      <c r="F83" s="38"/>
      <c r="G83" s="31">
        <v>1</v>
      </c>
      <c r="H83" s="31">
        <v>1</v>
      </c>
      <c r="I83" s="31">
        <v>4.6511627906976744E-2</v>
      </c>
      <c r="J83" s="31">
        <v>2.3255813953488372E-2</v>
      </c>
      <c r="K83" s="31">
        <v>0.93023255813953487</v>
      </c>
      <c r="L83" s="31">
        <v>0</v>
      </c>
      <c r="P83"/>
    </row>
    <row r="84" spans="1:16" ht="12" customHeight="1" x14ac:dyDescent="0.2">
      <c r="A84" s="187"/>
      <c r="B84" s="187"/>
      <c r="C84" s="37"/>
      <c r="D84" s="234" t="s">
        <v>9</v>
      </c>
      <c r="E84" s="36"/>
      <c r="F84" s="35">
        <v>11</v>
      </c>
      <c r="G84" s="35">
        <v>12</v>
      </c>
      <c r="H84" s="35">
        <v>12</v>
      </c>
      <c r="I84" s="35">
        <v>1</v>
      </c>
      <c r="J84" s="35">
        <v>2</v>
      </c>
      <c r="K84" s="35">
        <v>9</v>
      </c>
      <c r="L84" s="35">
        <v>0</v>
      </c>
      <c r="M84" s="48" t="s">
        <v>647</v>
      </c>
      <c r="N84" s="48" t="s">
        <v>647</v>
      </c>
      <c r="P84"/>
    </row>
    <row r="85" spans="1:16" ht="12" customHeight="1" x14ac:dyDescent="0.2">
      <c r="A85" s="187"/>
      <c r="B85" s="187"/>
      <c r="C85" s="34"/>
      <c r="D85" s="235"/>
      <c r="E85" s="33"/>
      <c r="F85" s="38"/>
      <c r="G85" s="31">
        <v>1</v>
      </c>
      <c r="H85" s="31">
        <v>1</v>
      </c>
      <c r="I85" s="31">
        <v>8.3333333333333329E-2</v>
      </c>
      <c r="J85" s="31">
        <v>0.16666666666666666</v>
      </c>
      <c r="K85" s="31">
        <v>0.75</v>
      </c>
      <c r="L85" s="31">
        <v>0</v>
      </c>
      <c r="P85"/>
    </row>
    <row r="86" spans="1:16" ht="12" customHeight="1" x14ac:dyDescent="0.2">
      <c r="A86" s="187"/>
      <c r="B86" s="187"/>
      <c r="C86" s="37"/>
      <c r="D86" s="234" t="s">
        <v>8</v>
      </c>
      <c r="E86" s="36"/>
      <c r="F86" s="35">
        <v>1</v>
      </c>
      <c r="G86" s="35">
        <v>2</v>
      </c>
      <c r="H86" s="35">
        <v>2</v>
      </c>
      <c r="I86" s="35">
        <v>0</v>
      </c>
      <c r="J86" s="35">
        <v>0</v>
      </c>
      <c r="K86" s="35">
        <v>2</v>
      </c>
      <c r="L86" s="35">
        <v>0</v>
      </c>
      <c r="M86" s="48" t="s">
        <v>647</v>
      </c>
      <c r="N86" s="48" t="s">
        <v>647</v>
      </c>
      <c r="P86"/>
    </row>
    <row r="87" spans="1:16" ht="12" customHeight="1" x14ac:dyDescent="0.2">
      <c r="A87" s="187"/>
      <c r="B87" s="187"/>
      <c r="C87" s="34"/>
      <c r="D87" s="235"/>
      <c r="E87" s="33"/>
      <c r="F87" s="38"/>
      <c r="G87" s="31">
        <v>1</v>
      </c>
      <c r="H87" s="31">
        <v>1</v>
      </c>
      <c r="I87" s="31">
        <v>0</v>
      </c>
      <c r="J87" s="31">
        <v>0</v>
      </c>
      <c r="K87" s="31">
        <v>1</v>
      </c>
      <c r="L87" s="31">
        <v>0</v>
      </c>
      <c r="P87"/>
    </row>
    <row r="88" spans="1:16" ht="12" customHeight="1" x14ac:dyDescent="0.2">
      <c r="A88" s="187"/>
      <c r="B88" s="187"/>
      <c r="C88" s="37"/>
      <c r="D88" s="236" t="s">
        <v>120</v>
      </c>
      <c r="E88" s="36"/>
      <c r="F88" s="35">
        <v>2</v>
      </c>
      <c r="G88" s="35">
        <v>5</v>
      </c>
      <c r="H88" s="35">
        <v>5</v>
      </c>
      <c r="I88" s="35">
        <v>0</v>
      </c>
      <c r="J88" s="35">
        <v>0</v>
      </c>
      <c r="K88" s="35">
        <v>5</v>
      </c>
      <c r="L88" s="35">
        <v>0</v>
      </c>
      <c r="M88" s="48" t="s">
        <v>647</v>
      </c>
      <c r="N88" s="48" t="s">
        <v>647</v>
      </c>
      <c r="P88"/>
    </row>
    <row r="89" spans="1:16" ht="12" customHeight="1" x14ac:dyDescent="0.2">
      <c r="A89" s="187"/>
      <c r="B89" s="187"/>
      <c r="C89" s="34"/>
      <c r="D89" s="235"/>
      <c r="E89" s="33"/>
      <c r="F89" s="38"/>
      <c r="G89" s="31">
        <v>1</v>
      </c>
      <c r="H89" s="31">
        <v>1</v>
      </c>
      <c r="I89" s="31">
        <v>0</v>
      </c>
      <c r="J89" s="31">
        <v>0</v>
      </c>
      <c r="K89" s="31">
        <v>1</v>
      </c>
      <c r="L89" s="31">
        <v>0</v>
      </c>
      <c r="P89"/>
    </row>
    <row r="90" spans="1:16" ht="12" customHeight="1" x14ac:dyDescent="0.2">
      <c r="A90" s="187"/>
      <c r="B90" s="187"/>
      <c r="C90" s="37"/>
      <c r="D90" s="234" t="s">
        <v>6</v>
      </c>
      <c r="E90" s="36"/>
      <c r="F90" s="35">
        <v>5</v>
      </c>
      <c r="G90" s="35">
        <v>8</v>
      </c>
      <c r="H90" s="35">
        <v>8</v>
      </c>
      <c r="I90" s="35">
        <v>1</v>
      </c>
      <c r="J90" s="35">
        <v>0</v>
      </c>
      <c r="K90" s="35">
        <v>7</v>
      </c>
      <c r="L90" s="35">
        <v>0</v>
      </c>
      <c r="M90" s="48" t="s">
        <v>647</v>
      </c>
      <c r="N90" s="48" t="s">
        <v>647</v>
      </c>
      <c r="P90"/>
    </row>
    <row r="91" spans="1:16" ht="12" customHeight="1" x14ac:dyDescent="0.2">
      <c r="A91" s="187"/>
      <c r="B91" s="187"/>
      <c r="C91" s="34"/>
      <c r="D91" s="235"/>
      <c r="E91" s="33"/>
      <c r="F91" s="38"/>
      <c r="G91" s="31">
        <v>1</v>
      </c>
      <c r="H91" s="31">
        <v>1</v>
      </c>
      <c r="I91" s="31">
        <v>0.125</v>
      </c>
      <c r="J91" s="31">
        <v>0</v>
      </c>
      <c r="K91" s="31">
        <v>0.875</v>
      </c>
      <c r="L91" s="31">
        <v>0</v>
      </c>
      <c r="P91"/>
    </row>
    <row r="92" spans="1:16" ht="12" customHeight="1" x14ac:dyDescent="0.2">
      <c r="A92" s="187"/>
      <c r="B92" s="187"/>
      <c r="C92" s="37"/>
      <c r="D92" s="234" t="s">
        <v>5</v>
      </c>
      <c r="E92" s="36"/>
      <c r="F92" s="35">
        <v>3</v>
      </c>
      <c r="G92" s="35">
        <v>5</v>
      </c>
      <c r="H92" s="35">
        <v>5</v>
      </c>
      <c r="I92" s="35">
        <v>0</v>
      </c>
      <c r="J92" s="35">
        <v>1</v>
      </c>
      <c r="K92" s="35">
        <v>4</v>
      </c>
      <c r="L92" s="35">
        <v>0</v>
      </c>
      <c r="M92" s="48" t="s">
        <v>647</v>
      </c>
      <c r="N92" s="48" t="s">
        <v>647</v>
      </c>
      <c r="P92"/>
    </row>
    <row r="93" spans="1:16" ht="12" customHeight="1" x14ac:dyDescent="0.2">
      <c r="A93" s="187"/>
      <c r="B93" s="187"/>
      <c r="C93" s="34"/>
      <c r="D93" s="235"/>
      <c r="E93" s="33"/>
      <c r="F93" s="38"/>
      <c r="G93" s="31">
        <v>1</v>
      </c>
      <c r="H93" s="31">
        <v>1</v>
      </c>
      <c r="I93" s="31">
        <v>0</v>
      </c>
      <c r="J93" s="31">
        <v>0.2</v>
      </c>
      <c r="K93" s="31">
        <v>0.8</v>
      </c>
      <c r="L93" s="31">
        <v>0</v>
      </c>
      <c r="P93"/>
    </row>
    <row r="94" spans="1:16" ht="12" customHeight="1" x14ac:dyDescent="0.2">
      <c r="A94" s="187"/>
      <c r="B94" s="187"/>
      <c r="C94" s="37"/>
      <c r="D94" s="234" t="s">
        <v>4</v>
      </c>
      <c r="E94" s="36"/>
      <c r="F94" s="35">
        <v>7</v>
      </c>
      <c r="G94" s="35">
        <v>10</v>
      </c>
      <c r="H94" s="35">
        <v>10</v>
      </c>
      <c r="I94" s="35">
        <v>0</v>
      </c>
      <c r="J94" s="35">
        <v>1</v>
      </c>
      <c r="K94" s="35">
        <v>9</v>
      </c>
      <c r="L94" s="35">
        <v>0</v>
      </c>
      <c r="M94" s="48" t="s">
        <v>647</v>
      </c>
      <c r="N94" s="48" t="s">
        <v>647</v>
      </c>
      <c r="P94"/>
    </row>
    <row r="95" spans="1:16" ht="12" customHeight="1" x14ac:dyDescent="0.2">
      <c r="A95" s="187"/>
      <c r="B95" s="187"/>
      <c r="C95" s="34"/>
      <c r="D95" s="235"/>
      <c r="E95" s="33"/>
      <c r="F95" s="38"/>
      <c r="G95" s="31">
        <v>1</v>
      </c>
      <c r="H95" s="31">
        <v>1</v>
      </c>
      <c r="I95" s="31">
        <v>0</v>
      </c>
      <c r="J95" s="31">
        <v>0.1</v>
      </c>
      <c r="K95" s="31">
        <v>0.9</v>
      </c>
      <c r="L95" s="31">
        <v>0</v>
      </c>
      <c r="P95"/>
    </row>
    <row r="96" spans="1:16" ht="12" customHeight="1" x14ac:dyDescent="0.2">
      <c r="A96" s="187"/>
      <c r="B96" s="187"/>
      <c r="C96" s="37"/>
      <c r="D96" s="234" t="s">
        <v>3</v>
      </c>
      <c r="E96" s="36"/>
      <c r="F96" s="35">
        <v>83</v>
      </c>
      <c r="G96" s="35">
        <v>408</v>
      </c>
      <c r="H96" s="35">
        <v>402</v>
      </c>
      <c r="I96" s="35">
        <v>6</v>
      </c>
      <c r="J96" s="35">
        <v>4</v>
      </c>
      <c r="K96" s="35">
        <v>392</v>
      </c>
      <c r="L96" s="35">
        <v>6</v>
      </c>
      <c r="M96" s="48" t="s">
        <v>647</v>
      </c>
      <c r="N96" s="48" t="s">
        <v>647</v>
      </c>
      <c r="P96"/>
    </row>
    <row r="97" spans="1:16" ht="12" customHeight="1" x14ac:dyDescent="0.2">
      <c r="A97" s="187"/>
      <c r="B97" s="187"/>
      <c r="C97" s="34"/>
      <c r="D97" s="235"/>
      <c r="E97" s="33"/>
      <c r="F97" s="38"/>
      <c r="G97" s="31">
        <v>1</v>
      </c>
      <c r="H97" s="31">
        <v>0.98529411764705888</v>
      </c>
      <c r="I97" s="31">
        <v>1.4705882352941176E-2</v>
      </c>
      <c r="J97" s="31">
        <v>9.8039215686274508E-3</v>
      </c>
      <c r="K97" s="31">
        <v>0.96078431372549022</v>
      </c>
      <c r="L97" s="31">
        <v>1.4705882352941176E-2</v>
      </c>
      <c r="P97"/>
    </row>
    <row r="98" spans="1:16" ht="12" customHeight="1" x14ac:dyDescent="0.2">
      <c r="A98" s="187"/>
      <c r="B98" s="187"/>
      <c r="C98" s="37"/>
      <c r="D98" s="234" t="s">
        <v>2</v>
      </c>
      <c r="E98" s="36"/>
      <c r="F98" s="35">
        <v>9</v>
      </c>
      <c r="G98" s="35">
        <v>16</v>
      </c>
      <c r="H98" s="35">
        <v>16</v>
      </c>
      <c r="I98" s="35">
        <v>0</v>
      </c>
      <c r="J98" s="35">
        <v>0</v>
      </c>
      <c r="K98" s="35">
        <v>16</v>
      </c>
      <c r="L98" s="35">
        <v>0</v>
      </c>
      <c r="M98" s="48" t="s">
        <v>647</v>
      </c>
      <c r="N98" s="48" t="s">
        <v>647</v>
      </c>
      <c r="P98"/>
    </row>
    <row r="99" spans="1:16" ht="12" customHeight="1" x14ac:dyDescent="0.2">
      <c r="A99" s="187"/>
      <c r="B99" s="187"/>
      <c r="C99" s="34"/>
      <c r="D99" s="235"/>
      <c r="E99" s="33"/>
      <c r="F99" s="38"/>
      <c r="G99" s="31">
        <v>1</v>
      </c>
      <c r="H99" s="31">
        <v>1</v>
      </c>
      <c r="I99" s="31">
        <v>0</v>
      </c>
      <c r="J99" s="31">
        <v>0</v>
      </c>
      <c r="K99" s="31">
        <v>1</v>
      </c>
      <c r="L99" s="31">
        <v>0</v>
      </c>
      <c r="P99"/>
    </row>
    <row r="100" spans="1:16" ht="12" customHeight="1" x14ac:dyDescent="0.2">
      <c r="A100" s="187"/>
      <c r="B100" s="187"/>
      <c r="C100" s="37"/>
      <c r="D100" s="234" t="s">
        <v>1</v>
      </c>
      <c r="E100" s="36"/>
      <c r="F100" s="35">
        <v>12</v>
      </c>
      <c r="G100" s="35">
        <v>27</v>
      </c>
      <c r="H100" s="35">
        <v>27</v>
      </c>
      <c r="I100" s="35">
        <v>2</v>
      </c>
      <c r="J100" s="35">
        <v>0</v>
      </c>
      <c r="K100" s="35">
        <v>25</v>
      </c>
      <c r="L100" s="35">
        <v>0</v>
      </c>
      <c r="M100" s="48" t="s">
        <v>647</v>
      </c>
      <c r="N100" s="48" t="s">
        <v>647</v>
      </c>
      <c r="P100"/>
    </row>
    <row r="101" spans="1:16" ht="12" customHeight="1" x14ac:dyDescent="0.2">
      <c r="A101" s="188"/>
      <c r="B101" s="188"/>
      <c r="C101" s="34"/>
      <c r="D101" s="235"/>
      <c r="E101" s="33"/>
      <c r="F101" s="32"/>
      <c r="G101" s="31">
        <v>1</v>
      </c>
      <c r="H101" s="31">
        <v>1</v>
      </c>
      <c r="I101" s="31">
        <v>7.407407407407407E-2</v>
      </c>
      <c r="J101" s="31">
        <v>0</v>
      </c>
      <c r="K101" s="31">
        <v>0.92592592592592593</v>
      </c>
      <c r="L101" s="31">
        <v>0</v>
      </c>
      <c r="P101"/>
    </row>
    <row r="102" spans="1:16" ht="15.75" customHeight="1" x14ac:dyDescent="0.2">
      <c r="L102" s="79" t="s">
        <v>616</v>
      </c>
    </row>
  </sheetData>
  <sortState ref="O7:P100">
    <sortCondition ref="P7:P100"/>
  </sortState>
  <mergeCells count="60">
    <mergeCell ref="D36:D37"/>
    <mergeCell ref="D38:D39"/>
    <mergeCell ref="B70:B101"/>
    <mergeCell ref="D70:D71"/>
    <mergeCell ref="D72:D73"/>
    <mergeCell ref="D74:D75"/>
    <mergeCell ref="D76:D77"/>
    <mergeCell ref="D96:D97"/>
    <mergeCell ref="D98:D99"/>
    <mergeCell ref="D86:D87"/>
    <mergeCell ref="D88:D89"/>
    <mergeCell ref="D90:D91"/>
    <mergeCell ref="D92:D93"/>
    <mergeCell ref="D94:D95"/>
    <mergeCell ref="D82:D83"/>
    <mergeCell ref="D84:D85"/>
    <mergeCell ref="D56:D57"/>
    <mergeCell ref="D60:D61"/>
    <mergeCell ref="D62:D63"/>
    <mergeCell ref="D64:D65"/>
    <mergeCell ref="D66:D67"/>
    <mergeCell ref="D58:D59"/>
    <mergeCell ref="D28:D29"/>
    <mergeCell ref="D30:D31"/>
    <mergeCell ref="D32:D33"/>
    <mergeCell ref="D34:D35"/>
    <mergeCell ref="A20:A101"/>
    <mergeCell ref="D40:D41"/>
    <mergeCell ref="D42:D43"/>
    <mergeCell ref="D46:D47"/>
    <mergeCell ref="D48:D49"/>
    <mergeCell ref="D50:D51"/>
    <mergeCell ref="D22:D23"/>
    <mergeCell ref="D24:D25"/>
    <mergeCell ref="D68:D69"/>
    <mergeCell ref="D100:D101"/>
    <mergeCell ref="D78:D79"/>
    <mergeCell ref="D80:D81"/>
    <mergeCell ref="B20:B69"/>
    <mergeCell ref="D20:D21"/>
    <mergeCell ref="A3:E6"/>
    <mergeCell ref="F3:F6"/>
    <mergeCell ref="G3:G6"/>
    <mergeCell ref="D52:D53"/>
    <mergeCell ref="D54:D55"/>
    <mergeCell ref="D44:D45"/>
    <mergeCell ref="A7:E9"/>
    <mergeCell ref="A10:A19"/>
    <mergeCell ref="B10:E11"/>
    <mergeCell ref="B12:E13"/>
    <mergeCell ref="B14:E15"/>
    <mergeCell ref="B16:E17"/>
    <mergeCell ref="B18:E19"/>
    <mergeCell ref="D26:D27"/>
    <mergeCell ref="H3:L3"/>
    <mergeCell ref="H4:H6"/>
    <mergeCell ref="L4:L6"/>
    <mergeCell ref="I5:I6"/>
    <mergeCell ref="J5:J6"/>
    <mergeCell ref="K5:K6"/>
  </mergeCells>
  <phoneticPr fontId="5"/>
  <pageMargins left="0.59055118110236227" right="0.19685039370078741" top="0.39370078740157483" bottom="0.39370078740157483" header="0.51181102362204722" footer="0.51181102362204722"/>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V138"/>
  <sheetViews>
    <sheetView view="pageBreakPreview" topLeftCell="A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1.109375" style="3" customWidth="1"/>
    <col min="15" max="18" width="7.6640625" style="3" customWidth="1"/>
    <col min="19" max="16384" width="9" style="3"/>
  </cols>
  <sheetData>
    <row r="1" spans="1:22" ht="14.4" x14ac:dyDescent="0.2">
      <c r="A1" s="18" t="s">
        <v>589</v>
      </c>
    </row>
    <row r="3" spans="1:22" ht="21" customHeight="1" x14ac:dyDescent="0.2">
      <c r="A3" s="173" t="s">
        <v>64</v>
      </c>
      <c r="B3" s="174"/>
      <c r="C3" s="174"/>
      <c r="D3" s="174"/>
      <c r="E3" s="175"/>
      <c r="F3" s="182" t="s">
        <v>130</v>
      </c>
      <c r="G3" s="199" t="s">
        <v>437</v>
      </c>
      <c r="H3" s="200"/>
      <c r="I3" s="199" t="s">
        <v>633</v>
      </c>
      <c r="J3" s="200"/>
      <c r="K3" s="199" t="s">
        <v>436</v>
      </c>
      <c r="L3" s="200"/>
      <c r="M3" s="199" t="s">
        <v>410</v>
      </c>
      <c r="N3" s="200"/>
    </row>
    <row r="4" spans="1:22" ht="61.5" customHeight="1" x14ac:dyDescent="0.2">
      <c r="A4" s="176"/>
      <c r="B4" s="177"/>
      <c r="C4" s="177"/>
      <c r="D4" s="177"/>
      <c r="E4" s="178"/>
      <c r="F4" s="165"/>
      <c r="G4" s="201"/>
      <c r="H4" s="202"/>
      <c r="I4" s="201"/>
      <c r="J4" s="202"/>
      <c r="K4" s="201"/>
      <c r="L4" s="202"/>
      <c r="M4" s="201"/>
      <c r="N4" s="202"/>
      <c r="P4" s="94"/>
      <c r="Q4" s="94"/>
      <c r="R4" s="94"/>
      <c r="U4" s="94"/>
      <c r="V4" s="94"/>
    </row>
    <row r="5" spans="1:22" ht="15" customHeight="1" x14ac:dyDescent="0.2">
      <c r="A5" s="176"/>
      <c r="B5" s="177"/>
      <c r="C5" s="177"/>
      <c r="D5" s="177"/>
      <c r="E5" s="178"/>
      <c r="F5" s="165"/>
      <c r="G5" s="166" t="s">
        <v>52</v>
      </c>
      <c r="H5" s="168" t="s">
        <v>51</v>
      </c>
      <c r="I5" s="166" t="s">
        <v>52</v>
      </c>
      <c r="J5" s="168" t="s">
        <v>51</v>
      </c>
      <c r="K5" s="166" t="s">
        <v>52</v>
      </c>
      <c r="L5" s="168" t="s">
        <v>51</v>
      </c>
      <c r="M5" s="259" t="s">
        <v>52</v>
      </c>
      <c r="N5" s="168" t="s">
        <v>51</v>
      </c>
    </row>
    <row r="6" spans="1:22" ht="15" customHeight="1" x14ac:dyDescent="0.2">
      <c r="A6" s="179"/>
      <c r="B6" s="180"/>
      <c r="C6" s="180"/>
      <c r="D6" s="180"/>
      <c r="E6" s="181"/>
      <c r="F6" s="165"/>
      <c r="G6" s="167"/>
      <c r="H6" s="169"/>
      <c r="I6" s="167"/>
      <c r="J6" s="169"/>
      <c r="K6" s="167"/>
      <c r="L6" s="169"/>
      <c r="M6" s="260"/>
      <c r="N6" s="169"/>
    </row>
    <row r="7" spans="1:22" ht="23.1" customHeight="1" x14ac:dyDescent="0.2">
      <c r="A7" s="170" t="s">
        <v>50</v>
      </c>
      <c r="B7" s="171"/>
      <c r="C7" s="171"/>
      <c r="D7" s="171"/>
      <c r="E7" s="172"/>
      <c r="F7" s="10">
        <v>944</v>
      </c>
      <c r="G7" s="9">
        <v>159</v>
      </c>
      <c r="H7" s="8">
        <v>16.843220338983052</v>
      </c>
      <c r="I7" s="9">
        <v>37</v>
      </c>
      <c r="J7" s="8">
        <v>3.9194915254237288</v>
      </c>
      <c r="K7" s="9">
        <v>731</v>
      </c>
      <c r="L7" s="8">
        <v>77.436440677966104</v>
      </c>
      <c r="M7" s="9">
        <v>17</v>
      </c>
      <c r="N7" s="8">
        <v>1.8008474576271187</v>
      </c>
      <c r="O7" s="48"/>
      <c r="P7" s="48"/>
    </row>
    <row r="8" spans="1:22" ht="23.1" customHeight="1" x14ac:dyDescent="0.2">
      <c r="A8" s="189" t="s">
        <v>49</v>
      </c>
      <c r="B8" s="192" t="s">
        <v>48</v>
      </c>
      <c r="C8" s="193"/>
      <c r="D8" s="193"/>
      <c r="E8" s="194"/>
      <c r="F8" s="10">
        <v>276</v>
      </c>
      <c r="G8" s="9">
        <v>31</v>
      </c>
      <c r="H8" s="8">
        <v>11.231884057971014</v>
      </c>
      <c r="I8" s="9">
        <v>16</v>
      </c>
      <c r="J8" s="8">
        <v>5.7971014492753623</v>
      </c>
      <c r="K8" s="9">
        <v>217</v>
      </c>
      <c r="L8" s="8">
        <v>78.623188405797109</v>
      </c>
      <c r="M8" s="9">
        <v>12</v>
      </c>
      <c r="N8" s="8">
        <v>4.3478260869565215</v>
      </c>
      <c r="O8" s="48"/>
      <c r="P8" s="48"/>
    </row>
    <row r="9" spans="1:22" ht="23.1" customHeight="1" x14ac:dyDescent="0.2">
      <c r="A9" s="190"/>
      <c r="B9" s="192" t="s">
        <v>47</v>
      </c>
      <c r="C9" s="193"/>
      <c r="D9" s="193"/>
      <c r="E9" s="194"/>
      <c r="F9" s="10">
        <v>145</v>
      </c>
      <c r="G9" s="9">
        <v>19</v>
      </c>
      <c r="H9" s="8">
        <v>13.103448275862069</v>
      </c>
      <c r="I9" s="9">
        <v>9</v>
      </c>
      <c r="J9" s="8">
        <v>6.2068965517241379</v>
      </c>
      <c r="K9" s="9">
        <v>115</v>
      </c>
      <c r="L9" s="8">
        <v>79.310344827586206</v>
      </c>
      <c r="M9" s="9">
        <v>2</v>
      </c>
      <c r="N9" s="8">
        <v>1.3793103448275863</v>
      </c>
      <c r="O9" s="48"/>
      <c r="P9" s="48"/>
    </row>
    <row r="10" spans="1:22" ht="23.1" customHeight="1" x14ac:dyDescent="0.2">
      <c r="A10" s="190"/>
      <c r="B10" s="192" t="s">
        <v>46</v>
      </c>
      <c r="C10" s="193"/>
      <c r="D10" s="193"/>
      <c r="E10" s="194"/>
      <c r="F10" s="10">
        <v>232</v>
      </c>
      <c r="G10" s="9">
        <v>36</v>
      </c>
      <c r="H10" s="8">
        <v>15.517241379310345</v>
      </c>
      <c r="I10" s="9">
        <v>4</v>
      </c>
      <c r="J10" s="8">
        <v>1.7241379310344827</v>
      </c>
      <c r="K10" s="9">
        <v>190</v>
      </c>
      <c r="L10" s="8">
        <v>81.896551724137936</v>
      </c>
      <c r="M10" s="9">
        <v>2</v>
      </c>
      <c r="N10" s="8">
        <v>0.86206896551724133</v>
      </c>
      <c r="O10" s="48"/>
      <c r="P10" s="48"/>
    </row>
    <row r="11" spans="1:22" ht="23.1" customHeight="1" x14ac:dyDescent="0.2">
      <c r="A11" s="190"/>
      <c r="B11" s="192" t="s">
        <v>45</v>
      </c>
      <c r="C11" s="193"/>
      <c r="D11" s="193"/>
      <c r="E11" s="194"/>
      <c r="F11" s="10">
        <v>68</v>
      </c>
      <c r="G11" s="9">
        <v>14</v>
      </c>
      <c r="H11" s="8">
        <v>20.588235294117645</v>
      </c>
      <c r="I11" s="9">
        <v>2</v>
      </c>
      <c r="J11" s="8">
        <v>2.9411764705882351</v>
      </c>
      <c r="K11" s="9">
        <v>51</v>
      </c>
      <c r="L11" s="8">
        <v>75</v>
      </c>
      <c r="M11" s="9">
        <v>1</v>
      </c>
      <c r="N11" s="8">
        <v>1.4705882352941175</v>
      </c>
      <c r="O11" s="48"/>
      <c r="P11" s="48"/>
    </row>
    <row r="12" spans="1:22" ht="23.1" customHeight="1" x14ac:dyDescent="0.2">
      <c r="A12" s="191"/>
      <c r="B12" s="192" t="s">
        <v>44</v>
      </c>
      <c r="C12" s="193"/>
      <c r="D12" s="193"/>
      <c r="E12" s="194"/>
      <c r="F12" s="10">
        <v>223</v>
      </c>
      <c r="G12" s="9">
        <v>59</v>
      </c>
      <c r="H12" s="8">
        <v>26.457399103139011</v>
      </c>
      <c r="I12" s="9">
        <v>6</v>
      </c>
      <c r="J12" s="8">
        <v>2.6905829596412558</v>
      </c>
      <c r="K12" s="9">
        <v>158</v>
      </c>
      <c r="L12" s="8">
        <v>70.852017937219742</v>
      </c>
      <c r="M12" s="9">
        <v>0</v>
      </c>
      <c r="N12" s="8">
        <v>0</v>
      </c>
      <c r="O12" s="48"/>
      <c r="P12" s="48"/>
    </row>
    <row r="13" spans="1:22" ht="23.1" customHeight="1" x14ac:dyDescent="0.2">
      <c r="A13" s="186" t="s">
        <v>43</v>
      </c>
      <c r="B13" s="186" t="s">
        <v>42</v>
      </c>
      <c r="C13" s="13"/>
      <c r="D13" s="14" t="s">
        <v>16</v>
      </c>
      <c r="E13" s="11"/>
      <c r="F13" s="10">
        <v>225</v>
      </c>
      <c r="G13" s="9">
        <v>30</v>
      </c>
      <c r="H13" s="8">
        <v>13.333333333333334</v>
      </c>
      <c r="I13" s="9">
        <v>3</v>
      </c>
      <c r="J13" s="8">
        <v>1.3333333333333335</v>
      </c>
      <c r="K13" s="9">
        <v>188</v>
      </c>
      <c r="L13" s="8">
        <v>83.555555555555557</v>
      </c>
      <c r="M13" s="9">
        <v>4</v>
      </c>
      <c r="N13" s="8">
        <v>1.7777777777777777</v>
      </c>
      <c r="O13" s="48"/>
      <c r="P13" s="48"/>
    </row>
    <row r="14" spans="1:22" ht="23.1" customHeight="1" x14ac:dyDescent="0.2">
      <c r="A14" s="187"/>
      <c r="B14" s="187"/>
      <c r="C14" s="13"/>
      <c r="D14" s="14" t="s">
        <v>41</v>
      </c>
      <c r="E14" s="11"/>
      <c r="F14" s="10">
        <v>34</v>
      </c>
      <c r="G14" s="9">
        <v>4</v>
      </c>
      <c r="H14" s="8">
        <v>11.76470588235294</v>
      </c>
      <c r="I14" s="9">
        <v>1</v>
      </c>
      <c r="J14" s="8">
        <v>2.9411764705882351</v>
      </c>
      <c r="K14" s="9">
        <v>27</v>
      </c>
      <c r="L14" s="8">
        <v>79.411764705882348</v>
      </c>
      <c r="M14" s="9">
        <v>2</v>
      </c>
      <c r="N14" s="8">
        <v>5.8823529411764701</v>
      </c>
      <c r="O14" s="48"/>
      <c r="P14" s="48"/>
    </row>
    <row r="15" spans="1:22" ht="23.1" customHeight="1" x14ac:dyDescent="0.2">
      <c r="A15" s="187"/>
      <c r="B15" s="187"/>
      <c r="C15" s="13"/>
      <c r="D15" s="14" t="s">
        <v>40</v>
      </c>
      <c r="E15" s="11"/>
      <c r="F15" s="10">
        <v>4</v>
      </c>
      <c r="G15" s="9">
        <v>1</v>
      </c>
      <c r="H15" s="8">
        <v>25</v>
      </c>
      <c r="I15" s="9">
        <v>1</v>
      </c>
      <c r="J15" s="8">
        <v>25</v>
      </c>
      <c r="K15" s="9">
        <v>2</v>
      </c>
      <c r="L15" s="8">
        <v>50</v>
      </c>
      <c r="M15" s="9">
        <v>0</v>
      </c>
      <c r="N15" s="8">
        <v>0</v>
      </c>
      <c r="O15" s="48"/>
      <c r="P15" s="48"/>
    </row>
    <row r="16" spans="1:22" ht="23.1" customHeight="1" x14ac:dyDescent="0.2">
      <c r="A16" s="187"/>
      <c r="B16" s="187"/>
      <c r="C16" s="13"/>
      <c r="D16" s="14" t="s">
        <v>39</v>
      </c>
      <c r="E16" s="11"/>
      <c r="F16" s="10">
        <v>15</v>
      </c>
      <c r="G16" s="9">
        <v>1</v>
      </c>
      <c r="H16" s="8">
        <v>6.666666666666667</v>
      </c>
      <c r="I16" s="9">
        <v>0</v>
      </c>
      <c r="J16" s="8">
        <v>0</v>
      </c>
      <c r="K16" s="9">
        <v>13</v>
      </c>
      <c r="L16" s="8">
        <v>86.666666666666671</v>
      </c>
      <c r="M16" s="9">
        <v>1</v>
      </c>
      <c r="N16" s="8">
        <v>6.666666666666667</v>
      </c>
      <c r="O16" s="48"/>
      <c r="P16" s="48"/>
    </row>
    <row r="17" spans="1:16" ht="23.1" customHeight="1" x14ac:dyDescent="0.2">
      <c r="A17" s="187"/>
      <c r="B17" s="187"/>
      <c r="C17" s="13"/>
      <c r="D17" s="14" t="s">
        <v>38</v>
      </c>
      <c r="E17" s="11"/>
      <c r="F17" s="10">
        <v>1</v>
      </c>
      <c r="G17" s="9">
        <v>0</v>
      </c>
      <c r="H17" s="8">
        <v>0</v>
      </c>
      <c r="I17" s="9">
        <v>0</v>
      </c>
      <c r="J17" s="8">
        <v>0</v>
      </c>
      <c r="K17" s="9">
        <v>1</v>
      </c>
      <c r="L17" s="8">
        <v>100</v>
      </c>
      <c r="M17" s="9">
        <v>0</v>
      </c>
      <c r="N17" s="8">
        <v>0</v>
      </c>
      <c r="O17" s="48"/>
      <c r="P17" s="48"/>
    </row>
    <row r="18" spans="1:16" ht="23.1" customHeight="1" x14ac:dyDescent="0.2">
      <c r="A18" s="187"/>
      <c r="B18" s="187"/>
      <c r="C18" s="13"/>
      <c r="D18" s="14" t="s">
        <v>37</v>
      </c>
      <c r="E18" s="11"/>
      <c r="F18" s="10">
        <v>5</v>
      </c>
      <c r="G18" s="9">
        <v>1</v>
      </c>
      <c r="H18" s="8">
        <v>20</v>
      </c>
      <c r="I18" s="9">
        <v>0</v>
      </c>
      <c r="J18" s="8">
        <v>0</v>
      </c>
      <c r="K18" s="9">
        <v>4</v>
      </c>
      <c r="L18" s="8">
        <v>80</v>
      </c>
      <c r="M18" s="9">
        <v>0</v>
      </c>
      <c r="N18" s="8">
        <v>0</v>
      </c>
      <c r="O18" s="48"/>
      <c r="P18" s="48"/>
    </row>
    <row r="19" spans="1:16" ht="23.1" customHeight="1" x14ac:dyDescent="0.2">
      <c r="A19" s="187"/>
      <c r="B19" s="187"/>
      <c r="C19" s="13"/>
      <c r="D19" s="14" t="s">
        <v>36</v>
      </c>
      <c r="E19" s="11"/>
      <c r="F19" s="10">
        <v>1</v>
      </c>
      <c r="G19" s="9">
        <v>0</v>
      </c>
      <c r="H19" s="8">
        <v>0</v>
      </c>
      <c r="I19" s="9">
        <v>0</v>
      </c>
      <c r="J19" s="8">
        <v>0</v>
      </c>
      <c r="K19" s="9">
        <v>1</v>
      </c>
      <c r="L19" s="8">
        <v>100</v>
      </c>
      <c r="M19" s="9">
        <v>0</v>
      </c>
      <c r="N19" s="8">
        <v>0</v>
      </c>
      <c r="O19" s="48"/>
      <c r="P19" s="48"/>
    </row>
    <row r="20" spans="1:16" ht="23.1" customHeight="1" x14ac:dyDescent="0.2">
      <c r="A20" s="187"/>
      <c r="B20" s="187"/>
      <c r="C20" s="13"/>
      <c r="D20" s="14" t="s">
        <v>35</v>
      </c>
      <c r="E20" s="11"/>
      <c r="F20" s="10">
        <v>5</v>
      </c>
      <c r="G20" s="9">
        <v>0</v>
      </c>
      <c r="H20" s="8">
        <v>0</v>
      </c>
      <c r="I20" s="9">
        <v>0</v>
      </c>
      <c r="J20" s="8">
        <v>0</v>
      </c>
      <c r="K20" s="9">
        <v>5</v>
      </c>
      <c r="L20" s="8">
        <v>100</v>
      </c>
      <c r="M20" s="9">
        <v>0</v>
      </c>
      <c r="N20" s="8">
        <v>0</v>
      </c>
      <c r="O20" s="48"/>
      <c r="P20" s="48"/>
    </row>
    <row r="21" spans="1:16" ht="23.1" customHeight="1" x14ac:dyDescent="0.2">
      <c r="A21" s="187"/>
      <c r="B21" s="187"/>
      <c r="C21" s="13"/>
      <c r="D21" s="14" t="s">
        <v>34</v>
      </c>
      <c r="E21" s="11"/>
      <c r="F21" s="10">
        <v>12</v>
      </c>
      <c r="G21" s="9">
        <v>0</v>
      </c>
      <c r="H21" s="8">
        <v>0</v>
      </c>
      <c r="I21" s="9">
        <v>0</v>
      </c>
      <c r="J21" s="8">
        <v>0</v>
      </c>
      <c r="K21" s="9">
        <v>11</v>
      </c>
      <c r="L21" s="8">
        <v>91.666666666666657</v>
      </c>
      <c r="M21" s="9">
        <v>1</v>
      </c>
      <c r="N21" s="8">
        <v>8.3333333333333321</v>
      </c>
      <c r="O21" s="48"/>
      <c r="P21" s="48"/>
    </row>
    <row r="22" spans="1:16" ht="23.1" customHeight="1" x14ac:dyDescent="0.2">
      <c r="A22" s="187"/>
      <c r="B22" s="187"/>
      <c r="C22" s="13"/>
      <c r="D22" s="14" t="s">
        <v>33</v>
      </c>
      <c r="E22" s="11"/>
      <c r="F22" s="10">
        <v>1</v>
      </c>
      <c r="G22" s="9">
        <v>1</v>
      </c>
      <c r="H22" s="8">
        <v>100</v>
      </c>
      <c r="I22" s="9">
        <v>0</v>
      </c>
      <c r="J22" s="8">
        <v>0</v>
      </c>
      <c r="K22" s="9">
        <v>0</v>
      </c>
      <c r="L22" s="8">
        <v>0</v>
      </c>
      <c r="M22" s="9">
        <v>0</v>
      </c>
      <c r="N22" s="8">
        <v>0</v>
      </c>
      <c r="O22" s="48"/>
      <c r="P22" s="48"/>
    </row>
    <row r="23" spans="1:16" ht="23.1" customHeight="1" x14ac:dyDescent="0.2">
      <c r="A23" s="187"/>
      <c r="B23" s="187"/>
      <c r="C23" s="13"/>
      <c r="D23" s="14" t="s">
        <v>32</v>
      </c>
      <c r="E23" s="11"/>
      <c r="F23" s="10">
        <v>7</v>
      </c>
      <c r="G23" s="9">
        <v>0</v>
      </c>
      <c r="H23" s="8">
        <v>0</v>
      </c>
      <c r="I23" s="9">
        <v>0</v>
      </c>
      <c r="J23" s="8">
        <v>0</v>
      </c>
      <c r="K23" s="9">
        <v>7</v>
      </c>
      <c r="L23" s="8">
        <v>100</v>
      </c>
      <c r="M23" s="9">
        <v>0</v>
      </c>
      <c r="N23" s="8">
        <v>0</v>
      </c>
      <c r="O23" s="48"/>
      <c r="P23" s="48"/>
    </row>
    <row r="24" spans="1:16" ht="23.1" customHeight="1" x14ac:dyDescent="0.2">
      <c r="A24" s="187"/>
      <c r="B24" s="187"/>
      <c r="C24" s="13"/>
      <c r="D24" s="14" t="s">
        <v>31</v>
      </c>
      <c r="E24" s="11"/>
      <c r="F24" s="10">
        <v>0</v>
      </c>
      <c r="G24" s="9">
        <v>0</v>
      </c>
      <c r="H24" s="8">
        <v>0</v>
      </c>
      <c r="I24" s="9">
        <v>0</v>
      </c>
      <c r="J24" s="8">
        <v>0</v>
      </c>
      <c r="K24" s="9">
        <v>0</v>
      </c>
      <c r="L24" s="8">
        <v>0</v>
      </c>
      <c r="M24" s="9">
        <v>0</v>
      </c>
      <c r="N24" s="8">
        <v>0</v>
      </c>
      <c r="O24" s="48"/>
      <c r="P24" s="48"/>
    </row>
    <row r="25" spans="1:16" ht="23.1" customHeight="1" x14ac:dyDescent="0.2">
      <c r="A25" s="187"/>
      <c r="B25" s="187"/>
      <c r="C25" s="13"/>
      <c r="D25" s="12" t="s">
        <v>30</v>
      </c>
      <c r="E25" s="11"/>
      <c r="F25" s="10">
        <v>3</v>
      </c>
      <c r="G25" s="9">
        <v>0</v>
      </c>
      <c r="H25" s="8">
        <v>0</v>
      </c>
      <c r="I25" s="9">
        <v>0</v>
      </c>
      <c r="J25" s="8">
        <v>0</v>
      </c>
      <c r="K25" s="9">
        <v>3</v>
      </c>
      <c r="L25" s="8">
        <v>100</v>
      </c>
      <c r="M25" s="9">
        <v>0</v>
      </c>
      <c r="N25" s="8">
        <v>0</v>
      </c>
      <c r="O25" s="48"/>
      <c r="P25" s="48"/>
    </row>
    <row r="26" spans="1:16" ht="23.1" customHeight="1" x14ac:dyDescent="0.2">
      <c r="A26" s="187"/>
      <c r="B26" s="187"/>
      <c r="C26" s="13"/>
      <c r="D26" s="14" t="s">
        <v>29</v>
      </c>
      <c r="E26" s="11"/>
      <c r="F26" s="27">
        <v>8</v>
      </c>
      <c r="G26" s="26">
        <v>0</v>
      </c>
      <c r="H26" s="8">
        <v>0</v>
      </c>
      <c r="I26" s="9">
        <v>0</v>
      </c>
      <c r="J26" s="8">
        <v>0</v>
      </c>
      <c r="K26" s="9">
        <v>8</v>
      </c>
      <c r="L26" s="8">
        <v>100</v>
      </c>
      <c r="M26" s="9">
        <v>0</v>
      </c>
      <c r="N26" s="8">
        <v>0</v>
      </c>
      <c r="O26" s="48"/>
      <c r="P26" s="48"/>
    </row>
    <row r="27" spans="1:16" ht="23.1" customHeight="1" x14ac:dyDescent="0.2">
      <c r="A27" s="187"/>
      <c r="B27" s="187"/>
      <c r="C27" s="13"/>
      <c r="D27" s="14" t="s">
        <v>28</v>
      </c>
      <c r="E27" s="11"/>
      <c r="F27" s="10">
        <v>4</v>
      </c>
      <c r="G27" s="9">
        <v>0</v>
      </c>
      <c r="H27" s="8">
        <v>0</v>
      </c>
      <c r="I27" s="9">
        <v>0</v>
      </c>
      <c r="J27" s="8">
        <v>0</v>
      </c>
      <c r="K27" s="9">
        <v>4</v>
      </c>
      <c r="L27" s="8">
        <v>100</v>
      </c>
      <c r="M27" s="9">
        <v>0</v>
      </c>
      <c r="N27" s="8">
        <v>0</v>
      </c>
      <c r="O27" s="48"/>
      <c r="P27" s="48"/>
    </row>
    <row r="28" spans="1:16" ht="23.1" customHeight="1" x14ac:dyDescent="0.2">
      <c r="A28" s="187"/>
      <c r="B28" s="187"/>
      <c r="C28" s="13"/>
      <c r="D28" s="14" t="s">
        <v>27</v>
      </c>
      <c r="E28" s="11"/>
      <c r="F28" s="10">
        <v>2</v>
      </c>
      <c r="G28" s="9">
        <v>0</v>
      </c>
      <c r="H28" s="8">
        <v>0</v>
      </c>
      <c r="I28" s="9">
        <v>0</v>
      </c>
      <c r="J28" s="8">
        <v>0</v>
      </c>
      <c r="K28" s="9">
        <v>2</v>
      </c>
      <c r="L28" s="8">
        <v>100</v>
      </c>
      <c r="M28" s="9">
        <v>0</v>
      </c>
      <c r="N28" s="8">
        <v>0</v>
      </c>
      <c r="O28" s="48"/>
      <c r="P28" s="48"/>
    </row>
    <row r="29" spans="1:16" ht="23.1" customHeight="1" x14ac:dyDescent="0.2">
      <c r="A29" s="187"/>
      <c r="B29" s="187"/>
      <c r="C29" s="13"/>
      <c r="D29" s="14" t="s">
        <v>26</v>
      </c>
      <c r="E29" s="11"/>
      <c r="F29" s="10">
        <v>14</v>
      </c>
      <c r="G29" s="9">
        <v>6</v>
      </c>
      <c r="H29" s="8">
        <v>42.857142857142854</v>
      </c>
      <c r="I29" s="9">
        <v>0</v>
      </c>
      <c r="J29" s="8">
        <v>0</v>
      </c>
      <c r="K29" s="9">
        <v>8</v>
      </c>
      <c r="L29" s="8">
        <v>57.142857142857139</v>
      </c>
      <c r="M29" s="9">
        <v>0</v>
      </c>
      <c r="N29" s="8">
        <v>0</v>
      </c>
      <c r="O29" s="48"/>
      <c r="P29" s="48"/>
    </row>
    <row r="30" spans="1:16" ht="23.1" customHeight="1" x14ac:dyDescent="0.2">
      <c r="A30" s="187"/>
      <c r="B30" s="187"/>
      <c r="C30" s="13"/>
      <c r="D30" s="14" t="s">
        <v>25</v>
      </c>
      <c r="E30" s="11"/>
      <c r="F30" s="10">
        <v>5</v>
      </c>
      <c r="G30" s="9">
        <v>0</v>
      </c>
      <c r="H30" s="8">
        <v>0</v>
      </c>
      <c r="I30" s="9">
        <v>0</v>
      </c>
      <c r="J30" s="8">
        <v>0</v>
      </c>
      <c r="K30" s="9">
        <v>5</v>
      </c>
      <c r="L30" s="8">
        <v>100</v>
      </c>
      <c r="M30" s="9">
        <v>0</v>
      </c>
      <c r="N30" s="8">
        <v>0</v>
      </c>
      <c r="O30" s="48"/>
      <c r="P30" s="48"/>
    </row>
    <row r="31" spans="1:16" ht="23.1" customHeight="1" x14ac:dyDescent="0.2">
      <c r="A31" s="187"/>
      <c r="B31" s="187"/>
      <c r="C31" s="13"/>
      <c r="D31" s="14" t="s">
        <v>24</v>
      </c>
      <c r="E31" s="11"/>
      <c r="F31" s="10">
        <v>27</v>
      </c>
      <c r="G31" s="9">
        <v>5</v>
      </c>
      <c r="H31" s="8">
        <v>18.518518518518519</v>
      </c>
      <c r="I31" s="9">
        <v>0</v>
      </c>
      <c r="J31" s="8">
        <v>0</v>
      </c>
      <c r="K31" s="9">
        <v>22</v>
      </c>
      <c r="L31" s="8">
        <v>81.481481481481481</v>
      </c>
      <c r="M31" s="9">
        <v>0</v>
      </c>
      <c r="N31" s="8">
        <v>0</v>
      </c>
      <c r="O31" s="48"/>
      <c r="P31" s="48"/>
    </row>
    <row r="32" spans="1:16" ht="23.1" customHeight="1" x14ac:dyDescent="0.2">
      <c r="A32" s="187"/>
      <c r="B32" s="187"/>
      <c r="C32" s="13"/>
      <c r="D32" s="14" t="s">
        <v>23</v>
      </c>
      <c r="E32" s="11"/>
      <c r="F32" s="10">
        <v>8</v>
      </c>
      <c r="G32" s="9">
        <v>0</v>
      </c>
      <c r="H32" s="8">
        <v>0</v>
      </c>
      <c r="I32" s="9">
        <v>0</v>
      </c>
      <c r="J32" s="8">
        <v>0</v>
      </c>
      <c r="K32" s="9">
        <v>8</v>
      </c>
      <c r="L32" s="8">
        <v>100</v>
      </c>
      <c r="M32" s="9">
        <v>0</v>
      </c>
      <c r="N32" s="8">
        <v>0</v>
      </c>
      <c r="O32" s="48"/>
      <c r="P32" s="48"/>
    </row>
    <row r="33" spans="1:16" ht="24" customHeight="1" x14ac:dyDescent="0.2">
      <c r="A33" s="187"/>
      <c r="B33" s="187"/>
      <c r="C33" s="13"/>
      <c r="D33" s="14" t="s">
        <v>22</v>
      </c>
      <c r="E33" s="11"/>
      <c r="F33" s="10">
        <v>26</v>
      </c>
      <c r="G33" s="9">
        <v>5</v>
      </c>
      <c r="H33" s="8">
        <v>19.230769230769234</v>
      </c>
      <c r="I33" s="9">
        <v>0</v>
      </c>
      <c r="J33" s="8">
        <v>0</v>
      </c>
      <c r="K33" s="9">
        <v>21</v>
      </c>
      <c r="L33" s="8">
        <v>80.769230769230774</v>
      </c>
      <c r="M33" s="9">
        <v>0</v>
      </c>
      <c r="N33" s="8">
        <v>0</v>
      </c>
      <c r="O33" s="48"/>
      <c r="P33" s="48"/>
    </row>
    <row r="34" spans="1:16" ht="23.1" customHeight="1" x14ac:dyDescent="0.2">
      <c r="A34" s="187"/>
      <c r="B34" s="187"/>
      <c r="C34" s="13"/>
      <c r="D34" s="14" t="s">
        <v>21</v>
      </c>
      <c r="E34" s="11"/>
      <c r="F34" s="10">
        <v>14</v>
      </c>
      <c r="G34" s="9">
        <v>1</v>
      </c>
      <c r="H34" s="8">
        <v>7.1428571428571423</v>
      </c>
      <c r="I34" s="9">
        <v>0</v>
      </c>
      <c r="J34" s="8">
        <v>0</v>
      </c>
      <c r="K34" s="9">
        <v>13</v>
      </c>
      <c r="L34" s="8">
        <v>92.857142857142861</v>
      </c>
      <c r="M34" s="9">
        <v>0</v>
      </c>
      <c r="N34" s="8">
        <v>0</v>
      </c>
      <c r="O34" s="48"/>
      <c r="P34" s="48"/>
    </row>
    <row r="35" spans="1:16" ht="23.1" customHeight="1" x14ac:dyDescent="0.2">
      <c r="A35" s="187"/>
      <c r="B35" s="187"/>
      <c r="C35" s="13"/>
      <c r="D35" s="14" t="s">
        <v>20</v>
      </c>
      <c r="E35" s="11"/>
      <c r="F35" s="10">
        <v>7</v>
      </c>
      <c r="G35" s="9">
        <v>0</v>
      </c>
      <c r="H35" s="8">
        <v>0</v>
      </c>
      <c r="I35" s="9">
        <v>0</v>
      </c>
      <c r="J35" s="8">
        <v>0</v>
      </c>
      <c r="K35" s="9">
        <v>7</v>
      </c>
      <c r="L35" s="8">
        <v>100</v>
      </c>
      <c r="M35" s="9">
        <v>0</v>
      </c>
      <c r="N35" s="8">
        <v>0</v>
      </c>
      <c r="O35" s="48"/>
      <c r="P35" s="48"/>
    </row>
    <row r="36" spans="1:16" ht="23.1" customHeight="1" x14ac:dyDescent="0.2">
      <c r="A36" s="187"/>
      <c r="B36" s="187"/>
      <c r="C36" s="13"/>
      <c r="D36" s="14" t="s">
        <v>19</v>
      </c>
      <c r="E36" s="11"/>
      <c r="F36" s="10">
        <v>18</v>
      </c>
      <c r="G36" s="9">
        <v>4</v>
      </c>
      <c r="H36" s="8">
        <v>22.222222222222221</v>
      </c>
      <c r="I36" s="9">
        <v>0</v>
      </c>
      <c r="J36" s="8">
        <v>0</v>
      </c>
      <c r="K36" s="9">
        <v>14</v>
      </c>
      <c r="L36" s="8">
        <v>77.777777777777786</v>
      </c>
      <c r="M36" s="9">
        <v>0</v>
      </c>
      <c r="N36" s="8">
        <v>0</v>
      </c>
      <c r="O36" s="48"/>
      <c r="P36" s="48"/>
    </row>
    <row r="37" spans="1:16" ht="23.1" customHeight="1" x14ac:dyDescent="0.2">
      <c r="A37" s="187"/>
      <c r="B37" s="188"/>
      <c r="C37" s="13"/>
      <c r="D37" s="14" t="s">
        <v>18</v>
      </c>
      <c r="E37" s="11"/>
      <c r="F37" s="10">
        <v>4</v>
      </c>
      <c r="G37" s="9">
        <v>1</v>
      </c>
      <c r="H37" s="8">
        <v>25</v>
      </c>
      <c r="I37" s="9">
        <v>1</v>
      </c>
      <c r="J37" s="8">
        <v>25</v>
      </c>
      <c r="K37" s="9">
        <v>2</v>
      </c>
      <c r="L37" s="8">
        <v>50</v>
      </c>
      <c r="M37" s="9">
        <v>0</v>
      </c>
      <c r="N37" s="8">
        <v>0</v>
      </c>
      <c r="O37" s="48"/>
      <c r="P37" s="48"/>
    </row>
    <row r="38" spans="1:16" ht="23.1" customHeight="1" x14ac:dyDescent="0.2">
      <c r="A38" s="187"/>
      <c r="B38" s="186" t="s">
        <v>17</v>
      </c>
      <c r="C38" s="13"/>
      <c r="D38" s="14" t="s">
        <v>16</v>
      </c>
      <c r="E38" s="11"/>
      <c r="F38" s="10">
        <v>719</v>
      </c>
      <c r="G38" s="9">
        <v>129</v>
      </c>
      <c r="H38" s="8">
        <v>17.941585535465926</v>
      </c>
      <c r="I38" s="9">
        <v>34</v>
      </c>
      <c r="J38" s="8">
        <v>4.7287899860917939</v>
      </c>
      <c r="K38" s="9">
        <v>543</v>
      </c>
      <c r="L38" s="8">
        <v>75.521557719054243</v>
      </c>
      <c r="M38" s="9">
        <v>13</v>
      </c>
      <c r="N38" s="8">
        <v>1.8080667593880391</v>
      </c>
      <c r="O38" s="48"/>
      <c r="P38" s="48"/>
    </row>
    <row r="39" spans="1:16" ht="23.1" customHeight="1" x14ac:dyDescent="0.2">
      <c r="A39" s="187"/>
      <c r="B39" s="187"/>
      <c r="C39" s="13"/>
      <c r="D39" s="14" t="s">
        <v>15</v>
      </c>
      <c r="E39" s="11"/>
      <c r="F39" s="10">
        <v>7</v>
      </c>
      <c r="G39" s="9">
        <v>0</v>
      </c>
      <c r="H39" s="8">
        <v>0</v>
      </c>
      <c r="I39" s="9">
        <v>1</v>
      </c>
      <c r="J39" s="8">
        <v>14.285714285714285</v>
      </c>
      <c r="K39" s="9">
        <v>6</v>
      </c>
      <c r="L39" s="8">
        <v>85.714285714285708</v>
      </c>
      <c r="M39" s="9">
        <v>0</v>
      </c>
      <c r="N39" s="8">
        <v>0</v>
      </c>
      <c r="O39" s="48"/>
      <c r="P39" s="48"/>
    </row>
    <row r="40" spans="1:16" ht="23.1" customHeight="1" x14ac:dyDescent="0.2">
      <c r="A40" s="187"/>
      <c r="B40" s="187"/>
      <c r="C40" s="13"/>
      <c r="D40" s="14" t="s">
        <v>14</v>
      </c>
      <c r="E40" s="11"/>
      <c r="F40" s="10">
        <v>79</v>
      </c>
      <c r="G40" s="9">
        <v>6</v>
      </c>
      <c r="H40" s="8">
        <v>7.59493670886076</v>
      </c>
      <c r="I40" s="9">
        <v>3</v>
      </c>
      <c r="J40" s="8">
        <v>3.79746835443038</v>
      </c>
      <c r="K40" s="9">
        <v>68</v>
      </c>
      <c r="L40" s="8">
        <v>86.075949367088612</v>
      </c>
      <c r="M40" s="9">
        <v>2</v>
      </c>
      <c r="N40" s="8">
        <v>2.5316455696202533</v>
      </c>
      <c r="O40" s="48"/>
      <c r="P40" s="48"/>
    </row>
    <row r="41" spans="1:16" ht="23.1" customHeight="1" x14ac:dyDescent="0.2">
      <c r="A41" s="187"/>
      <c r="B41" s="187"/>
      <c r="C41" s="13"/>
      <c r="D41" s="14" t="s">
        <v>13</v>
      </c>
      <c r="E41" s="11"/>
      <c r="F41" s="10">
        <v>16</v>
      </c>
      <c r="G41" s="9">
        <v>2</v>
      </c>
      <c r="H41" s="8">
        <v>12.5</v>
      </c>
      <c r="I41" s="9">
        <v>0</v>
      </c>
      <c r="J41" s="8">
        <v>0</v>
      </c>
      <c r="K41" s="9">
        <v>14</v>
      </c>
      <c r="L41" s="8">
        <v>87.5</v>
      </c>
      <c r="M41" s="9">
        <v>0</v>
      </c>
      <c r="N41" s="8">
        <v>0</v>
      </c>
      <c r="O41" s="48"/>
      <c r="P41" s="48"/>
    </row>
    <row r="42" spans="1:16" ht="23.1" customHeight="1" x14ac:dyDescent="0.2">
      <c r="A42" s="187"/>
      <c r="B42" s="187"/>
      <c r="C42" s="13"/>
      <c r="D42" s="14" t="s">
        <v>12</v>
      </c>
      <c r="E42" s="11"/>
      <c r="F42" s="10">
        <v>16</v>
      </c>
      <c r="G42" s="9">
        <v>2</v>
      </c>
      <c r="H42" s="8">
        <v>12.5</v>
      </c>
      <c r="I42" s="9">
        <v>0</v>
      </c>
      <c r="J42" s="8">
        <v>0</v>
      </c>
      <c r="K42" s="9">
        <v>13</v>
      </c>
      <c r="L42" s="8">
        <v>81.25</v>
      </c>
      <c r="M42" s="9">
        <v>1</v>
      </c>
      <c r="N42" s="8">
        <v>6.25</v>
      </c>
      <c r="O42" s="48"/>
      <c r="P42" s="48"/>
    </row>
    <row r="43" spans="1:16" ht="23.1" customHeight="1" x14ac:dyDescent="0.2">
      <c r="A43" s="187"/>
      <c r="B43" s="187"/>
      <c r="C43" s="13"/>
      <c r="D43" s="14" t="s">
        <v>11</v>
      </c>
      <c r="E43" s="11"/>
      <c r="F43" s="10">
        <v>33</v>
      </c>
      <c r="G43" s="9">
        <v>6</v>
      </c>
      <c r="H43" s="8">
        <v>18.181818181818183</v>
      </c>
      <c r="I43" s="9">
        <v>4</v>
      </c>
      <c r="J43" s="8">
        <v>12.121212121212121</v>
      </c>
      <c r="K43" s="9">
        <v>22</v>
      </c>
      <c r="L43" s="8">
        <v>66.666666666666657</v>
      </c>
      <c r="M43" s="9">
        <v>1</v>
      </c>
      <c r="N43" s="8">
        <v>3.0303030303030303</v>
      </c>
      <c r="O43" s="48"/>
      <c r="P43" s="48"/>
    </row>
    <row r="44" spans="1:16" ht="23.1" customHeight="1" x14ac:dyDescent="0.2">
      <c r="A44" s="187"/>
      <c r="B44" s="187"/>
      <c r="C44" s="13"/>
      <c r="D44" s="14" t="s">
        <v>10</v>
      </c>
      <c r="E44" s="11"/>
      <c r="F44" s="10">
        <v>182</v>
      </c>
      <c r="G44" s="9">
        <v>35</v>
      </c>
      <c r="H44" s="8">
        <v>19.230769230769234</v>
      </c>
      <c r="I44" s="9">
        <v>8</v>
      </c>
      <c r="J44" s="8">
        <v>4.395604395604396</v>
      </c>
      <c r="K44" s="9">
        <v>134</v>
      </c>
      <c r="L44" s="8">
        <v>73.626373626373635</v>
      </c>
      <c r="M44" s="9">
        <v>5</v>
      </c>
      <c r="N44" s="8">
        <v>2.7472527472527473</v>
      </c>
      <c r="O44" s="48"/>
      <c r="P44" s="48"/>
    </row>
    <row r="45" spans="1:16" ht="23.1" customHeight="1" x14ac:dyDescent="0.2">
      <c r="A45" s="187"/>
      <c r="B45" s="187"/>
      <c r="C45" s="13"/>
      <c r="D45" s="14" t="s">
        <v>9</v>
      </c>
      <c r="E45" s="11"/>
      <c r="F45" s="10">
        <v>24</v>
      </c>
      <c r="G45" s="9">
        <v>9</v>
      </c>
      <c r="H45" s="8">
        <v>37.5</v>
      </c>
      <c r="I45" s="9">
        <v>1</v>
      </c>
      <c r="J45" s="8">
        <v>4.1666666666666661</v>
      </c>
      <c r="K45" s="9">
        <v>14</v>
      </c>
      <c r="L45" s="8">
        <v>58.333333333333336</v>
      </c>
      <c r="M45" s="9">
        <v>0</v>
      </c>
      <c r="N45" s="8">
        <v>0</v>
      </c>
      <c r="O45" s="48"/>
      <c r="P45" s="48"/>
    </row>
    <row r="46" spans="1:16" ht="23.1" customHeight="1" x14ac:dyDescent="0.2">
      <c r="A46" s="187"/>
      <c r="B46" s="187"/>
      <c r="C46" s="13"/>
      <c r="D46" s="14" t="s">
        <v>8</v>
      </c>
      <c r="E46" s="11"/>
      <c r="F46" s="10">
        <v>13</v>
      </c>
      <c r="G46" s="9">
        <v>1</v>
      </c>
      <c r="H46" s="8">
        <v>7.6923076923076925</v>
      </c>
      <c r="I46" s="9">
        <v>1</v>
      </c>
      <c r="J46" s="8">
        <v>7.6923076923076925</v>
      </c>
      <c r="K46" s="9">
        <v>11</v>
      </c>
      <c r="L46" s="8">
        <v>84.615384615384613</v>
      </c>
      <c r="M46" s="9">
        <v>0</v>
      </c>
      <c r="N46" s="8">
        <v>0</v>
      </c>
      <c r="O46" s="48"/>
      <c r="P46" s="48"/>
    </row>
    <row r="47" spans="1:16" ht="24" customHeight="1" x14ac:dyDescent="0.2">
      <c r="A47" s="187"/>
      <c r="B47" s="187"/>
      <c r="C47" s="13"/>
      <c r="D47" s="12" t="s">
        <v>7</v>
      </c>
      <c r="E47" s="11"/>
      <c r="F47" s="10">
        <v>14</v>
      </c>
      <c r="G47" s="9">
        <v>3</v>
      </c>
      <c r="H47" s="8">
        <v>21.428571428571427</v>
      </c>
      <c r="I47" s="9">
        <v>0</v>
      </c>
      <c r="J47" s="8">
        <v>0</v>
      </c>
      <c r="K47" s="9">
        <v>11</v>
      </c>
      <c r="L47" s="8">
        <v>78.571428571428569</v>
      </c>
      <c r="M47" s="9">
        <v>0</v>
      </c>
      <c r="N47" s="8">
        <v>0</v>
      </c>
      <c r="O47" s="48"/>
      <c r="P47" s="48"/>
    </row>
    <row r="48" spans="1:16" ht="23.1" customHeight="1" x14ac:dyDescent="0.2">
      <c r="A48" s="187"/>
      <c r="B48" s="187"/>
      <c r="C48" s="13"/>
      <c r="D48" s="14" t="s">
        <v>6</v>
      </c>
      <c r="E48" s="11"/>
      <c r="F48" s="10">
        <v>48</v>
      </c>
      <c r="G48" s="9">
        <v>3</v>
      </c>
      <c r="H48" s="8">
        <v>6.25</v>
      </c>
      <c r="I48" s="9">
        <v>1</v>
      </c>
      <c r="J48" s="8">
        <v>2.083333333333333</v>
      </c>
      <c r="K48" s="9">
        <v>42</v>
      </c>
      <c r="L48" s="8">
        <v>87.5</v>
      </c>
      <c r="M48" s="9">
        <v>2</v>
      </c>
      <c r="N48" s="8">
        <v>4.1666666666666661</v>
      </c>
      <c r="O48" s="48"/>
      <c r="P48" s="48"/>
    </row>
    <row r="49" spans="1:16" ht="23.1" customHeight="1" x14ac:dyDescent="0.2">
      <c r="A49" s="187"/>
      <c r="B49" s="187"/>
      <c r="C49" s="13"/>
      <c r="D49" s="14" t="s">
        <v>5</v>
      </c>
      <c r="E49" s="11"/>
      <c r="F49" s="10">
        <v>22</v>
      </c>
      <c r="G49" s="9">
        <v>2</v>
      </c>
      <c r="H49" s="8">
        <v>9.0909090909090917</v>
      </c>
      <c r="I49" s="9">
        <v>2</v>
      </c>
      <c r="J49" s="8">
        <v>9.0909090909090917</v>
      </c>
      <c r="K49" s="9">
        <v>18</v>
      </c>
      <c r="L49" s="8">
        <v>81.818181818181827</v>
      </c>
      <c r="M49" s="9">
        <v>0</v>
      </c>
      <c r="N49" s="8">
        <v>0</v>
      </c>
      <c r="O49" s="48"/>
      <c r="P49" s="48"/>
    </row>
    <row r="50" spans="1:16" ht="23.1" customHeight="1" x14ac:dyDescent="0.2">
      <c r="A50" s="187"/>
      <c r="B50" s="187"/>
      <c r="C50" s="13"/>
      <c r="D50" s="14" t="s">
        <v>4</v>
      </c>
      <c r="E50" s="11"/>
      <c r="F50" s="10">
        <v>20</v>
      </c>
      <c r="G50" s="9">
        <v>4</v>
      </c>
      <c r="H50" s="8">
        <v>20</v>
      </c>
      <c r="I50" s="9">
        <v>3</v>
      </c>
      <c r="J50" s="8">
        <v>15</v>
      </c>
      <c r="K50" s="9">
        <v>12</v>
      </c>
      <c r="L50" s="8">
        <v>60</v>
      </c>
      <c r="M50" s="9">
        <v>1</v>
      </c>
      <c r="N50" s="8">
        <v>5</v>
      </c>
      <c r="O50" s="48"/>
      <c r="P50" s="48"/>
    </row>
    <row r="51" spans="1:16" ht="23.1" customHeight="1" x14ac:dyDescent="0.2">
      <c r="A51" s="187"/>
      <c r="B51" s="187"/>
      <c r="C51" s="13"/>
      <c r="D51" s="14" t="s">
        <v>3</v>
      </c>
      <c r="E51" s="11"/>
      <c r="F51" s="10">
        <v>166</v>
      </c>
      <c r="G51" s="9">
        <v>40</v>
      </c>
      <c r="H51" s="8">
        <v>24.096385542168676</v>
      </c>
      <c r="I51" s="9">
        <v>9</v>
      </c>
      <c r="J51" s="8">
        <v>5.4216867469879517</v>
      </c>
      <c r="K51" s="9">
        <v>116</v>
      </c>
      <c r="L51" s="8">
        <v>69.879518072289159</v>
      </c>
      <c r="M51" s="9">
        <v>1</v>
      </c>
      <c r="N51" s="8">
        <v>0.60240963855421692</v>
      </c>
      <c r="O51" s="48"/>
      <c r="P51" s="48"/>
    </row>
    <row r="52" spans="1:16" ht="23.1" customHeight="1" x14ac:dyDescent="0.2">
      <c r="A52" s="187"/>
      <c r="B52" s="187"/>
      <c r="C52" s="13"/>
      <c r="D52" s="14" t="s">
        <v>2</v>
      </c>
      <c r="E52" s="11"/>
      <c r="F52" s="10">
        <v>24</v>
      </c>
      <c r="G52" s="9">
        <v>6</v>
      </c>
      <c r="H52" s="8">
        <v>25</v>
      </c>
      <c r="I52" s="9">
        <v>0</v>
      </c>
      <c r="J52" s="8">
        <v>0</v>
      </c>
      <c r="K52" s="9">
        <v>18</v>
      </c>
      <c r="L52" s="8">
        <v>75</v>
      </c>
      <c r="M52" s="9">
        <v>0</v>
      </c>
      <c r="N52" s="8">
        <v>0</v>
      </c>
      <c r="O52" s="48"/>
      <c r="P52" s="48"/>
    </row>
    <row r="53" spans="1:16" ht="24" customHeight="1" x14ac:dyDescent="0.2">
      <c r="A53" s="188"/>
      <c r="B53" s="188"/>
      <c r="C53" s="13"/>
      <c r="D53" s="12" t="s">
        <v>1</v>
      </c>
      <c r="E53" s="11"/>
      <c r="F53" s="10">
        <v>55</v>
      </c>
      <c r="G53" s="9">
        <v>10</v>
      </c>
      <c r="H53" s="8">
        <v>18.181818181818183</v>
      </c>
      <c r="I53" s="9">
        <v>1</v>
      </c>
      <c r="J53" s="8">
        <v>1.8181818181818181</v>
      </c>
      <c r="K53" s="9">
        <v>44</v>
      </c>
      <c r="L53" s="8">
        <v>80</v>
      </c>
      <c r="M53" s="9">
        <v>0</v>
      </c>
      <c r="N53" s="8">
        <v>0</v>
      </c>
      <c r="O53" s="48"/>
      <c r="P53" s="48"/>
    </row>
    <row r="55" spans="1:16" ht="12.75" customHeight="1" x14ac:dyDescent="0.2"/>
    <row r="56" spans="1:16" ht="12.75" customHeight="1" x14ac:dyDescent="0.2"/>
    <row r="57" spans="1:16" x14ac:dyDescent="0.2">
      <c r="D57" s="5"/>
    </row>
    <row r="58" spans="1:16" x14ac:dyDescent="0.2">
      <c r="H58" s="48"/>
    </row>
    <row r="60" spans="1:16" x14ac:dyDescent="0.2">
      <c r="H60" s="48"/>
    </row>
    <row r="62" spans="1:16" x14ac:dyDescent="0.2">
      <c r="H62" s="48"/>
    </row>
    <row r="64" spans="1:16" x14ac:dyDescent="0.2">
      <c r="D64" s="5"/>
      <c r="H64" s="48"/>
    </row>
    <row r="66" spans="4:8" x14ac:dyDescent="0.2">
      <c r="H66" s="48"/>
    </row>
    <row r="68" spans="4:8" x14ac:dyDescent="0.2">
      <c r="H68" s="48"/>
    </row>
    <row r="70" spans="4:8" x14ac:dyDescent="0.2">
      <c r="H70" s="48"/>
    </row>
    <row r="71" spans="4:8" ht="13.5" customHeight="1" x14ac:dyDescent="0.2"/>
    <row r="72" spans="4:8" ht="13.5" customHeight="1" x14ac:dyDescent="0.2">
      <c r="D72" s="5"/>
      <c r="H72" s="48"/>
    </row>
    <row r="74" spans="4:8" x14ac:dyDescent="0.2">
      <c r="H74" s="48"/>
    </row>
    <row r="76" spans="4:8" x14ac:dyDescent="0.2">
      <c r="H76" s="48"/>
    </row>
    <row r="78" spans="4:8" x14ac:dyDescent="0.2">
      <c r="H78" s="48"/>
    </row>
    <row r="80" spans="4:8" x14ac:dyDescent="0.2">
      <c r="D80" s="5"/>
      <c r="H80" s="48"/>
    </row>
    <row r="82" spans="4:8" x14ac:dyDescent="0.2">
      <c r="H82" s="48"/>
    </row>
    <row r="83" spans="4:8" ht="12.75" customHeight="1" x14ac:dyDescent="0.2"/>
    <row r="84" spans="4:8" ht="12.75" customHeight="1" x14ac:dyDescent="0.2">
      <c r="D84" s="5"/>
      <c r="H84" s="48"/>
    </row>
    <row r="86" spans="4:8" x14ac:dyDescent="0.2">
      <c r="H86" s="48"/>
    </row>
    <row r="88" spans="4:8" x14ac:dyDescent="0.2">
      <c r="D88" s="5"/>
      <c r="H88" s="48"/>
    </row>
    <row r="90" spans="4:8" x14ac:dyDescent="0.2">
      <c r="H90" s="48"/>
    </row>
    <row r="92" spans="4:8" x14ac:dyDescent="0.2">
      <c r="D92" s="5"/>
      <c r="H92" s="48"/>
    </row>
    <row r="94" spans="4:8" x14ac:dyDescent="0.2">
      <c r="H94" s="48"/>
    </row>
    <row r="96" spans="4:8" x14ac:dyDescent="0.2">
      <c r="D96" s="6"/>
      <c r="H96" s="48"/>
    </row>
    <row r="98" spans="4:8" x14ac:dyDescent="0.2">
      <c r="H98" s="48"/>
    </row>
    <row r="100" spans="4:8" x14ac:dyDescent="0.2">
      <c r="D100" s="5"/>
      <c r="H100" s="48"/>
    </row>
    <row r="102" spans="4:8" x14ac:dyDescent="0.2">
      <c r="H102" s="48"/>
    </row>
    <row r="104" spans="4:8" x14ac:dyDescent="0.2">
      <c r="D104" s="5"/>
      <c r="H104" s="48"/>
    </row>
    <row r="106" spans="4:8" x14ac:dyDescent="0.2">
      <c r="H106" s="48"/>
    </row>
    <row r="108" spans="4:8" x14ac:dyDescent="0.2">
      <c r="D108" s="5"/>
      <c r="H108" s="48"/>
    </row>
    <row r="110" spans="4:8" x14ac:dyDescent="0.2">
      <c r="H110" s="48"/>
    </row>
    <row r="112" spans="4:8" x14ac:dyDescent="0.2">
      <c r="D112" s="5"/>
      <c r="H112" s="48"/>
    </row>
    <row r="114" spans="8:8" x14ac:dyDescent="0.2">
      <c r="H114" s="48"/>
    </row>
    <row r="116" spans="8:8" x14ac:dyDescent="0.2">
      <c r="H116" s="48"/>
    </row>
    <row r="118" spans="8:8" x14ac:dyDescent="0.2">
      <c r="H118" s="48"/>
    </row>
    <row r="120" spans="8:8" x14ac:dyDescent="0.2">
      <c r="H120" s="48"/>
    </row>
    <row r="122" spans="8:8" x14ac:dyDescent="0.2">
      <c r="H122" s="48"/>
    </row>
    <row r="124" spans="8:8" x14ac:dyDescent="0.2">
      <c r="H124" s="48"/>
    </row>
    <row r="126" spans="8:8" x14ac:dyDescent="0.2">
      <c r="H126" s="48"/>
    </row>
    <row r="128" spans="8:8" x14ac:dyDescent="0.2">
      <c r="H128" s="48"/>
    </row>
    <row r="130" spans="8:8" x14ac:dyDescent="0.2">
      <c r="H130" s="48"/>
    </row>
    <row r="132" spans="8:8" x14ac:dyDescent="0.2">
      <c r="H132" s="48"/>
    </row>
    <row r="134" spans="8:8" x14ac:dyDescent="0.2">
      <c r="H134" s="48"/>
    </row>
    <row r="136" spans="8:8" x14ac:dyDescent="0.2">
      <c r="H136" s="48"/>
    </row>
    <row r="138" spans="8:8" x14ac:dyDescent="0.2">
      <c r="H138" s="48"/>
    </row>
  </sheetData>
  <mergeCells count="24">
    <mergeCell ref="M3:N4"/>
    <mergeCell ref="G5:G6"/>
    <mergeCell ref="H5:H6"/>
    <mergeCell ref="I5:I6"/>
    <mergeCell ref="M5:M6"/>
    <mergeCell ref="N5:N6"/>
    <mergeCell ref="G3:H4"/>
    <mergeCell ref="I3:J4"/>
    <mergeCell ref="A7:E7"/>
    <mergeCell ref="A3:E6"/>
    <mergeCell ref="F3:F6"/>
    <mergeCell ref="K3:L4"/>
    <mergeCell ref="J5:J6"/>
    <mergeCell ref="K5:K6"/>
    <mergeCell ref="L5:L6"/>
    <mergeCell ref="A13:A53"/>
    <mergeCell ref="B13:B37"/>
    <mergeCell ref="B38:B53"/>
    <mergeCell ref="A8:A12"/>
    <mergeCell ref="B8:E8"/>
    <mergeCell ref="B9:E9"/>
    <mergeCell ref="B10:E10"/>
    <mergeCell ref="B11:E11"/>
    <mergeCell ref="B12:E12"/>
  </mergeCells>
  <phoneticPr fontId="5"/>
  <pageMargins left="0.59055118110236227" right="0.19685039370078741" top="0.39370078740157483" bottom="0.39370078740157483" header="0.51181102362204722" footer="0.51181102362204722"/>
  <pageSetup paperSize="9" scale="6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O84"/>
  <sheetViews>
    <sheetView view="pageBreakPreview" topLeftCell="A40"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0.6640625" style="3" customWidth="1"/>
    <col min="15" max="16384" width="9" style="3"/>
  </cols>
  <sheetData>
    <row r="1" spans="1:15" ht="14.4" x14ac:dyDescent="0.2">
      <c r="A1" s="18" t="s">
        <v>590</v>
      </c>
    </row>
    <row r="3" spans="1:15" ht="13.5" customHeight="1" x14ac:dyDescent="0.2">
      <c r="A3" s="173" t="s">
        <v>64</v>
      </c>
      <c r="B3" s="174"/>
      <c r="C3" s="174"/>
      <c r="D3" s="174"/>
      <c r="E3" s="175"/>
      <c r="F3" s="230" t="s">
        <v>130</v>
      </c>
      <c r="G3" s="227" t="s">
        <v>157</v>
      </c>
      <c r="H3" s="227"/>
      <c r="I3" s="227" t="s">
        <v>156</v>
      </c>
      <c r="J3" s="227"/>
      <c r="K3" s="227" t="s">
        <v>529</v>
      </c>
      <c r="L3" s="227"/>
      <c r="M3" s="227" t="s">
        <v>155</v>
      </c>
      <c r="N3" s="227"/>
    </row>
    <row r="4" spans="1:15" ht="42" customHeight="1" x14ac:dyDescent="0.2">
      <c r="A4" s="176"/>
      <c r="B4" s="177"/>
      <c r="C4" s="177"/>
      <c r="D4" s="177"/>
      <c r="E4" s="178"/>
      <c r="F4" s="196"/>
      <c r="G4" s="227"/>
      <c r="H4" s="227"/>
      <c r="I4" s="227"/>
      <c r="J4" s="227"/>
      <c r="K4" s="227"/>
      <c r="L4" s="227"/>
      <c r="M4" s="227"/>
      <c r="N4" s="227"/>
    </row>
    <row r="5" spans="1:15" ht="15" customHeight="1" x14ac:dyDescent="0.2">
      <c r="A5" s="176"/>
      <c r="B5" s="177"/>
      <c r="C5" s="177"/>
      <c r="D5" s="177"/>
      <c r="E5" s="178"/>
      <c r="F5" s="195"/>
      <c r="G5" s="166" t="s">
        <v>52</v>
      </c>
      <c r="H5" s="168" t="s">
        <v>51</v>
      </c>
      <c r="I5" s="166" t="s">
        <v>52</v>
      </c>
      <c r="J5" s="168" t="s">
        <v>51</v>
      </c>
      <c r="K5" s="166" t="s">
        <v>52</v>
      </c>
      <c r="L5" s="168" t="s">
        <v>51</v>
      </c>
      <c r="M5" s="166" t="s">
        <v>52</v>
      </c>
      <c r="N5" s="168" t="s">
        <v>51</v>
      </c>
    </row>
    <row r="6" spans="1:15" ht="15" customHeight="1" x14ac:dyDescent="0.2">
      <c r="A6" s="179"/>
      <c r="B6" s="180"/>
      <c r="C6" s="180"/>
      <c r="D6" s="180"/>
      <c r="E6" s="181"/>
      <c r="F6" s="195"/>
      <c r="G6" s="167"/>
      <c r="H6" s="169"/>
      <c r="I6" s="167"/>
      <c r="J6" s="169"/>
      <c r="K6" s="167"/>
      <c r="L6" s="169"/>
      <c r="M6" s="167"/>
      <c r="N6" s="169"/>
    </row>
    <row r="7" spans="1:15" ht="23.1" customHeight="1" x14ac:dyDescent="0.2">
      <c r="A7" s="170" t="s">
        <v>50</v>
      </c>
      <c r="B7" s="171"/>
      <c r="C7" s="171"/>
      <c r="D7" s="171"/>
      <c r="E7" s="172"/>
      <c r="F7" s="10">
        <v>944</v>
      </c>
      <c r="G7" s="9">
        <v>707</v>
      </c>
      <c r="H7" s="8">
        <v>74.894067796610159</v>
      </c>
      <c r="I7" s="9">
        <v>91</v>
      </c>
      <c r="J7" s="8">
        <v>9.6398305084745761</v>
      </c>
      <c r="K7" s="9">
        <v>174</v>
      </c>
      <c r="L7" s="8">
        <v>18.432203389830509</v>
      </c>
      <c r="M7" s="9">
        <v>12</v>
      </c>
      <c r="N7" s="8">
        <v>1.2711864406779663</v>
      </c>
      <c r="O7" s="118"/>
    </row>
    <row r="8" spans="1:15" ht="23.1" customHeight="1" x14ac:dyDescent="0.2">
      <c r="A8" s="189" t="s">
        <v>49</v>
      </c>
      <c r="B8" s="192" t="s">
        <v>48</v>
      </c>
      <c r="C8" s="193"/>
      <c r="D8" s="193"/>
      <c r="E8" s="194"/>
      <c r="F8" s="10">
        <v>276</v>
      </c>
      <c r="G8" s="9">
        <v>124</v>
      </c>
      <c r="H8" s="8">
        <v>44.927536231884055</v>
      </c>
      <c r="I8" s="9">
        <v>14</v>
      </c>
      <c r="J8" s="8">
        <v>5.0724637681159424</v>
      </c>
      <c r="K8" s="9">
        <v>130</v>
      </c>
      <c r="L8" s="8">
        <v>47.10144927536232</v>
      </c>
      <c r="M8" s="9">
        <v>9</v>
      </c>
      <c r="N8" s="8">
        <v>3.2608695652173911</v>
      </c>
      <c r="O8" s="118"/>
    </row>
    <row r="9" spans="1:15" ht="23.1" customHeight="1" x14ac:dyDescent="0.2">
      <c r="A9" s="190"/>
      <c r="B9" s="192" t="s">
        <v>47</v>
      </c>
      <c r="C9" s="193"/>
      <c r="D9" s="193"/>
      <c r="E9" s="194"/>
      <c r="F9" s="10">
        <v>145</v>
      </c>
      <c r="G9" s="9">
        <v>116</v>
      </c>
      <c r="H9" s="8">
        <v>80</v>
      </c>
      <c r="I9" s="9">
        <v>9</v>
      </c>
      <c r="J9" s="8">
        <v>6.2068965517241379</v>
      </c>
      <c r="K9" s="9">
        <v>20</v>
      </c>
      <c r="L9" s="8">
        <v>13.793103448275861</v>
      </c>
      <c r="M9" s="9">
        <v>1</v>
      </c>
      <c r="N9" s="8">
        <v>0.68965517241379315</v>
      </c>
      <c r="O9" s="118"/>
    </row>
    <row r="10" spans="1:15" ht="23.1" customHeight="1" x14ac:dyDescent="0.2">
      <c r="A10" s="190"/>
      <c r="B10" s="192" t="s">
        <v>46</v>
      </c>
      <c r="C10" s="193"/>
      <c r="D10" s="193"/>
      <c r="E10" s="194"/>
      <c r="F10" s="10">
        <v>232</v>
      </c>
      <c r="G10" s="9">
        <v>209</v>
      </c>
      <c r="H10" s="8">
        <v>90.08620689655173</v>
      </c>
      <c r="I10" s="9">
        <v>20</v>
      </c>
      <c r="J10" s="8">
        <v>8.6206896551724146</v>
      </c>
      <c r="K10" s="9">
        <v>12</v>
      </c>
      <c r="L10" s="8">
        <v>5.1724137931034484</v>
      </c>
      <c r="M10" s="9">
        <v>0</v>
      </c>
      <c r="N10" s="8">
        <v>0</v>
      </c>
      <c r="O10" s="118"/>
    </row>
    <row r="11" spans="1:15" ht="23.1" customHeight="1" x14ac:dyDescent="0.2">
      <c r="A11" s="190"/>
      <c r="B11" s="192" t="s">
        <v>45</v>
      </c>
      <c r="C11" s="193"/>
      <c r="D11" s="193"/>
      <c r="E11" s="194"/>
      <c r="F11" s="10">
        <v>68</v>
      </c>
      <c r="G11" s="9">
        <v>59</v>
      </c>
      <c r="H11" s="8">
        <v>86.764705882352942</v>
      </c>
      <c r="I11" s="9">
        <v>9</v>
      </c>
      <c r="J11" s="8">
        <v>13.23529411764706</v>
      </c>
      <c r="K11" s="9">
        <v>3</v>
      </c>
      <c r="L11" s="8">
        <v>4.4117647058823533</v>
      </c>
      <c r="M11" s="9">
        <v>1</v>
      </c>
      <c r="N11" s="8">
        <v>1.4705882352941175</v>
      </c>
      <c r="O11" s="118"/>
    </row>
    <row r="12" spans="1:15" ht="23.1" customHeight="1" x14ac:dyDescent="0.2">
      <c r="A12" s="191"/>
      <c r="B12" s="192" t="s">
        <v>44</v>
      </c>
      <c r="C12" s="193"/>
      <c r="D12" s="193"/>
      <c r="E12" s="194"/>
      <c r="F12" s="10">
        <v>223</v>
      </c>
      <c r="G12" s="9">
        <v>199</v>
      </c>
      <c r="H12" s="8">
        <v>89.237668161434982</v>
      </c>
      <c r="I12" s="9">
        <v>39</v>
      </c>
      <c r="J12" s="8">
        <v>17.488789237668161</v>
      </c>
      <c r="K12" s="9">
        <v>9</v>
      </c>
      <c r="L12" s="8">
        <v>4.0358744394618835</v>
      </c>
      <c r="M12" s="9">
        <v>1</v>
      </c>
      <c r="N12" s="8">
        <v>0.44843049327354262</v>
      </c>
      <c r="O12" s="118"/>
    </row>
    <row r="13" spans="1:15" ht="23.1" customHeight="1" x14ac:dyDescent="0.2">
      <c r="A13" s="186" t="s">
        <v>43</v>
      </c>
      <c r="B13" s="186" t="s">
        <v>42</v>
      </c>
      <c r="C13" s="13"/>
      <c r="D13" s="14" t="s">
        <v>16</v>
      </c>
      <c r="E13" s="11"/>
      <c r="F13" s="10">
        <v>225</v>
      </c>
      <c r="G13" s="9">
        <v>191</v>
      </c>
      <c r="H13" s="8">
        <v>84.888888888888886</v>
      </c>
      <c r="I13" s="9">
        <v>26</v>
      </c>
      <c r="J13" s="8">
        <v>11.555555555555555</v>
      </c>
      <c r="K13" s="9">
        <v>20</v>
      </c>
      <c r="L13" s="8">
        <v>8.8888888888888893</v>
      </c>
      <c r="M13" s="9">
        <v>3</v>
      </c>
      <c r="N13" s="8">
        <v>1.3333333333333335</v>
      </c>
      <c r="O13" s="118"/>
    </row>
    <row r="14" spans="1:15" ht="23.1" customHeight="1" x14ac:dyDescent="0.2">
      <c r="A14" s="187"/>
      <c r="B14" s="187"/>
      <c r="C14" s="13"/>
      <c r="D14" s="14" t="s">
        <v>41</v>
      </c>
      <c r="E14" s="11"/>
      <c r="F14" s="10">
        <v>34</v>
      </c>
      <c r="G14" s="9">
        <v>27</v>
      </c>
      <c r="H14" s="8">
        <v>79.411764705882348</v>
      </c>
      <c r="I14" s="9">
        <v>3</v>
      </c>
      <c r="J14" s="8">
        <v>8.8235294117647065</v>
      </c>
      <c r="K14" s="9">
        <v>5</v>
      </c>
      <c r="L14" s="8">
        <v>14.705882352941178</v>
      </c>
      <c r="M14" s="9">
        <v>1</v>
      </c>
      <c r="N14" s="8">
        <v>2.9411764705882351</v>
      </c>
      <c r="O14" s="118"/>
    </row>
    <row r="15" spans="1:15" ht="23.1" customHeight="1" x14ac:dyDescent="0.2">
      <c r="A15" s="187"/>
      <c r="B15" s="187"/>
      <c r="C15" s="13"/>
      <c r="D15" s="14" t="s">
        <v>40</v>
      </c>
      <c r="E15" s="11"/>
      <c r="F15" s="10">
        <v>4</v>
      </c>
      <c r="G15" s="9">
        <v>3</v>
      </c>
      <c r="H15" s="8">
        <v>75</v>
      </c>
      <c r="I15" s="9">
        <v>0</v>
      </c>
      <c r="J15" s="8">
        <v>0</v>
      </c>
      <c r="K15" s="9">
        <v>1</v>
      </c>
      <c r="L15" s="8">
        <v>25</v>
      </c>
      <c r="M15" s="9">
        <v>0</v>
      </c>
      <c r="N15" s="8">
        <v>0</v>
      </c>
      <c r="O15" s="118"/>
    </row>
    <row r="16" spans="1:15" ht="23.1" customHeight="1" x14ac:dyDescent="0.2">
      <c r="A16" s="187"/>
      <c r="B16" s="187"/>
      <c r="C16" s="13"/>
      <c r="D16" s="14" t="s">
        <v>39</v>
      </c>
      <c r="E16" s="11"/>
      <c r="F16" s="10">
        <v>15</v>
      </c>
      <c r="G16" s="9">
        <v>12</v>
      </c>
      <c r="H16" s="8">
        <v>80</v>
      </c>
      <c r="I16" s="9">
        <v>0</v>
      </c>
      <c r="J16" s="8">
        <v>0</v>
      </c>
      <c r="K16" s="9">
        <v>3</v>
      </c>
      <c r="L16" s="8">
        <v>20</v>
      </c>
      <c r="M16" s="9">
        <v>0</v>
      </c>
      <c r="N16" s="8">
        <v>0</v>
      </c>
      <c r="O16" s="118"/>
    </row>
    <row r="17" spans="1:15" ht="23.1" customHeight="1" x14ac:dyDescent="0.2">
      <c r="A17" s="187"/>
      <c r="B17" s="187"/>
      <c r="C17" s="13"/>
      <c r="D17" s="14" t="s">
        <v>38</v>
      </c>
      <c r="E17" s="11"/>
      <c r="F17" s="10">
        <v>1</v>
      </c>
      <c r="G17" s="9">
        <v>1</v>
      </c>
      <c r="H17" s="8">
        <v>100</v>
      </c>
      <c r="I17" s="9">
        <v>0</v>
      </c>
      <c r="J17" s="8">
        <v>0</v>
      </c>
      <c r="K17" s="9">
        <v>0</v>
      </c>
      <c r="L17" s="8">
        <v>0</v>
      </c>
      <c r="M17" s="9">
        <v>0</v>
      </c>
      <c r="N17" s="8">
        <v>0</v>
      </c>
      <c r="O17" s="118"/>
    </row>
    <row r="18" spans="1:15" ht="23.1" customHeight="1" x14ac:dyDescent="0.2">
      <c r="A18" s="187"/>
      <c r="B18" s="187"/>
      <c r="C18" s="13"/>
      <c r="D18" s="14" t="s">
        <v>37</v>
      </c>
      <c r="E18" s="11"/>
      <c r="F18" s="10">
        <v>5</v>
      </c>
      <c r="G18" s="9">
        <v>5</v>
      </c>
      <c r="H18" s="8">
        <v>100</v>
      </c>
      <c r="I18" s="9">
        <v>0</v>
      </c>
      <c r="J18" s="8">
        <v>0</v>
      </c>
      <c r="K18" s="9">
        <v>0</v>
      </c>
      <c r="L18" s="8">
        <v>0</v>
      </c>
      <c r="M18" s="9">
        <v>0</v>
      </c>
      <c r="N18" s="8">
        <v>0</v>
      </c>
      <c r="O18" s="118"/>
    </row>
    <row r="19" spans="1:15" ht="23.1" customHeight="1" x14ac:dyDescent="0.2">
      <c r="A19" s="187"/>
      <c r="B19" s="187"/>
      <c r="C19" s="13"/>
      <c r="D19" s="14" t="s">
        <v>36</v>
      </c>
      <c r="E19" s="11"/>
      <c r="F19" s="10">
        <v>1</v>
      </c>
      <c r="G19" s="9">
        <v>1</v>
      </c>
      <c r="H19" s="8">
        <v>100</v>
      </c>
      <c r="I19" s="9">
        <v>0</v>
      </c>
      <c r="J19" s="8">
        <v>0</v>
      </c>
      <c r="K19" s="9">
        <v>0</v>
      </c>
      <c r="L19" s="8">
        <v>0</v>
      </c>
      <c r="M19" s="9">
        <v>0</v>
      </c>
      <c r="N19" s="8">
        <v>0</v>
      </c>
      <c r="O19" s="118"/>
    </row>
    <row r="20" spans="1:15" ht="23.1" customHeight="1" x14ac:dyDescent="0.2">
      <c r="A20" s="187"/>
      <c r="B20" s="187"/>
      <c r="C20" s="13"/>
      <c r="D20" s="14" t="s">
        <v>35</v>
      </c>
      <c r="E20" s="11"/>
      <c r="F20" s="10">
        <v>5</v>
      </c>
      <c r="G20" s="9">
        <v>5</v>
      </c>
      <c r="H20" s="8">
        <v>100</v>
      </c>
      <c r="I20" s="9">
        <v>0</v>
      </c>
      <c r="J20" s="8">
        <v>0</v>
      </c>
      <c r="K20" s="9">
        <v>0</v>
      </c>
      <c r="L20" s="8">
        <v>0</v>
      </c>
      <c r="M20" s="9">
        <v>0</v>
      </c>
      <c r="N20" s="8">
        <v>0</v>
      </c>
      <c r="O20" s="118"/>
    </row>
    <row r="21" spans="1:15" ht="23.1" customHeight="1" x14ac:dyDescent="0.2">
      <c r="A21" s="187"/>
      <c r="B21" s="187"/>
      <c r="C21" s="13"/>
      <c r="D21" s="14" t="s">
        <v>34</v>
      </c>
      <c r="E21" s="11"/>
      <c r="F21" s="10">
        <v>12</v>
      </c>
      <c r="G21" s="9">
        <v>11</v>
      </c>
      <c r="H21" s="8">
        <v>91.666666666666657</v>
      </c>
      <c r="I21" s="9">
        <v>2</v>
      </c>
      <c r="J21" s="8">
        <v>16.666666666666664</v>
      </c>
      <c r="K21" s="9">
        <v>1</v>
      </c>
      <c r="L21" s="8">
        <v>8.3333333333333321</v>
      </c>
      <c r="M21" s="9">
        <v>0</v>
      </c>
      <c r="N21" s="8">
        <v>0</v>
      </c>
      <c r="O21" s="118"/>
    </row>
    <row r="22" spans="1:15" ht="23.1" customHeight="1" x14ac:dyDescent="0.2">
      <c r="A22" s="187"/>
      <c r="B22" s="187"/>
      <c r="C22" s="13"/>
      <c r="D22" s="14" t="s">
        <v>33</v>
      </c>
      <c r="E22" s="11"/>
      <c r="F22" s="10">
        <v>1</v>
      </c>
      <c r="G22" s="9">
        <v>1</v>
      </c>
      <c r="H22" s="8">
        <v>100</v>
      </c>
      <c r="I22" s="9">
        <v>0</v>
      </c>
      <c r="J22" s="8">
        <v>0</v>
      </c>
      <c r="K22" s="9">
        <v>0</v>
      </c>
      <c r="L22" s="8">
        <v>0</v>
      </c>
      <c r="M22" s="9">
        <v>0</v>
      </c>
      <c r="N22" s="8">
        <v>0</v>
      </c>
      <c r="O22" s="118"/>
    </row>
    <row r="23" spans="1:15" ht="23.1" customHeight="1" x14ac:dyDescent="0.2">
      <c r="A23" s="187"/>
      <c r="B23" s="187"/>
      <c r="C23" s="13"/>
      <c r="D23" s="14" t="s">
        <v>32</v>
      </c>
      <c r="E23" s="11"/>
      <c r="F23" s="10">
        <v>7</v>
      </c>
      <c r="G23" s="9">
        <v>6</v>
      </c>
      <c r="H23" s="8">
        <v>85.714285714285708</v>
      </c>
      <c r="I23" s="9">
        <v>1</v>
      </c>
      <c r="J23" s="8">
        <v>14.285714285714285</v>
      </c>
      <c r="K23" s="9">
        <v>0</v>
      </c>
      <c r="L23" s="8">
        <v>0</v>
      </c>
      <c r="M23" s="9">
        <v>0</v>
      </c>
      <c r="N23" s="8">
        <v>0</v>
      </c>
      <c r="O23" s="118"/>
    </row>
    <row r="24" spans="1:15" ht="23.1" customHeight="1" x14ac:dyDescent="0.2">
      <c r="A24" s="187"/>
      <c r="B24" s="187"/>
      <c r="C24" s="13"/>
      <c r="D24" s="14" t="s">
        <v>31</v>
      </c>
      <c r="E24" s="11"/>
      <c r="F24" s="10">
        <v>0</v>
      </c>
      <c r="G24" s="9">
        <v>0</v>
      </c>
      <c r="H24" s="8">
        <v>0</v>
      </c>
      <c r="I24" s="9">
        <v>0</v>
      </c>
      <c r="J24" s="8">
        <v>0</v>
      </c>
      <c r="K24" s="9">
        <v>0</v>
      </c>
      <c r="L24" s="8">
        <v>0</v>
      </c>
      <c r="M24" s="9">
        <v>0</v>
      </c>
      <c r="N24" s="8">
        <v>0</v>
      </c>
      <c r="O24" s="118"/>
    </row>
    <row r="25" spans="1:15" ht="23.1" customHeight="1" x14ac:dyDescent="0.2">
      <c r="A25" s="187"/>
      <c r="B25" s="187"/>
      <c r="C25" s="13"/>
      <c r="D25" s="12" t="s">
        <v>30</v>
      </c>
      <c r="E25" s="11"/>
      <c r="F25" s="10">
        <v>3</v>
      </c>
      <c r="G25" s="9">
        <v>3</v>
      </c>
      <c r="H25" s="8">
        <v>100</v>
      </c>
      <c r="I25" s="9">
        <v>0</v>
      </c>
      <c r="J25" s="8">
        <v>0</v>
      </c>
      <c r="K25" s="9">
        <v>0</v>
      </c>
      <c r="L25" s="8">
        <v>0</v>
      </c>
      <c r="M25" s="9">
        <v>0</v>
      </c>
      <c r="N25" s="8">
        <v>0</v>
      </c>
      <c r="O25" s="118"/>
    </row>
    <row r="26" spans="1:15" ht="23.1" customHeight="1" x14ac:dyDescent="0.2">
      <c r="A26" s="187"/>
      <c r="B26" s="187"/>
      <c r="C26" s="13"/>
      <c r="D26" s="14" t="s">
        <v>29</v>
      </c>
      <c r="E26" s="11"/>
      <c r="F26" s="27">
        <v>8</v>
      </c>
      <c r="G26" s="26">
        <v>5</v>
      </c>
      <c r="H26" s="8">
        <v>62.5</v>
      </c>
      <c r="I26" s="9">
        <v>3</v>
      </c>
      <c r="J26" s="8">
        <v>37.5</v>
      </c>
      <c r="K26" s="9">
        <v>0</v>
      </c>
      <c r="L26" s="8">
        <v>0</v>
      </c>
      <c r="M26" s="9">
        <v>0</v>
      </c>
      <c r="N26" s="8">
        <v>0</v>
      </c>
      <c r="O26" s="118"/>
    </row>
    <row r="27" spans="1:15" ht="23.1" customHeight="1" x14ac:dyDescent="0.2">
      <c r="A27" s="187"/>
      <c r="B27" s="187"/>
      <c r="C27" s="13"/>
      <c r="D27" s="14" t="s">
        <v>28</v>
      </c>
      <c r="E27" s="11"/>
      <c r="F27" s="10">
        <v>4</v>
      </c>
      <c r="G27" s="9">
        <v>3</v>
      </c>
      <c r="H27" s="8">
        <v>75</v>
      </c>
      <c r="I27" s="9">
        <v>0</v>
      </c>
      <c r="J27" s="8">
        <v>0</v>
      </c>
      <c r="K27" s="9">
        <v>1</v>
      </c>
      <c r="L27" s="8">
        <v>25</v>
      </c>
      <c r="M27" s="9">
        <v>0</v>
      </c>
      <c r="N27" s="8">
        <v>0</v>
      </c>
      <c r="O27" s="118"/>
    </row>
    <row r="28" spans="1:15" ht="23.1" customHeight="1" x14ac:dyDescent="0.2">
      <c r="A28" s="187"/>
      <c r="B28" s="187"/>
      <c r="C28" s="13"/>
      <c r="D28" s="14" t="s">
        <v>27</v>
      </c>
      <c r="E28" s="11"/>
      <c r="F28" s="10">
        <v>2</v>
      </c>
      <c r="G28" s="9">
        <v>2</v>
      </c>
      <c r="H28" s="8">
        <v>100</v>
      </c>
      <c r="I28" s="9">
        <v>1</v>
      </c>
      <c r="J28" s="8">
        <v>50</v>
      </c>
      <c r="K28" s="9">
        <v>0</v>
      </c>
      <c r="L28" s="8">
        <v>0</v>
      </c>
      <c r="M28" s="9">
        <v>0</v>
      </c>
      <c r="N28" s="8">
        <v>0</v>
      </c>
      <c r="O28" s="118"/>
    </row>
    <row r="29" spans="1:15" ht="23.1" customHeight="1" x14ac:dyDescent="0.2">
      <c r="A29" s="187"/>
      <c r="B29" s="187"/>
      <c r="C29" s="13"/>
      <c r="D29" s="14" t="s">
        <v>26</v>
      </c>
      <c r="E29" s="11"/>
      <c r="F29" s="10">
        <v>14</v>
      </c>
      <c r="G29" s="9">
        <v>11</v>
      </c>
      <c r="H29" s="8">
        <v>78.571428571428569</v>
      </c>
      <c r="I29" s="9">
        <v>2</v>
      </c>
      <c r="J29" s="8">
        <v>14.285714285714285</v>
      </c>
      <c r="K29" s="9">
        <v>1</v>
      </c>
      <c r="L29" s="8">
        <v>7.1428571428571423</v>
      </c>
      <c r="M29" s="9">
        <v>0</v>
      </c>
      <c r="N29" s="8">
        <v>0</v>
      </c>
      <c r="O29" s="118"/>
    </row>
    <row r="30" spans="1:15" ht="23.1" customHeight="1" x14ac:dyDescent="0.2">
      <c r="A30" s="187"/>
      <c r="B30" s="187"/>
      <c r="C30" s="13"/>
      <c r="D30" s="14" t="s">
        <v>25</v>
      </c>
      <c r="E30" s="11"/>
      <c r="F30" s="10">
        <v>5</v>
      </c>
      <c r="G30" s="9">
        <v>5</v>
      </c>
      <c r="H30" s="8">
        <v>100</v>
      </c>
      <c r="I30" s="9">
        <v>0</v>
      </c>
      <c r="J30" s="8">
        <v>0</v>
      </c>
      <c r="K30" s="9">
        <v>0</v>
      </c>
      <c r="L30" s="8">
        <v>0</v>
      </c>
      <c r="M30" s="9">
        <v>0</v>
      </c>
      <c r="N30" s="8">
        <v>0</v>
      </c>
      <c r="O30" s="118"/>
    </row>
    <row r="31" spans="1:15" ht="23.1" customHeight="1" x14ac:dyDescent="0.2">
      <c r="A31" s="187"/>
      <c r="B31" s="187"/>
      <c r="C31" s="13"/>
      <c r="D31" s="14" t="s">
        <v>24</v>
      </c>
      <c r="E31" s="11"/>
      <c r="F31" s="10">
        <v>27</v>
      </c>
      <c r="G31" s="9">
        <v>20</v>
      </c>
      <c r="H31" s="8">
        <v>74.074074074074076</v>
      </c>
      <c r="I31" s="9">
        <v>3</v>
      </c>
      <c r="J31" s="8">
        <v>11.111111111111111</v>
      </c>
      <c r="K31" s="9">
        <v>4</v>
      </c>
      <c r="L31" s="8">
        <v>14.814814814814813</v>
      </c>
      <c r="M31" s="9">
        <v>1</v>
      </c>
      <c r="N31" s="8">
        <v>3.7037037037037033</v>
      </c>
      <c r="O31" s="118"/>
    </row>
    <row r="32" spans="1:15" ht="23.1" customHeight="1" x14ac:dyDescent="0.2">
      <c r="A32" s="187"/>
      <c r="B32" s="187"/>
      <c r="C32" s="13"/>
      <c r="D32" s="14" t="s">
        <v>23</v>
      </c>
      <c r="E32" s="11"/>
      <c r="F32" s="10">
        <v>8</v>
      </c>
      <c r="G32" s="9">
        <v>7</v>
      </c>
      <c r="H32" s="8">
        <v>87.5</v>
      </c>
      <c r="I32" s="9">
        <v>1</v>
      </c>
      <c r="J32" s="8">
        <v>12.5</v>
      </c>
      <c r="K32" s="9">
        <v>0</v>
      </c>
      <c r="L32" s="8">
        <v>0</v>
      </c>
      <c r="M32" s="9">
        <v>0</v>
      </c>
      <c r="N32" s="8">
        <v>0</v>
      </c>
      <c r="O32" s="118"/>
    </row>
    <row r="33" spans="1:15" ht="24" customHeight="1" x14ac:dyDescent="0.2">
      <c r="A33" s="187"/>
      <c r="B33" s="187"/>
      <c r="C33" s="13"/>
      <c r="D33" s="14" t="s">
        <v>22</v>
      </c>
      <c r="E33" s="11"/>
      <c r="F33" s="10">
        <v>26</v>
      </c>
      <c r="G33" s="9">
        <v>22</v>
      </c>
      <c r="H33" s="8">
        <v>84.615384615384613</v>
      </c>
      <c r="I33" s="9">
        <v>5</v>
      </c>
      <c r="J33" s="8">
        <v>19.230769230769234</v>
      </c>
      <c r="K33" s="9">
        <v>2</v>
      </c>
      <c r="L33" s="8">
        <v>7.6923076923076925</v>
      </c>
      <c r="M33" s="9">
        <v>1</v>
      </c>
      <c r="N33" s="8">
        <v>3.8461538461538463</v>
      </c>
      <c r="O33" s="118"/>
    </row>
    <row r="34" spans="1:15" ht="23.1" customHeight="1" x14ac:dyDescent="0.2">
      <c r="A34" s="187"/>
      <c r="B34" s="187"/>
      <c r="C34" s="13"/>
      <c r="D34" s="14" t="s">
        <v>21</v>
      </c>
      <c r="E34" s="11"/>
      <c r="F34" s="10">
        <v>14</v>
      </c>
      <c r="G34" s="9">
        <v>12</v>
      </c>
      <c r="H34" s="8">
        <v>85.714285714285708</v>
      </c>
      <c r="I34" s="9">
        <v>2</v>
      </c>
      <c r="J34" s="8">
        <v>14.285714285714285</v>
      </c>
      <c r="K34" s="9">
        <v>2</v>
      </c>
      <c r="L34" s="8">
        <v>14.285714285714285</v>
      </c>
      <c r="M34" s="9">
        <v>0</v>
      </c>
      <c r="N34" s="8">
        <v>0</v>
      </c>
      <c r="O34" s="118"/>
    </row>
    <row r="35" spans="1:15" ht="23.1" customHeight="1" x14ac:dyDescent="0.2">
      <c r="A35" s="187"/>
      <c r="B35" s="187"/>
      <c r="C35" s="13"/>
      <c r="D35" s="14" t="s">
        <v>20</v>
      </c>
      <c r="E35" s="11"/>
      <c r="F35" s="10">
        <v>7</v>
      </c>
      <c r="G35" s="9">
        <v>7</v>
      </c>
      <c r="H35" s="8">
        <v>100</v>
      </c>
      <c r="I35" s="9">
        <v>3</v>
      </c>
      <c r="J35" s="8">
        <v>42.857142857142854</v>
      </c>
      <c r="K35" s="9">
        <v>0</v>
      </c>
      <c r="L35" s="8">
        <v>0</v>
      </c>
      <c r="M35" s="9">
        <v>0</v>
      </c>
      <c r="N35" s="8">
        <v>0</v>
      </c>
      <c r="O35" s="118"/>
    </row>
    <row r="36" spans="1:15" ht="23.1" customHeight="1" x14ac:dyDescent="0.2">
      <c r="A36" s="187"/>
      <c r="B36" s="187"/>
      <c r="C36" s="13"/>
      <c r="D36" s="14" t="s">
        <v>19</v>
      </c>
      <c r="E36" s="11"/>
      <c r="F36" s="10">
        <v>18</v>
      </c>
      <c r="G36" s="9">
        <v>18</v>
      </c>
      <c r="H36" s="8">
        <v>100</v>
      </c>
      <c r="I36" s="9">
        <v>0</v>
      </c>
      <c r="J36" s="8">
        <v>0</v>
      </c>
      <c r="K36" s="9">
        <v>0</v>
      </c>
      <c r="L36" s="8">
        <v>0</v>
      </c>
      <c r="M36" s="9">
        <v>0</v>
      </c>
      <c r="N36" s="8">
        <v>0</v>
      </c>
      <c r="O36" s="118"/>
    </row>
    <row r="37" spans="1:15" ht="23.1" customHeight="1" x14ac:dyDescent="0.2">
      <c r="A37" s="187"/>
      <c r="B37" s="188"/>
      <c r="C37" s="13"/>
      <c r="D37" s="14" t="s">
        <v>18</v>
      </c>
      <c r="E37" s="11"/>
      <c r="F37" s="10">
        <v>4</v>
      </c>
      <c r="G37" s="9">
        <v>4</v>
      </c>
      <c r="H37" s="8">
        <v>100</v>
      </c>
      <c r="I37" s="9">
        <v>0</v>
      </c>
      <c r="J37" s="8">
        <v>0</v>
      </c>
      <c r="K37" s="9">
        <v>0</v>
      </c>
      <c r="L37" s="8">
        <v>0</v>
      </c>
      <c r="M37" s="9">
        <v>0</v>
      </c>
      <c r="N37" s="8">
        <v>0</v>
      </c>
      <c r="O37" s="118"/>
    </row>
    <row r="38" spans="1:15" ht="23.1" customHeight="1" x14ac:dyDescent="0.2">
      <c r="A38" s="187"/>
      <c r="B38" s="186" t="s">
        <v>17</v>
      </c>
      <c r="C38" s="13"/>
      <c r="D38" s="14" t="s">
        <v>16</v>
      </c>
      <c r="E38" s="11"/>
      <c r="F38" s="10">
        <v>719</v>
      </c>
      <c r="G38" s="9">
        <v>516</v>
      </c>
      <c r="H38" s="8">
        <v>71.766342141863703</v>
      </c>
      <c r="I38" s="9">
        <v>65</v>
      </c>
      <c r="J38" s="8">
        <v>9.0403337969401942</v>
      </c>
      <c r="K38" s="9">
        <v>154</v>
      </c>
      <c r="L38" s="8">
        <v>21.418636995827541</v>
      </c>
      <c r="M38" s="9">
        <v>9</v>
      </c>
      <c r="N38" s="8">
        <v>1.2517385257301807</v>
      </c>
      <c r="O38" s="118"/>
    </row>
    <row r="39" spans="1:15" ht="23.1" customHeight="1" x14ac:dyDescent="0.2">
      <c r="A39" s="187"/>
      <c r="B39" s="187"/>
      <c r="C39" s="13"/>
      <c r="D39" s="14" t="s">
        <v>15</v>
      </c>
      <c r="E39" s="11"/>
      <c r="F39" s="10">
        <v>7</v>
      </c>
      <c r="G39" s="9">
        <v>3</v>
      </c>
      <c r="H39" s="8">
        <v>42.857142857142854</v>
      </c>
      <c r="I39" s="9">
        <v>1</v>
      </c>
      <c r="J39" s="8">
        <v>14.285714285714285</v>
      </c>
      <c r="K39" s="9">
        <v>4</v>
      </c>
      <c r="L39" s="8">
        <v>57.142857142857139</v>
      </c>
      <c r="M39" s="9">
        <v>0</v>
      </c>
      <c r="N39" s="8">
        <v>0</v>
      </c>
      <c r="O39" s="118"/>
    </row>
    <row r="40" spans="1:15" ht="23.1" customHeight="1" x14ac:dyDescent="0.2">
      <c r="A40" s="187"/>
      <c r="B40" s="187"/>
      <c r="C40" s="13"/>
      <c r="D40" s="14" t="s">
        <v>14</v>
      </c>
      <c r="E40" s="11"/>
      <c r="F40" s="10">
        <v>79</v>
      </c>
      <c r="G40" s="9">
        <v>48</v>
      </c>
      <c r="H40" s="8">
        <v>60.75949367088608</v>
      </c>
      <c r="I40" s="9">
        <v>8</v>
      </c>
      <c r="J40" s="8">
        <v>10.126582278481013</v>
      </c>
      <c r="K40" s="9">
        <v>22</v>
      </c>
      <c r="L40" s="8">
        <v>27.848101265822784</v>
      </c>
      <c r="M40" s="9">
        <v>1</v>
      </c>
      <c r="N40" s="8">
        <v>1.2658227848101267</v>
      </c>
      <c r="O40" s="118"/>
    </row>
    <row r="41" spans="1:15" ht="23.1" customHeight="1" x14ac:dyDescent="0.2">
      <c r="A41" s="187"/>
      <c r="B41" s="187"/>
      <c r="C41" s="13"/>
      <c r="D41" s="14" t="s">
        <v>13</v>
      </c>
      <c r="E41" s="11"/>
      <c r="F41" s="10">
        <v>16</v>
      </c>
      <c r="G41" s="9">
        <v>14</v>
      </c>
      <c r="H41" s="8">
        <v>87.5</v>
      </c>
      <c r="I41" s="9">
        <v>1</v>
      </c>
      <c r="J41" s="8">
        <v>6.25</v>
      </c>
      <c r="K41" s="9">
        <v>1</v>
      </c>
      <c r="L41" s="8">
        <v>6.25</v>
      </c>
      <c r="M41" s="9">
        <v>1</v>
      </c>
      <c r="N41" s="8">
        <v>6.25</v>
      </c>
      <c r="O41" s="118"/>
    </row>
    <row r="42" spans="1:15" ht="23.1" customHeight="1" x14ac:dyDescent="0.2">
      <c r="A42" s="187"/>
      <c r="B42" s="187"/>
      <c r="C42" s="13"/>
      <c r="D42" s="14" t="s">
        <v>12</v>
      </c>
      <c r="E42" s="11"/>
      <c r="F42" s="10">
        <v>16</v>
      </c>
      <c r="G42" s="9">
        <v>10</v>
      </c>
      <c r="H42" s="8">
        <v>62.5</v>
      </c>
      <c r="I42" s="9">
        <v>4</v>
      </c>
      <c r="J42" s="8">
        <v>25</v>
      </c>
      <c r="K42" s="9">
        <v>2</v>
      </c>
      <c r="L42" s="8">
        <v>12.5</v>
      </c>
      <c r="M42" s="9">
        <v>0</v>
      </c>
      <c r="N42" s="8">
        <v>0</v>
      </c>
      <c r="O42" s="118"/>
    </row>
    <row r="43" spans="1:15" ht="23.1" customHeight="1" x14ac:dyDescent="0.2">
      <c r="A43" s="187"/>
      <c r="B43" s="187"/>
      <c r="C43" s="13"/>
      <c r="D43" s="14" t="s">
        <v>11</v>
      </c>
      <c r="E43" s="11"/>
      <c r="F43" s="10">
        <v>33</v>
      </c>
      <c r="G43" s="9">
        <v>20</v>
      </c>
      <c r="H43" s="8">
        <v>60.606060606060609</v>
      </c>
      <c r="I43" s="9">
        <v>6</v>
      </c>
      <c r="J43" s="8">
        <v>18.181818181818183</v>
      </c>
      <c r="K43" s="9">
        <v>8</v>
      </c>
      <c r="L43" s="8">
        <v>24.242424242424242</v>
      </c>
      <c r="M43" s="9">
        <v>1</v>
      </c>
      <c r="N43" s="8">
        <v>3.0303030303030303</v>
      </c>
      <c r="O43" s="118"/>
    </row>
    <row r="44" spans="1:15" ht="23.1" customHeight="1" x14ac:dyDescent="0.2">
      <c r="A44" s="187"/>
      <c r="B44" s="187"/>
      <c r="C44" s="13"/>
      <c r="D44" s="14" t="s">
        <v>10</v>
      </c>
      <c r="E44" s="11"/>
      <c r="F44" s="10">
        <v>182</v>
      </c>
      <c r="G44" s="9">
        <v>135</v>
      </c>
      <c r="H44" s="8">
        <v>74.175824175824175</v>
      </c>
      <c r="I44" s="9">
        <v>14</v>
      </c>
      <c r="J44" s="8">
        <v>7.6923076923076925</v>
      </c>
      <c r="K44" s="9">
        <v>37</v>
      </c>
      <c r="L44" s="8">
        <v>20.329670329670328</v>
      </c>
      <c r="M44" s="9">
        <v>0</v>
      </c>
      <c r="N44" s="8">
        <v>0</v>
      </c>
      <c r="O44" s="118"/>
    </row>
    <row r="45" spans="1:15" ht="23.1" customHeight="1" x14ac:dyDescent="0.2">
      <c r="A45" s="187"/>
      <c r="B45" s="187"/>
      <c r="C45" s="13"/>
      <c r="D45" s="14" t="s">
        <v>9</v>
      </c>
      <c r="E45" s="11"/>
      <c r="F45" s="10">
        <v>24</v>
      </c>
      <c r="G45" s="9">
        <v>24</v>
      </c>
      <c r="H45" s="8">
        <v>100</v>
      </c>
      <c r="I45" s="9">
        <v>9</v>
      </c>
      <c r="J45" s="8">
        <v>37.5</v>
      </c>
      <c r="K45" s="9">
        <v>0</v>
      </c>
      <c r="L45" s="8">
        <v>0</v>
      </c>
      <c r="M45" s="9">
        <v>0</v>
      </c>
      <c r="N45" s="8">
        <v>0</v>
      </c>
      <c r="O45" s="118"/>
    </row>
    <row r="46" spans="1:15" ht="23.1" customHeight="1" x14ac:dyDescent="0.2">
      <c r="A46" s="187"/>
      <c r="B46" s="187"/>
      <c r="C46" s="13"/>
      <c r="D46" s="14" t="s">
        <v>8</v>
      </c>
      <c r="E46" s="11"/>
      <c r="F46" s="10">
        <v>13</v>
      </c>
      <c r="G46" s="9">
        <v>11</v>
      </c>
      <c r="H46" s="8">
        <v>84.615384615384613</v>
      </c>
      <c r="I46" s="9">
        <v>0</v>
      </c>
      <c r="J46" s="8">
        <v>0</v>
      </c>
      <c r="K46" s="9">
        <v>2</v>
      </c>
      <c r="L46" s="8">
        <v>15.384615384615385</v>
      </c>
      <c r="M46" s="9">
        <v>0</v>
      </c>
      <c r="N46" s="8">
        <v>0</v>
      </c>
      <c r="O46" s="118"/>
    </row>
    <row r="47" spans="1:15" ht="24" customHeight="1" x14ac:dyDescent="0.2">
      <c r="A47" s="187"/>
      <c r="B47" s="187"/>
      <c r="C47" s="13"/>
      <c r="D47" s="12" t="s">
        <v>7</v>
      </c>
      <c r="E47" s="11"/>
      <c r="F47" s="10">
        <v>14</v>
      </c>
      <c r="G47" s="9">
        <v>9</v>
      </c>
      <c r="H47" s="8">
        <v>64.285714285714292</v>
      </c>
      <c r="I47" s="9">
        <v>0</v>
      </c>
      <c r="J47" s="8">
        <v>0</v>
      </c>
      <c r="K47" s="9">
        <v>5</v>
      </c>
      <c r="L47" s="8">
        <v>35.714285714285715</v>
      </c>
      <c r="M47" s="9">
        <v>0</v>
      </c>
      <c r="N47" s="8">
        <v>0</v>
      </c>
      <c r="O47" s="118"/>
    </row>
    <row r="48" spans="1:15" ht="23.1" customHeight="1" x14ac:dyDescent="0.2">
      <c r="A48" s="187"/>
      <c r="B48" s="187"/>
      <c r="C48" s="13"/>
      <c r="D48" s="14" t="s">
        <v>6</v>
      </c>
      <c r="E48" s="11"/>
      <c r="F48" s="10">
        <v>48</v>
      </c>
      <c r="G48" s="9">
        <v>28</v>
      </c>
      <c r="H48" s="8">
        <v>58.333333333333336</v>
      </c>
      <c r="I48" s="9">
        <v>1</v>
      </c>
      <c r="J48" s="8">
        <v>2.083333333333333</v>
      </c>
      <c r="K48" s="9">
        <v>17</v>
      </c>
      <c r="L48" s="8">
        <v>35.416666666666671</v>
      </c>
      <c r="M48" s="9">
        <v>2</v>
      </c>
      <c r="N48" s="8">
        <v>4.1666666666666661</v>
      </c>
      <c r="O48" s="118"/>
    </row>
    <row r="49" spans="1:15" ht="23.1" customHeight="1" x14ac:dyDescent="0.2">
      <c r="A49" s="187"/>
      <c r="B49" s="187"/>
      <c r="C49" s="13"/>
      <c r="D49" s="14" t="s">
        <v>5</v>
      </c>
      <c r="E49" s="11"/>
      <c r="F49" s="10">
        <v>22</v>
      </c>
      <c r="G49" s="9">
        <v>15</v>
      </c>
      <c r="H49" s="8">
        <v>68.181818181818173</v>
      </c>
      <c r="I49" s="9">
        <v>0</v>
      </c>
      <c r="J49" s="8">
        <v>0</v>
      </c>
      <c r="K49" s="9">
        <v>7</v>
      </c>
      <c r="L49" s="8">
        <v>31.818181818181817</v>
      </c>
      <c r="M49" s="9">
        <v>0</v>
      </c>
      <c r="N49" s="8">
        <v>0</v>
      </c>
      <c r="O49" s="118"/>
    </row>
    <row r="50" spans="1:15" ht="23.1" customHeight="1" x14ac:dyDescent="0.2">
      <c r="A50" s="187"/>
      <c r="B50" s="187"/>
      <c r="C50" s="13"/>
      <c r="D50" s="14" t="s">
        <v>4</v>
      </c>
      <c r="E50" s="11"/>
      <c r="F50" s="10">
        <v>20</v>
      </c>
      <c r="G50" s="9">
        <v>16</v>
      </c>
      <c r="H50" s="8">
        <v>80</v>
      </c>
      <c r="I50" s="9">
        <v>2</v>
      </c>
      <c r="J50" s="8">
        <v>10</v>
      </c>
      <c r="K50" s="9">
        <v>4</v>
      </c>
      <c r="L50" s="8">
        <v>20</v>
      </c>
      <c r="M50" s="9">
        <v>0</v>
      </c>
      <c r="N50" s="8">
        <v>0</v>
      </c>
      <c r="O50" s="118"/>
    </row>
    <row r="51" spans="1:15" ht="23.1" customHeight="1" x14ac:dyDescent="0.2">
      <c r="A51" s="187"/>
      <c r="B51" s="187"/>
      <c r="C51" s="13"/>
      <c r="D51" s="14" t="s">
        <v>3</v>
      </c>
      <c r="E51" s="11"/>
      <c r="F51" s="10">
        <v>166</v>
      </c>
      <c r="G51" s="9">
        <v>125</v>
      </c>
      <c r="H51" s="8">
        <v>75.301204819277118</v>
      </c>
      <c r="I51" s="9">
        <v>15</v>
      </c>
      <c r="J51" s="8">
        <v>9.0361445783132535</v>
      </c>
      <c r="K51" s="9">
        <v>29</v>
      </c>
      <c r="L51" s="8">
        <v>17.46987951807229</v>
      </c>
      <c r="M51" s="9">
        <v>1</v>
      </c>
      <c r="N51" s="8">
        <v>0.60240963855421692</v>
      </c>
      <c r="O51" s="118"/>
    </row>
    <row r="52" spans="1:15" ht="23.1" customHeight="1" x14ac:dyDescent="0.2">
      <c r="A52" s="187"/>
      <c r="B52" s="187"/>
      <c r="C52" s="13"/>
      <c r="D52" s="14" t="s">
        <v>2</v>
      </c>
      <c r="E52" s="11"/>
      <c r="F52" s="10">
        <v>24</v>
      </c>
      <c r="G52" s="9">
        <v>22</v>
      </c>
      <c r="H52" s="8">
        <v>91.666666666666657</v>
      </c>
      <c r="I52" s="9">
        <v>0</v>
      </c>
      <c r="J52" s="8">
        <v>0</v>
      </c>
      <c r="K52" s="9">
        <v>1</v>
      </c>
      <c r="L52" s="8">
        <v>4.1666666666666661</v>
      </c>
      <c r="M52" s="9">
        <v>1</v>
      </c>
      <c r="N52" s="8">
        <v>4.1666666666666661</v>
      </c>
      <c r="O52" s="118"/>
    </row>
    <row r="53" spans="1:15" ht="24" customHeight="1" x14ac:dyDescent="0.2">
      <c r="A53" s="188"/>
      <c r="B53" s="188"/>
      <c r="C53" s="13"/>
      <c r="D53" s="12" t="s">
        <v>1</v>
      </c>
      <c r="E53" s="11"/>
      <c r="F53" s="10">
        <v>55</v>
      </c>
      <c r="G53" s="9">
        <v>36</v>
      </c>
      <c r="H53" s="8">
        <v>65.454545454545453</v>
      </c>
      <c r="I53" s="9">
        <v>4</v>
      </c>
      <c r="J53" s="8">
        <v>7.2727272727272725</v>
      </c>
      <c r="K53" s="9">
        <v>15</v>
      </c>
      <c r="L53" s="8">
        <v>27.27272727272727</v>
      </c>
      <c r="M53" s="9">
        <v>2</v>
      </c>
      <c r="N53" s="8">
        <v>3.6363636363636362</v>
      </c>
      <c r="O53" s="118"/>
    </row>
    <row r="55" spans="1:15" ht="12.75" customHeight="1" x14ac:dyDescent="0.2"/>
    <row r="56" spans="1:15" ht="12.75" customHeight="1" x14ac:dyDescent="0.2"/>
    <row r="57" spans="1:15" x14ac:dyDescent="0.2">
      <c r="D57" s="5"/>
    </row>
    <row r="59" spans="1:15" x14ac:dyDescent="0.2">
      <c r="D59" s="5"/>
    </row>
    <row r="63" spans="1:15"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4">
    <mergeCell ref="K5:K6"/>
    <mergeCell ref="L5:L6"/>
    <mergeCell ref="A13:A53"/>
    <mergeCell ref="B13:B37"/>
    <mergeCell ref="B38:B53"/>
    <mergeCell ref="I5:I6"/>
    <mergeCell ref="B10:E10"/>
    <mergeCell ref="B12:E12"/>
    <mergeCell ref="M3:N4"/>
    <mergeCell ref="B11:E11"/>
    <mergeCell ref="N5:N6"/>
    <mergeCell ref="A7:E7"/>
    <mergeCell ref="H5:H6"/>
    <mergeCell ref="M5:M6"/>
    <mergeCell ref="A8:A12"/>
    <mergeCell ref="B8:E8"/>
    <mergeCell ref="B9:E9"/>
    <mergeCell ref="F3:F6"/>
    <mergeCell ref="G3:H4"/>
    <mergeCell ref="G5:G6"/>
    <mergeCell ref="I3:J4"/>
    <mergeCell ref="J5:J6"/>
    <mergeCell ref="A3:E6"/>
    <mergeCell ref="K3:L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M83"/>
  <sheetViews>
    <sheetView view="pageBreakPreview" topLeftCell="A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2" width="10.77734375" style="3" customWidth="1"/>
    <col min="13" max="16384" width="9" style="3"/>
  </cols>
  <sheetData>
    <row r="1" spans="1:13" ht="14.4" x14ac:dyDescent="0.2">
      <c r="A1" s="18" t="s">
        <v>591</v>
      </c>
    </row>
    <row r="2" spans="1:13" x14ac:dyDescent="0.2">
      <c r="G2" s="48"/>
    </row>
    <row r="3" spans="1:13" ht="22.5" customHeight="1" x14ac:dyDescent="0.2">
      <c r="A3" s="173" t="s">
        <v>64</v>
      </c>
      <c r="B3" s="174"/>
      <c r="C3" s="174"/>
      <c r="D3" s="174"/>
      <c r="E3" s="175"/>
      <c r="F3" s="182" t="s">
        <v>130</v>
      </c>
      <c r="G3" s="199" t="s">
        <v>194</v>
      </c>
      <c r="H3" s="213"/>
      <c r="I3" s="213"/>
      <c r="J3" s="213"/>
      <c r="K3" s="213"/>
      <c r="L3" s="200"/>
    </row>
    <row r="4" spans="1:13" ht="63" customHeight="1" x14ac:dyDescent="0.2">
      <c r="A4" s="176"/>
      <c r="B4" s="177"/>
      <c r="C4" s="177"/>
      <c r="D4" s="177"/>
      <c r="E4" s="178"/>
      <c r="F4" s="183"/>
      <c r="G4" s="201"/>
      <c r="H4" s="214"/>
      <c r="I4" s="227" t="s">
        <v>193</v>
      </c>
      <c r="J4" s="227"/>
      <c r="K4" s="227" t="s">
        <v>192</v>
      </c>
      <c r="L4" s="227"/>
    </row>
    <row r="5" spans="1:13" ht="15" customHeight="1" x14ac:dyDescent="0.2">
      <c r="A5" s="176"/>
      <c r="B5" s="177"/>
      <c r="C5" s="177"/>
      <c r="D5" s="177"/>
      <c r="E5" s="178"/>
      <c r="F5" s="165"/>
      <c r="G5" s="166" t="s">
        <v>191</v>
      </c>
      <c r="H5" s="168" t="s">
        <v>51</v>
      </c>
      <c r="I5" s="166" t="s">
        <v>191</v>
      </c>
      <c r="J5" s="168" t="s">
        <v>51</v>
      </c>
      <c r="K5" s="166" t="s">
        <v>191</v>
      </c>
      <c r="L5" s="168" t="s">
        <v>51</v>
      </c>
    </row>
    <row r="6" spans="1:13" ht="15" customHeight="1" x14ac:dyDescent="0.2">
      <c r="A6" s="179"/>
      <c r="B6" s="180"/>
      <c r="C6" s="180"/>
      <c r="D6" s="180"/>
      <c r="E6" s="181"/>
      <c r="F6" s="165"/>
      <c r="G6" s="167"/>
      <c r="H6" s="169"/>
      <c r="I6" s="167"/>
      <c r="J6" s="169"/>
      <c r="K6" s="167"/>
      <c r="L6" s="169"/>
    </row>
    <row r="7" spans="1:13" ht="23.1" customHeight="1" x14ac:dyDescent="0.2">
      <c r="A7" s="170" t="s">
        <v>50</v>
      </c>
      <c r="B7" s="171"/>
      <c r="C7" s="171"/>
      <c r="D7" s="171"/>
      <c r="E7" s="172"/>
      <c r="F7" s="27">
        <v>892</v>
      </c>
      <c r="G7" s="26">
        <v>820</v>
      </c>
      <c r="H7" s="8">
        <v>100</v>
      </c>
      <c r="I7" s="26">
        <v>289</v>
      </c>
      <c r="J7" s="8">
        <v>35.243902439024389</v>
      </c>
      <c r="K7" s="26">
        <v>49</v>
      </c>
      <c r="L7" s="8">
        <v>5.975609756097561</v>
      </c>
      <c r="M7" s="48"/>
    </row>
    <row r="8" spans="1:13" ht="23.1" customHeight="1" x14ac:dyDescent="0.2">
      <c r="A8" s="189" t="s">
        <v>49</v>
      </c>
      <c r="B8" s="192" t="s">
        <v>48</v>
      </c>
      <c r="C8" s="193"/>
      <c r="D8" s="193"/>
      <c r="E8" s="194"/>
      <c r="F8" s="27">
        <v>245</v>
      </c>
      <c r="G8" s="26">
        <v>41</v>
      </c>
      <c r="H8" s="8">
        <v>5</v>
      </c>
      <c r="I8" s="26">
        <v>9</v>
      </c>
      <c r="J8" s="8">
        <v>21.951219512195124</v>
      </c>
      <c r="K8" s="26">
        <v>1</v>
      </c>
      <c r="L8" s="8">
        <v>2.4390243902439024</v>
      </c>
      <c r="M8" s="48"/>
    </row>
    <row r="9" spans="1:13" ht="23.1" customHeight="1" x14ac:dyDescent="0.2">
      <c r="A9" s="190"/>
      <c r="B9" s="192" t="s">
        <v>47</v>
      </c>
      <c r="C9" s="193"/>
      <c r="D9" s="193"/>
      <c r="E9" s="194"/>
      <c r="F9" s="27">
        <v>140</v>
      </c>
      <c r="G9" s="26">
        <v>57</v>
      </c>
      <c r="H9" s="8">
        <v>6.9512195121951228</v>
      </c>
      <c r="I9" s="26">
        <v>30</v>
      </c>
      <c r="J9" s="8">
        <v>52.631578947368418</v>
      </c>
      <c r="K9" s="26">
        <v>1</v>
      </c>
      <c r="L9" s="8">
        <v>1.7543859649122806</v>
      </c>
      <c r="M9" s="48"/>
    </row>
    <row r="10" spans="1:13" ht="23.1" customHeight="1" x14ac:dyDescent="0.2">
      <c r="A10" s="190"/>
      <c r="B10" s="192" t="s">
        <v>46</v>
      </c>
      <c r="C10" s="193"/>
      <c r="D10" s="193"/>
      <c r="E10" s="194"/>
      <c r="F10" s="27">
        <v>224</v>
      </c>
      <c r="G10" s="26">
        <v>226</v>
      </c>
      <c r="H10" s="8">
        <v>27.560975609756099</v>
      </c>
      <c r="I10" s="26">
        <v>73</v>
      </c>
      <c r="J10" s="8">
        <v>32.30088495575221</v>
      </c>
      <c r="K10" s="26">
        <v>6</v>
      </c>
      <c r="L10" s="8">
        <v>2.6548672566371683</v>
      </c>
      <c r="M10" s="48"/>
    </row>
    <row r="11" spans="1:13" ht="23.1" customHeight="1" x14ac:dyDescent="0.2">
      <c r="A11" s="190"/>
      <c r="B11" s="192" t="s">
        <v>45</v>
      </c>
      <c r="C11" s="193"/>
      <c r="D11" s="193"/>
      <c r="E11" s="194"/>
      <c r="F11" s="27">
        <v>67</v>
      </c>
      <c r="G11" s="26">
        <v>156</v>
      </c>
      <c r="H11" s="8">
        <v>19.024390243902438</v>
      </c>
      <c r="I11" s="26">
        <v>51</v>
      </c>
      <c r="J11" s="8">
        <v>32.692307692307693</v>
      </c>
      <c r="K11" s="26">
        <v>3</v>
      </c>
      <c r="L11" s="8">
        <v>1.9230769230769231</v>
      </c>
      <c r="M11" s="48"/>
    </row>
    <row r="12" spans="1:13" ht="23.1" customHeight="1" x14ac:dyDescent="0.2">
      <c r="A12" s="191"/>
      <c r="B12" s="192" t="s">
        <v>44</v>
      </c>
      <c r="C12" s="193"/>
      <c r="D12" s="193"/>
      <c r="E12" s="194"/>
      <c r="F12" s="27">
        <v>216</v>
      </c>
      <c r="G12" s="26">
        <v>340</v>
      </c>
      <c r="H12" s="8">
        <v>41.463414634146339</v>
      </c>
      <c r="I12" s="26">
        <v>126</v>
      </c>
      <c r="J12" s="8">
        <v>37.058823529411768</v>
      </c>
      <c r="K12" s="26">
        <v>38</v>
      </c>
      <c r="L12" s="8">
        <v>11.176470588235295</v>
      </c>
      <c r="M12" s="48"/>
    </row>
    <row r="13" spans="1:13" ht="23.1" customHeight="1" x14ac:dyDescent="0.2">
      <c r="A13" s="186" t="s">
        <v>43</v>
      </c>
      <c r="B13" s="186" t="s">
        <v>42</v>
      </c>
      <c r="C13" s="13"/>
      <c r="D13" s="14" t="s">
        <v>16</v>
      </c>
      <c r="E13" s="11"/>
      <c r="F13" s="27">
        <v>215</v>
      </c>
      <c r="G13" s="26">
        <v>465</v>
      </c>
      <c r="H13" s="8">
        <v>56.707317073170728</v>
      </c>
      <c r="I13" s="26">
        <v>161</v>
      </c>
      <c r="J13" s="8">
        <v>34.623655913978496</v>
      </c>
      <c r="K13" s="26">
        <v>33</v>
      </c>
      <c r="L13" s="8">
        <v>7.096774193548387</v>
      </c>
      <c r="M13" s="48"/>
    </row>
    <row r="14" spans="1:13" ht="23.1" customHeight="1" x14ac:dyDescent="0.2">
      <c r="A14" s="187"/>
      <c r="B14" s="187"/>
      <c r="C14" s="13"/>
      <c r="D14" s="14" t="s">
        <v>190</v>
      </c>
      <c r="E14" s="11"/>
      <c r="F14" s="27">
        <v>32</v>
      </c>
      <c r="G14" s="26">
        <v>35</v>
      </c>
      <c r="H14" s="8">
        <v>4.2682926829268295</v>
      </c>
      <c r="I14" s="26">
        <v>12</v>
      </c>
      <c r="J14" s="8">
        <v>34.285714285714285</v>
      </c>
      <c r="K14" s="26">
        <v>4</v>
      </c>
      <c r="L14" s="8">
        <v>11.428571428571429</v>
      </c>
      <c r="M14" s="48"/>
    </row>
    <row r="15" spans="1:13" ht="23.1" customHeight="1" x14ac:dyDescent="0.2">
      <c r="A15" s="187"/>
      <c r="B15" s="187"/>
      <c r="C15" s="13"/>
      <c r="D15" s="14" t="s">
        <v>189</v>
      </c>
      <c r="E15" s="11"/>
      <c r="F15" s="27">
        <v>4</v>
      </c>
      <c r="G15" s="26">
        <v>0</v>
      </c>
      <c r="H15" s="8">
        <v>0</v>
      </c>
      <c r="I15" s="26">
        <v>0</v>
      </c>
      <c r="J15" s="8">
        <v>0</v>
      </c>
      <c r="K15" s="26">
        <v>0</v>
      </c>
      <c r="L15" s="8">
        <v>0</v>
      </c>
      <c r="M15" s="48"/>
    </row>
    <row r="16" spans="1:13" ht="23.1" customHeight="1" x14ac:dyDescent="0.2">
      <c r="A16" s="187"/>
      <c r="B16" s="187"/>
      <c r="C16" s="13"/>
      <c r="D16" s="14" t="s">
        <v>188</v>
      </c>
      <c r="E16" s="11"/>
      <c r="F16" s="27">
        <v>13</v>
      </c>
      <c r="G16" s="26">
        <v>0</v>
      </c>
      <c r="H16" s="8">
        <v>0</v>
      </c>
      <c r="I16" s="26">
        <v>0</v>
      </c>
      <c r="J16" s="8">
        <v>0</v>
      </c>
      <c r="K16" s="26">
        <v>0</v>
      </c>
      <c r="L16" s="8">
        <v>0</v>
      </c>
      <c r="M16" s="48"/>
    </row>
    <row r="17" spans="1:13" ht="23.1" customHeight="1" x14ac:dyDescent="0.2">
      <c r="A17" s="187"/>
      <c r="B17" s="187"/>
      <c r="C17" s="13"/>
      <c r="D17" s="14" t="s">
        <v>187</v>
      </c>
      <c r="E17" s="11"/>
      <c r="F17" s="27">
        <v>1</v>
      </c>
      <c r="G17" s="26">
        <v>3</v>
      </c>
      <c r="H17" s="8">
        <v>0.36585365853658541</v>
      </c>
      <c r="I17" s="26">
        <v>0</v>
      </c>
      <c r="J17" s="8">
        <v>0</v>
      </c>
      <c r="K17" s="26">
        <v>0</v>
      </c>
      <c r="L17" s="8">
        <v>0</v>
      </c>
      <c r="M17" s="48"/>
    </row>
    <row r="18" spans="1:13" ht="23.1" customHeight="1" x14ac:dyDescent="0.2">
      <c r="A18" s="187"/>
      <c r="B18" s="187"/>
      <c r="C18" s="13"/>
      <c r="D18" s="14" t="s">
        <v>186</v>
      </c>
      <c r="E18" s="11"/>
      <c r="F18" s="27">
        <v>5</v>
      </c>
      <c r="G18" s="26">
        <v>7</v>
      </c>
      <c r="H18" s="8">
        <v>0.85365853658536595</v>
      </c>
      <c r="I18" s="26">
        <v>5</v>
      </c>
      <c r="J18" s="8">
        <v>71.428571428571431</v>
      </c>
      <c r="K18" s="26">
        <v>0</v>
      </c>
      <c r="L18" s="8">
        <v>0</v>
      </c>
      <c r="M18" s="48"/>
    </row>
    <row r="19" spans="1:13" ht="23.1" customHeight="1" x14ac:dyDescent="0.2">
      <c r="A19" s="187"/>
      <c r="B19" s="187"/>
      <c r="C19" s="13"/>
      <c r="D19" s="14" t="s">
        <v>185</v>
      </c>
      <c r="E19" s="11"/>
      <c r="F19" s="27">
        <v>1</v>
      </c>
      <c r="G19" s="26">
        <v>1</v>
      </c>
      <c r="H19" s="8">
        <v>0.12195121951219512</v>
      </c>
      <c r="I19" s="26">
        <v>0</v>
      </c>
      <c r="J19" s="8">
        <v>0</v>
      </c>
      <c r="K19" s="26">
        <v>0</v>
      </c>
      <c r="L19" s="8">
        <v>0</v>
      </c>
      <c r="M19" s="48"/>
    </row>
    <row r="20" spans="1:13" ht="23.1" customHeight="1" x14ac:dyDescent="0.2">
      <c r="A20" s="187"/>
      <c r="B20" s="187"/>
      <c r="C20" s="13"/>
      <c r="D20" s="14" t="s">
        <v>184</v>
      </c>
      <c r="E20" s="11"/>
      <c r="F20" s="27">
        <v>5</v>
      </c>
      <c r="G20" s="26">
        <v>5</v>
      </c>
      <c r="H20" s="8">
        <v>0.6097560975609756</v>
      </c>
      <c r="I20" s="26">
        <v>1</v>
      </c>
      <c r="J20" s="8">
        <v>20</v>
      </c>
      <c r="K20" s="26">
        <v>0</v>
      </c>
      <c r="L20" s="8">
        <v>0</v>
      </c>
      <c r="M20" s="48"/>
    </row>
    <row r="21" spans="1:13" ht="23.1" customHeight="1" x14ac:dyDescent="0.2">
      <c r="A21" s="187"/>
      <c r="B21" s="187"/>
      <c r="C21" s="13"/>
      <c r="D21" s="14" t="s">
        <v>183</v>
      </c>
      <c r="E21" s="11"/>
      <c r="F21" s="27">
        <v>12</v>
      </c>
      <c r="G21" s="26">
        <v>72</v>
      </c>
      <c r="H21" s="8">
        <v>8.7804878048780477</v>
      </c>
      <c r="I21" s="26">
        <v>34</v>
      </c>
      <c r="J21" s="8">
        <v>47.222222222222221</v>
      </c>
      <c r="K21" s="26">
        <v>0</v>
      </c>
      <c r="L21" s="8">
        <v>0</v>
      </c>
      <c r="M21" s="48"/>
    </row>
    <row r="22" spans="1:13" ht="23.1" customHeight="1" x14ac:dyDescent="0.2">
      <c r="A22" s="187"/>
      <c r="B22" s="187"/>
      <c r="C22" s="13"/>
      <c r="D22" s="14" t="s">
        <v>182</v>
      </c>
      <c r="E22" s="11"/>
      <c r="F22" s="27">
        <v>1</v>
      </c>
      <c r="G22" s="26">
        <v>1</v>
      </c>
      <c r="H22" s="8">
        <v>0.12195121951219512</v>
      </c>
      <c r="I22" s="26">
        <v>0</v>
      </c>
      <c r="J22" s="8">
        <v>0</v>
      </c>
      <c r="K22" s="26">
        <v>0</v>
      </c>
      <c r="L22" s="8">
        <v>0</v>
      </c>
      <c r="M22" s="48"/>
    </row>
    <row r="23" spans="1:13" ht="23.1" customHeight="1" x14ac:dyDescent="0.2">
      <c r="A23" s="187"/>
      <c r="B23" s="187"/>
      <c r="C23" s="13"/>
      <c r="D23" s="14" t="s">
        <v>181</v>
      </c>
      <c r="E23" s="11"/>
      <c r="F23" s="27">
        <v>7</v>
      </c>
      <c r="G23" s="26">
        <v>11</v>
      </c>
      <c r="H23" s="8">
        <v>1.3414634146341464</v>
      </c>
      <c r="I23" s="26">
        <v>4</v>
      </c>
      <c r="J23" s="8">
        <v>36.363636363636367</v>
      </c>
      <c r="K23" s="26">
        <v>0</v>
      </c>
      <c r="L23" s="8">
        <v>0</v>
      </c>
      <c r="M23" s="48"/>
    </row>
    <row r="24" spans="1:13" ht="23.1" customHeight="1" x14ac:dyDescent="0.2">
      <c r="A24" s="187"/>
      <c r="B24" s="187"/>
      <c r="C24" s="13"/>
      <c r="D24" s="14" t="s">
        <v>180</v>
      </c>
      <c r="E24" s="11"/>
      <c r="F24" s="27">
        <v>0</v>
      </c>
      <c r="G24" s="26">
        <v>0</v>
      </c>
      <c r="H24" s="8">
        <v>0</v>
      </c>
      <c r="I24" s="26">
        <v>0</v>
      </c>
      <c r="J24" s="8">
        <v>0</v>
      </c>
      <c r="K24" s="26">
        <v>0</v>
      </c>
      <c r="L24" s="8">
        <v>0</v>
      </c>
      <c r="M24" s="48"/>
    </row>
    <row r="25" spans="1:13" ht="23.1" customHeight="1" x14ac:dyDescent="0.2">
      <c r="A25" s="187"/>
      <c r="B25" s="187"/>
      <c r="C25" s="13"/>
      <c r="D25" s="12" t="s">
        <v>179</v>
      </c>
      <c r="E25" s="11"/>
      <c r="F25" s="27">
        <v>3</v>
      </c>
      <c r="G25" s="26">
        <v>5</v>
      </c>
      <c r="H25" s="8">
        <v>0.6097560975609756</v>
      </c>
      <c r="I25" s="26">
        <v>4</v>
      </c>
      <c r="J25" s="8">
        <v>80</v>
      </c>
      <c r="K25" s="26">
        <v>0</v>
      </c>
      <c r="L25" s="8">
        <v>0</v>
      </c>
      <c r="M25" s="48"/>
    </row>
    <row r="26" spans="1:13" ht="23.1" customHeight="1" x14ac:dyDescent="0.2">
      <c r="A26" s="187"/>
      <c r="B26" s="187"/>
      <c r="C26" s="13"/>
      <c r="D26" s="14" t="s">
        <v>178</v>
      </c>
      <c r="E26" s="11"/>
      <c r="F26" s="27">
        <v>8</v>
      </c>
      <c r="G26" s="26">
        <v>17</v>
      </c>
      <c r="H26" s="8">
        <v>2.0731707317073171</v>
      </c>
      <c r="I26" s="26">
        <v>2</v>
      </c>
      <c r="J26" s="8">
        <v>11.76470588235294</v>
      </c>
      <c r="K26" s="26">
        <v>4</v>
      </c>
      <c r="L26" s="8">
        <v>23.52941176470588</v>
      </c>
      <c r="M26" s="48"/>
    </row>
    <row r="27" spans="1:13" ht="23.1" customHeight="1" x14ac:dyDescent="0.2">
      <c r="A27" s="187"/>
      <c r="B27" s="187"/>
      <c r="C27" s="13"/>
      <c r="D27" s="14" t="s">
        <v>177</v>
      </c>
      <c r="E27" s="11"/>
      <c r="F27" s="27">
        <v>4</v>
      </c>
      <c r="G27" s="26">
        <v>9</v>
      </c>
      <c r="H27" s="8">
        <v>1.097560975609756</v>
      </c>
      <c r="I27" s="26">
        <v>4</v>
      </c>
      <c r="J27" s="8">
        <v>44.444444444444443</v>
      </c>
      <c r="K27" s="26">
        <v>0</v>
      </c>
      <c r="L27" s="8">
        <v>0</v>
      </c>
      <c r="M27" s="48"/>
    </row>
    <row r="28" spans="1:13" ht="23.1" customHeight="1" x14ac:dyDescent="0.2">
      <c r="A28" s="187"/>
      <c r="B28" s="187"/>
      <c r="C28" s="13"/>
      <c r="D28" s="14" t="s">
        <v>176</v>
      </c>
      <c r="E28" s="11"/>
      <c r="F28" s="27">
        <v>2</v>
      </c>
      <c r="G28" s="26">
        <v>9</v>
      </c>
      <c r="H28" s="8">
        <v>1.097560975609756</v>
      </c>
      <c r="I28" s="26">
        <v>1</v>
      </c>
      <c r="J28" s="8">
        <v>11.111111111111111</v>
      </c>
      <c r="K28" s="26">
        <v>0</v>
      </c>
      <c r="L28" s="8">
        <v>0</v>
      </c>
      <c r="M28" s="48"/>
    </row>
    <row r="29" spans="1:13" ht="23.1" customHeight="1" x14ac:dyDescent="0.2">
      <c r="A29" s="187"/>
      <c r="B29" s="187"/>
      <c r="C29" s="13"/>
      <c r="D29" s="14" t="s">
        <v>175</v>
      </c>
      <c r="E29" s="11"/>
      <c r="F29" s="27">
        <v>14</v>
      </c>
      <c r="G29" s="26">
        <v>14</v>
      </c>
      <c r="H29" s="8">
        <v>1.7073170731707319</v>
      </c>
      <c r="I29" s="26">
        <v>2</v>
      </c>
      <c r="J29" s="8">
        <v>14.285714285714285</v>
      </c>
      <c r="K29" s="26">
        <v>0</v>
      </c>
      <c r="L29" s="8">
        <v>0</v>
      </c>
      <c r="M29" s="48"/>
    </row>
    <row r="30" spans="1:13" ht="23.1" customHeight="1" x14ac:dyDescent="0.2">
      <c r="A30" s="187"/>
      <c r="B30" s="187"/>
      <c r="C30" s="13"/>
      <c r="D30" s="14" t="s">
        <v>174</v>
      </c>
      <c r="E30" s="11"/>
      <c r="F30" s="27">
        <v>4</v>
      </c>
      <c r="G30" s="26">
        <v>34</v>
      </c>
      <c r="H30" s="8">
        <v>4.1463414634146343</v>
      </c>
      <c r="I30" s="26">
        <v>19</v>
      </c>
      <c r="J30" s="8">
        <v>55.882352941176471</v>
      </c>
      <c r="K30" s="26">
        <v>0</v>
      </c>
      <c r="L30" s="8">
        <v>0</v>
      </c>
      <c r="M30" s="48"/>
    </row>
    <row r="31" spans="1:13" ht="23.1" customHeight="1" x14ac:dyDescent="0.2">
      <c r="A31" s="187"/>
      <c r="B31" s="187"/>
      <c r="C31" s="13"/>
      <c r="D31" s="14" t="s">
        <v>173</v>
      </c>
      <c r="E31" s="11"/>
      <c r="F31" s="27">
        <v>25</v>
      </c>
      <c r="G31" s="26">
        <v>70</v>
      </c>
      <c r="H31" s="8">
        <v>8.536585365853659</v>
      </c>
      <c r="I31" s="26">
        <v>21</v>
      </c>
      <c r="J31" s="8">
        <v>30</v>
      </c>
      <c r="K31" s="26">
        <v>0</v>
      </c>
      <c r="L31" s="8">
        <v>0</v>
      </c>
      <c r="M31" s="48"/>
    </row>
    <row r="32" spans="1:13" ht="23.1" customHeight="1" x14ac:dyDescent="0.2">
      <c r="A32" s="187"/>
      <c r="B32" s="187"/>
      <c r="C32" s="13"/>
      <c r="D32" s="14" t="s">
        <v>172</v>
      </c>
      <c r="E32" s="11"/>
      <c r="F32" s="27">
        <v>8</v>
      </c>
      <c r="G32" s="26">
        <v>11</v>
      </c>
      <c r="H32" s="8">
        <v>1.3414634146341464</v>
      </c>
      <c r="I32" s="26">
        <v>4</v>
      </c>
      <c r="J32" s="8">
        <v>36.363636363636367</v>
      </c>
      <c r="K32" s="26">
        <v>0</v>
      </c>
      <c r="L32" s="8">
        <v>0</v>
      </c>
      <c r="M32" s="48"/>
    </row>
    <row r="33" spans="1:13" ht="24" customHeight="1" x14ac:dyDescent="0.2">
      <c r="A33" s="187"/>
      <c r="B33" s="187"/>
      <c r="C33" s="13"/>
      <c r="D33" s="14" t="s">
        <v>171</v>
      </c>
      <c r="E33" s="11"/>
      <c r="F33" s="27">
        <v>23</v>
      </c>
      <c r="G33" s="26">
        <v>59</v>
      </c>
      <c r="H33" s="8">
        <v>7.1951219512195115</v>
      </c>
      <c r="I33" s="26">
        <v>17</v>
      </c>
      <c r="J33" s="8">
        <v>28.8135593220339</v>
      </c>
      <c r="K33" s="26">
        <v>25</v>
      </c>
      <c r="L33" s="8">
        <v>42.372881355932201</v>
      </c>
      <c r="M33" s="48"/>
    </row>
    <row r="34" spans="1:13" ht="23.1" customHeight="1" x14ac:dyDescent="0.2">
      <c r="A34" s="187"/>
      <c r="B34" s="187"/>
      <c r="C34" s="13"/>
      <c r="D34" s="14" t="s">
        <v>21</v>
      </c>
      <c r="E34" s="11"/>
      <c r="F34" s="27">
        <v>14</v>
      </c>
      <c r="G34" s="26">
        <v>16</v>
      </c>
      <c r="H34" s="8">
        <v>1.9512195121951219</v>
      </c>
      <c r="I34" s="26">
        <v>7</v>
      </c>
      <c r="J34" s="8">
        <v>43.75</v>
      </c>
      <c r="K34" s="26">
        <v>0</v>
      </c>
      <c r="L34" s="8">
        <v>0</v>
      </c>
      <c r="M34" s="48"/>
    </row>
    <row r="35" spans="1:13" ht="23.1" customHeight="1" x14ac:dyDescent="0.2">
      <c r="A35" s="187"/>
      <c r="B35" s="187"/>
      <c r="C35" s="13"/>
      <c r="D35" s="14" t="s">
        <v>170</v>
      </c>
      <c r="E35" s="11"/>
      <c r="F35" s="27">
        <v>7</v>
      </c>
      <c r="G35" s="26">
        <v>16</v>
      </c>
      <c r="H35" s="8">
        <v>1.9512195121951219</v>
      </c>
      <c r="I35" s="26">
        <v>5</v>
      </c>
      <c r="J35" s="8">
        <v>31.25</v>
      </c>
      <c r="K35" s="26">
        <v>0</v>
      </c>
      <c r="L35" s="8">
        <v>0</v>
      </c>
      <c r="M35" s="48"/>
    </row>
    <row r="36" spans="1:13" ht="23.1" customHeight="1" x14ac:dyDescent="0.2">
      <c r="A36" s="187"/>
      <c r="B36" s="187"/>
      <c r="C36" s="13"/>
      <c r="D36" s="14" t="s">
        <v>169</v>
      </c>
      <c r="E36" s="11"/>
      <c r="F36" s="27">
        <v>18</v>
      </c>
      <c r="G36" s="26">
        <v>63</v>
      </c>
      <c r="H36" s="8">
        <v>7.6829268292682924</v>
      </c>
      <c r="I36" s="26">
        <v>13</v>
      </c>
      <c r="J36" s="8">
        <v>20.634920634920633</v>
      </c>
      <c r="K36" s="26">
        <v>0</v>
      </c>
      <c r="L36" s="8">
        <v>0</v>
      </c>
      <c r="M36" s="48"/>
    </row>
    <row r="37" spans="1:13" ht="23.1" customHeight="1" x14ac:dyDescent="0.2">
      <c r="A37" s="187"/>
      <c r="B37" s="188"/>
      <c r="C37" s="13"/>
      <c r="D37" s="14" t="s">
        <v>168</v>
      </c>
      <c r="E37" s="11"/>
      <c r="F37" s="27">
        <v>4</v>
      </c>
      <c r="G37" s="26">
        <v>7</v>
      </c>
      <c r="H37" s="8">
        <v>0.85365853658536595</v>
      </c>
      <c r="I37" s="26">
        <v>6</v>
      </c>
      <c r="J37" s="8">
        <v>85.714285714285708</v>
      </c>
      <c r="K37" s="26">
        <v>0</v>
      </c>
      <c r="L37" s="8">
        <v>0</v>
      </c>
      <c r="M37" s="48"/>
    </row>
    <row r="38" spans="1:13" ht="23.1" customHeight="1" x14ac:dyDescent="0.2">
      <c r="A38" s="187"/>
      <c r="B38" s="186" t="s">
        <v>17</v>
      </c>
      <c r="C38" s="13"/>
      <c r="D38" s="14" t="s">
        <v>16</v>
      </c>
      <c r="E38" s="11"/>
      <c r="F38" s="27">
        <v>677</v>
      </c>
      <c r="G38" s="26">
        <v>355</v>
      </c>
      <c r="H38" s="8">
        <v>43.292682926829265</v>
      </c>
      <c r="I38" s="26">
        <v>128</v>
      </c>
      <c r="J38" s="8">
        <v>36.056338028169016</v>
      </c>
      <c r="K38" s="26">
        <v>16</v>
      </c>
      <c r="L38" s="8">
        <v>4.507042253521127</v>
      </c>
      <c r="M38" s="48"/>
    </row>
    <row r="39" spans="1:13" ht="23.1" customHeight="1" x14ac:dyDescent="0.2">
      <c r="A39" s="187"/>
      <c r="B39" s="187"/>
      <c r="C39" s="13"/>
      <c r="D39" s="14" t="s">
        <v>15</v>
      </c>
      <c r="E39" s="11"/>
      <c r="F39" s="27">
        <v>7</v>
      </c>
      <c r="G39" s="26">
        <v>0</v>
      </c>
      <c r="H39" s="8">
        <v>0</v>
      </c>
      <c r="I39" s="26">
        <v>0</v>
      </c>
      <c r="J39" s="8">
        <v>0</v>
      </c>
      <c r="K39" s="26">
        <v>0</v>
      </c>
      <c r="L39" s="8">
        <v>0</v>
      </c>
      <c r="M39" s="48"/>
    </row>
    <row r="40" spans="1:13" ht="23.1" customHeight="1" x14ac:dyDescent="0.2">
      <c r="A40" s="187"/>
      <c r="B40" s="187"/>
      <c r="C40" s="13"/>
      <c r="D40" s="14" t="s">
        <v>167</v>
      </c>
      <c r="E40" s="11"/>
      <c r="F40" s="27">
        <v>75</v>
      </c>
      <c r="G40" s="26">
        <v>42</v>
      </c>
      <c r="H40" s="8">
        <v>5.1219512195121952</v>
      </c>
      <c r="I40" s="26">
        <v>10</v>
      </c>
      <c r="J40" s="8">
        <v>23.809523809523807</v>
      </c>
      <c r="K40" s="26">
        <v>2</v>
      </c>
      <c r="L40" s="8">
        <v>4.7619047619047619</v>
      </c>
      <c r="M40" s="48"/>
    </row>
    <row r="41" spans="1:13" ht="23.1" customHeight="1" x14ac:dyDescent="0.2">
      <c r="A41" s="187"/>
      <c r="B41" s="187"/>
      <c r="C41" s="13"/>
      <c r="D41" s="14" t="s">
        <v>13</v>
      </c>
      <c r="E41" s="11"/>
      <c r="F41" s="27">
        <v>15</v>
      </c>
      <c r="G41" s="26">
        <v>10</v>
      </c>
      <c r="H41" s="8">
        <v>1.2195121951219512</v>
      </c>
      <c r="I41" s="26">
        <v>5</v>
      </c>
      <c r="J41" s="8">
        <v>50</v>
      </c>
      <c r="K41" s="26">
        <v>0</v>
      </c>
      <c r="L41" s="8">
        <v>0</v>
      </c>
      <c r="M41" s="48"/>
    </row>
    <row r="42" spans="1:13" ht="23.1" customHeight="1" x14ac:dyDescent="0.2">
      <c r="A42" s="187"/>
      <c r="B42" s="187"/>
      <c r="C42" s="13"/>
      <c r="D42" s="14" t="s">
        <v>166</v>
      </c>
      <c r="E42" s="11"/>
      <c r="F42" s="27">
        <v>16</v>
      </c>
      <c r="G42" s="26">
        <v>14</v>
      </c>
      <c r="H42" s="8">
        <v>1.7073170731707319</v>
      </c>
      <c r="I42" s="26">
        <v>4</v>
      </c>
      <c r="J42" s="8">
        <v>28.571428571428569</v>
      </c>
      <c r="K42" s="26">
        <v>1</v>
      </c>
      <c r="L42" s="8">
        <v>7.1428571428571423</v>
      </c>
      <c r="M42" s="48"/>
    </row>
    <row r="43" spans="1:13" ht="23.1" customHeight="1" x14ac:dyDescent="0.2">
      <c r="A43" s="187"/>
      <c r="B43" s="187"/>
      <c r="C43" s="13"/>
      <c r="D43" s="14" t="s">
        <v>165</v>
      </c>
      <c r="E43" s="11"/>
      <c r="F43" s="27">
        <v>31</v>
      </c>
      <c r="G43" s="26">
        <v>25</v>
      </c>
      <c r="H43" s="8">
        <v>3.0487804878048781</v>
      </c>
      <c r="I43" s="26">
        <v>11</v>
      </c>
      <c r="J43" s="8">
        <v>44</v>
      </c>
      <c r="K43" s="26">
        <v>0</v>
      </c>
      <c r="L43" s="8">
        <v>0</v>
      </c>
      <c r="M43" s="48"/>
    </row>
    <row r="44" spans="1:13" ht="23.1" customHeight="1" x14ac:dyDescent="0.2">
      <c r="A44" s="187"/>
      <c r="B44" s="187"/>
      <c r="C44" s="13"/>
      <c r="D44" s="14" t="s">
        <v>10</v>
      </c>
      <c r="E44" s="11"/>
      <c r="F44" s="27">
        <v>177</v>
      </c>
      <c r="G44" s="26">
        <v>47</v>
      </c>
      <c r="H44" s="8">
        <v>5.7317073170731714</v>
      </c>
      <c r="I44" s="26">
        <v>20</v>
      </c>
      <c r="J44" s="8">
        <v>42.553191489361701</v>
      </c>
      <c r="K44" s="26">
        <v>0</v>
      </c>
      <c r="L44" s="8">
        <v>0</v>
      </c>
      <c r="M44" s="48"/>
    </row>
    <row r="45" spans="1:13" ht="23.1" customHeight="1" x14ac:dyDescent="0.2">
      <c r="A45" s="187"/>
      <c r="B45" s="187"/>
      <c r="C45" s="13"/>
      <c r="D45" s="14" t="s">
        <v>9</v>
      </c>
      <c r="E45" s="11"/>
      <c r="F45" s="27">
        <v>24</v>
      </c>
      <c r="G45" s="26">
        <v>23</v>
      </c>
      <c r="H45" s="8">
        <v>2.8048780487804881</v>
      </c>
      <c r="I45" s="26">
        <v>10</v>
      </c>
      <c r="J45" s="8">
        <v>43.478260869565219</v>
      </c>
      <c r="K45" s="26">
        <v>0</v>
      </c>
      <c r="L45" s="8">
        <v>0</v>
      </c>
      <c r="M45" s="48"/>
    </row>
    <row r="46" spans="1:13" ht="23.1" customHeight="1" x14ac:dyDescent="0.2">
      <c r="A46" s="187"/>
      <c r="B46" s="187"/>
      <c r="C46" s="13"/>
      <c r="D46" s="14" t="s">
        <v>164</v>
      </c>
      <c r="E46" s="11"/>
      <c r="F46" s="27">
        <v>12</v>
      </c>
      <c r="G46" s="26">
        <v>2</v>
      </c>
      <c r="H46" s="8">
        <v>0.24390243902439024</v>
      </c>
      <c r="I46" s="26">
        <v>2</v>
      </c>
      <c r="J46" s="8">
        <v>100</v>
      </c>
      <c r="K46" s="26">
        <v>0</v>
      </c>
      <c r="L46" s="8">
        <v>0</v>
      </c>
      <c r="M46" s="48"/>
    </row>
    <row r="47" spans="1:13" ht="24" customHeight="1" x14ac:dyDescent="0.2">
      <c r="A47" s="187"/>
      <c r="B47" s="187"/>
      <c r="C47" s="13"/>
      <c r="D47" s="12" t="s">
        <v>7</v>
      </c>
      <c r="E47" s="11"/>
      <c r="F47" s="27">
        <v>12</v>
      </c>
      <c r="G47" s="26">
        <v>5</v>
      </c>
      <c r="H47" s="8">
        <v>0.6097560975609756</v>
      </c>
      <c r="I47" s="26">
        <v>4</v>
      </c>
      <c r="J47" s="8">
        <v>80</v>
      </c>
      <c r="K47" s="26">
        <v>0</v>
      </c>
      <c r="L47" s="8">
        <v>0</v>
      </c>
      <c r="M47" s="48"/>
    </row>
    <row r="48" spans="1:13" ht="23.1" customHeight="1" x14ac:dyDescent="0.2">
      <c r="A48" s="187"/>
      <c r="B48" s="187"/>
      <c r="C48" s="13"/>
      <c r="D48" s="14" t="s">
        <v>163</v>
      </c>
      <c r="E48" s="11"/>
      <c r="F48" s="27">
        <v>43</v>
      </c>
      <c r="G48" s="26">
        <v>6</v>
      </c>
      <c r="H48" s="8">
        <v>0.73170731707317083</v>
      </c>
      <c r="I48" s="26">
        <v>2</v>
      </c>
      <c r="J48" s="8">
        <v>33.333333333333329</v>
      </c>
      <c r="K48" s="26">
        <v>1</v>
      </c>
      <c r="L48" s="8">
        <v>16.666666666666664</v>
      </c>
      <c r="M48" s="48"/>
    </row>
    <row r="49" spans="1:13" ht="23.1" customHeight="1" x14ac:dyDescent="0.2">
      <c r="A49" s="187"/>
      <c r="B49" s="187"/>
      <c r="C49" s="13"/>
      <c r="D49" s="14" t="s">
        <v>162</v>
      </c>
      <c r="E49" s="11"/>
      <c r="F49" s="27">
        <v>19</v>
      </c>
      <c r="G49" s="26">
        <v>10</v>
      </c>
      <c r="H49" s="8">
        <v>1.2195121951219512</v>
      </c>
      <c r="I49" s="26">
        <v>6</v>
      </c>
      <c r="J49" s="8">
        <v>60</v>
      </c>
      <c r="K49" s="26">
        <v>0</v>
      </c>
      <c r="L49" s="8">
        <v>0</v>
      </c>
      <c r="M49" s="48"/>
    </row>
    <row r="50" spans="1:13" ht="23.1" customHeight="1" x14ac:dyDescent="0.2">
      <c r="A50" s="187"/>
      <c r="B50" s="187"/>
      <c r="C50" s="13"/>
      <c r="D50" s="14" t="s">
        <v>161</v>
      </c>
      <c r="E50" s="11"/>
      <c r="F50" s="27">
        <v>19</v>
      </c>
      <c r="G50" s="26">
        <v>11</v>
      </c>
      <c r="H50" s="8">
        <v>1.3414634146341464</v>
      </c>
      <c r="I50" s="26">
        <v>4</v>
      </c>
      <c r="J50" s="8">
        <v>36.363636363636367</v>
      </c>
      <c r="K50" s="26">
        <v>1</v>
      </c>
      <c r="L50" s="8">
        <v>9.0909090909090917</v>
      </c>
      <c r="M50" s="48"/>
    </row>
    <row r="51" spans="1:13" ht="23.1" customHeight="1" x14ac:dyDescent="0.2">
      <c r="A51" s="187"/>
      <c r="B51" s="187"/>
      <c r="C51" s="13"/>
      <c r="D51" s="14" t="s">
        <v>160</v>
      </c>
      <c r="E51" s="11"/>
      <c r="F51" s="27">
        <v>154</v>
      </c>
      <c r="G51" s="26">
        <v>123</v>
      </c>
      <c r="H51" s="8">
        <v>15</v>
      </c>
      <c r="I51" s="26">
        <v>46</v>
      </c>
      <c r="J51" s="8">
        <v>37.398373983739837</v>
      </c>
      <c r="K51" s="26">
        <v>8</v>
      </c>
      <c r="L51" s="8">
        <v>6.5040650406504072</v>
      </c>
      <c r="M51" s="48"/>
    </row>
    <row r="52" spans="1:13" ht="23.1" customHeight="1" x14ac:dyDescent="0.2">
      <c r="A52" s="187"/>
      <c r="B52" s="187"/>
      <c r="C52" s="13"/>
      <c r="D52" s="14" t="s">
        <v>159</v>
      </c>
      <c r="E52" s="11"/>
      <c r="F52" s="27">
        <v>22</v>
      </c>
      <c r="G52" s="26">
        <v>25</v>
      </c>
      <c r="H52" s="8">
        <v>3.0487804878048781</v>
      </c>
      <c r="I52" s="26">
        <v>3</v>
      </c>
      <c r="J52" s="8">
        <v>12</v>
      </c>
      <c r="K52" s="26">
        <v>2</v>
      </c>
      <c r="L52" s="8">
        <v>8</v>
      </c>
      <c r="M52" s="48"/>
    </row>
    <row r="53" spans="1:13" ht="24" customHeight="1" x14ac:dyDescent="0.2">
      <c r="A53" s="188"/>
      <c r="B53" s="188"/>
      <c r="C53" s="13"/>
      <c r="D53" s="12" t="s">
        <v>158</v>
      </c>
      <c r="E53" s="11"/>
      <c r="F53" s="27">
        <v>51</v>
      </c>
      <c r="G53" s="26">
        <v>12</v>
      </c>
      <c r="H53" s="8">
        <v>1.4634146341463417</v>
      </c>
      <c r="I53" s="26">
        <v>1</v>
      </c>
      <c r="J53" s="8">
        <v>8.3333333333333321</v>
      </c>
      <c r="K53" s="26">
        <v>1</v>
      </c>
      <c r="L53" s="8">
        <v>8.3333333333333321</v>
      </c>
      <c r="M53" s="48"/>
    </row>
    <row r="55" spans="1:13" ht="12.75" customHeight="1" x14ac:dyDescent="0.2"/>
    <row r="56" spans="1:13" x14ac:dyDescent="0.2">
      <c r="D56" s="5"/>
    </row>
    <row r="62" spans="1:13" x14ac:dyDescent="0.2">
      <c r="D62" s="5"/>
    </row>
    <row r="64" spans="1:13"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2">
    <mergeCell ref="B12:E12"/>
    <mergeCell ref="A13:A53"/>
    <mergeCell ref="B13:B37"/>
    <mergeCell ref="B38:B53"/>
    <mergeCell ref="A7:E7"/>
    <mergeCell ref="A8:A12"/>
    <mergeCell ref="B10:E10"/>
    <mergeCell ref="B11:E11"/>
    <mergeCell ref="B8:E8"/>
    <mergeCell ref="B9:E9"/>
    <mergeCell ref="K5:K6"/>
    <mergeCell ref="H5:H6"/>
    <mergeCell ref="A3:E6"/>
    <mergeCell ref="F3:F6"/>
    <mergeCell ref="I3:L3"/>
    <mergeCell ref="L5:L6"/>
    <mergeCell ref="G3:H4"/>
    <mergeCell ref="G5:G6"/>
    <mergeCell ref="I4:J4"/>
    <mergeCell ref="K4:L4"/>
    <mergeCell ref="I5:I6"/>
    <mergeCell ref="J5:J6"/>
  </mergeCells>
  <phoneticPr fontId="5"/>
  <pageMargins left="0.59055118110236227" right="0.19685039370078741" top="0.39370078740157483" bottom="0.39370078740157483" header="0.51181102362204722" footer="0.51181102362204722"/>
  <pageSetup paperSize="9" scale="6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D46"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 style="3" customWidth="1"/>
    <col min="17" max="16384" width="9" style="3"/>
  </cols>
  <sheetData>
    <row r="1" spans="1:16" ht="14.4" x14ac:dyDescent="0.2">
      <c r="A1" s="18" t="s">
        <v>592</v>
      </c>
    </row>
    <row r="3" spans="1:16" ht="23.25" customHeight="1" x14ac:dyDescent="0.2">
      <c r="A3" s="173" t="s">
        <v>64</v>
      </c>
      <c r="B3" s="174"/>
      <c r="C3" s="174"/>
      <c r="D3" s="174"/>
      <c r="E3" s="175"/>
      <c r="F3" s="230" t="s">
        <v>130</v>
      </c>
      <c r="G3" s="199" t="s">
        <v>552</v>
      </c>
      <c r="H3" s="213"/>
      <c r="I3" s="261" t="s">
        <v>530</v>
      </c>
      <c r="J3" s="261"/>
      <c r="K3" s="261"/>
      <c r="L3" s="261"/>
      <c r="M3" s="261"/>
      <c r="N3" s="261"/>
      <c r="O3" s="261"/>
      <c r="P3" s="262"/>
    </row>
    <row r="4" spans="1:16" ht="42" customHeight="1" x14ac:dyDescent="0.2">
      <c r="A4" s="176"/>
      <c r="B4" s="177"/>
      <c r="C4" s="177"/>
      <c r="D4" s="177"/>
      <c r="E4" s="178"/>
      <c r="F4" s="196"/>
      <c r="G4" s="201"/>
      <c r="H4" s="214"/>
      <c r="I4" s="230" t="s">
        <v>533</v>
      </c>
      <c r="J4" s="262"/>
      <c r="K4" s="230" t="s">
        <v>531</v>
      </c>
      <c r="L4" s="262"/>
      <c r="M4" s="230" t="s">
        <v>534</v>
      </c>
      <c r="N4" s="262"/>
      <c r="O4" s="230" t="s">
        <v>532</v>
      </c>
      <c r="P4" s="262"/>
    </row>
    <row r="5" spans="1:16" ht="15" customHeight="1" x14ac:dyDescent="0.2">
      <c r="A5" s="176"/>
      <c r="B5" s="177"/>
      <c r="C5" s="177"/>
      <c r="D5" s="177"/>
      <c r="E5" s="178"/>
      <c r="F5" s="195"/>
      <c r="G5" s="166" t="s">
        <v>191</v>
      </c>
      <c r="H5" s="168" t="s">
        <v>51</v>
      </c>
      <c r="I5" s="166" t="s">
        <v>191</v>
      </c>
      <c r="J5" s="168" t="s">
        <v>51</v>
      </c>
      <c r="K5" s="166" t="s">
        <v>191</v>
      </c>
      <c r="L5" s="168" t="s">
        <v>51</v>
      </c>
      <c r="M5" s="166" t="s">
        <v>191</v>
      </c>
      <c r="N5" s="168" t="s">
        <v>51</v>
      </c>
      <c r="O5" s="166" t="s">
        <v>191</v>
      </c>
      <c r="P5" s="168" t="s">
        <v>51</v>
      </c>
    </row>
    <row r="6" spans="1:16" ht="15" customHeight="1" x14ac:dyDescent="0.2">
      <c r="A6" s="179"/>
      <c r="B6" s="180"/>
      <c r="C6" s="180"/>
      <c r="D6" s="180"/>
      <c r="E6" s="181"/>
      <c r="F6" s="195"/>
      <c r="G6" s="167"/>
      <c r="H6" s="169"/>
      <c r="I6" s="167"/>
      <c r="J6" s="169"/>
      <c r="K6" s="167"/>
      <c r="L6" s="169"/>
      <c r="M6" s="167"/>
      <c r="N6" s="169"/>
      <c r="O6" s="167"/>
      <c r="P6" s="169"/>
    </row>
    <row r="7" spans="1:16" ht="23.1" customHeight="1" x14ac:dyDescent="0.2">
      <c r="A7" s="170" t="s">
        <v>50</v>
      </c>
      <c r="B7" s="171"/>
      <c r="C7" s="171"/>
      <c r="D7" s="171"/>
      <c r="E7" s="172"/>
      <c r="F7" s="10">
        <v>152</v>
      </c>
      <c r="G7" s="9">
        <v>289</v>
      </c>
      <c r="H7" s="131">
        <v>100.00000000000001</v>
      </c>
      <c r="I7" s="9">
        <v>55</v>
      </c>
      <c r="J7" s="8">
        <v>19.031141868512112</v>
      </c>
      <c r="K7" s="9">
        <v>126</v>
      </c>
      <c r="L7" s="8">
        <v>43.598615916955019</v>
      </c>
      <c r="M7" s="9">
        <v>81</v>
      </c>
      <c r="N7" s="8">
        <v>28.027681660899656</v>
      </c>
      <c r="O7" s="9">
        <v>27</v>
      </c>
      <c r="P7" s="8">
        <v>9.3425605536332181</v>
      </c>
    </row>
    <row r="8" spans="1:16" ht="23.1" customHeight="1" x14ac:dyDescent="0.2">
      <c r="A8" s="189" t="s">
        <v>49</v>
      </c>
      <c r="B8" s="192" t="s">
        <v>48</v>
      </c>
      <c r="C8" s="193"/>
      <c r="D8" s="193"/>
      <c r="E8" s="194"/>
      <c r="F8" s="10">
        <v>9</v>
      </c>
      <c r="G8" s="9">
        <v>9</v>
      </c>
      <c r="H8" s="131">
        <v>100</v>
      </c>
      <c r="I8" s="9">
        <v>3</v>
      </c>
      <c r="J8" s="8">
        <v>33.333333333333329</v>
      </c>
      <c r="K8" s="9">
        <v>5</v>
      </c>
      <c r="L8" s="8">
        <v>55.555555555555557</v>
      </c>
      <c r="M8" s="9">
        <v>0</v>
      </c>
      <c r="N8" s="8">
        <v>0</v>
      </c>
      <c r="O8" s="9">
        <v>1</v>
      </c>
      <c r="P8" s="8">
        <v>11.111111111111111</v>
      </c>
    </row>
    <row r="9" spans="1:16" ht="23.1" customHeight="1" x14ac:dyDescent="0.2">
      <c r="A9" s="190"/>
      <c r="B9" s="192" t="s">
        <v>47</v>
      </c>
      <c r="C9" s="193"/>
      <c r="D9" s="193"/>
      <c r="E9" s="194"/>
      <c r="F9" s="10">
        <v>21</v>
      </c>
      <c r="G9" s="9">
        <v>30</v>
      </c>
      <c r="H9" s="131">
        <v>100</v>
      </c>
      <c r="I9" s="9">
        <v>8</v>
      </c>
      <c r="J9" s="8">
        <v>26.666666666666668</v>
      </c>
      <c r="K9" s="9">
        <v>11</v>
      </c>
      <c r="L9" s="8">
        <v>36.666666666666664</v>
      </c>
      <c r="M9" s="9">
        <v>8</v>
      </c>
      <c r="N9" s="8">
        <v>26.666666666666668</v>
      </c>
      <c r="O9" s="9">
        <v>3</v>
      </c>
      <c r="P9" s="8">
        <v>10</v>
      </c>
    </row>
    <row r="10" spans="1:16" ht="23.1" customHeight="1" x14ac:dyDescent="0.2">
      <c r="A10" s="190"/>
      <c r="B10" s="192" t="s">
        <v>46</v>
      </c>
      <c r="C10" s="193"/>
      <c r="D10" s="193"/>
      <c r="E10" s="194"/>
      <c r="F10" s="10">
        <v>48</v>
      </c>
      <c r="G10" s="9">
        <v>73</v>
      </c>
      <c r="H10" s="131">
        <v>100.00000000000001</v>
      </c>
      <c r="I10" s="9">
        <v>10</v>
      </c>
      <c r="J10" s="8">
        <v>13.698630136986301</v>
      </c>
      <c r="K10" s="9">
        <v>31</v>
      </c>
      <c r="L10" s="8">
        <v>42.465753424657535</v>
      </c>
      <c r="M10" s="9">
        <v>23</v>
      </c>
      <c r="N10" s="8">
        <v>31.506849315068493</v>
      </c>
      <c r="O10" s="9">
        <v>9</v>
      </c>
      <c r="P10" s="8">
        <v>12.328767123287671</v>
      </c>
    </row>
    <row r="11" spans="1:16" ht="23.1" customHeight="1" x14ac:dyDescent="0.2">
      <c r="A11" s="190"/>
      <c r="B11" s="192" t="s">
        <v>45</v>
      </c>
      <c r="C11" s="193"/>
      <c r="D11" s="193"/>
      <c r="E11" s="194"/>
      <c r="F11" s="10">
        <v>25</v>
      </c>
      <c r="G11" s="9">
        <v>51</v>
      </c>
      <c r="H11" s="131">
        <v>100</v>
      </c>
      <c r="I11" s="9">
        <v>6</v>
      </c>
      <c r="J11" s="8">
        <v>11.76470588235294</v>
      </c>
      <c r="K11" s="9">
        <v>29</v>
      </c>
      <c r="L11" s="8">
        <v>56.862745098039213</v>
      </c>
      <c r="M11" s="9">
        <v>14</v>
      </c>
      <c r="N11" s="8">
        <v>27.450980392156865</v>
      </c>
      <c r="O11" s="9">
        <v>2</v>
      </c>
      <c r="P11" s="8">
        <v>3.9215686274509802</v>
      </c>
    </row>
    <row r="12" spans="1:16" ht="23.1" customHeight="1" x14ac:dyDescent="0.2">
      <c r="A12" s="191"/>
      <c r="B12" s="192" t="s">
        <v>44</v>
      </c>
      <c r="C12" s="193"/>
      <c r="D12" s="193"/>
      <c r="E12" s="194"/>
      <c r="F12" s="10">
        <v>49</v>
      </c>
      <c r="G12" s="9">
        <v>126</v>
      </c>
      <c r="H12" s="131">
        <v>100</v>
      </c>
      <c r="I12" s="9">
        <v>28</v>
      </c>
      <c r="J12" s="8">
        <v>22.222222222222221</v>
      </c>
      <c r="K12" s="9">
        <v>50</v>
      </c>
      <c r="L12" s="8">
        <v>39.682539682539684</v>
      </c>
      <c r="M12" s="9">
        <v>36</v>
      </c>
      <c r="N12" s="8">
        <v>28.571428571428569</v>
      </c>
      <c r="O12" s="9">
        <v>12</v>
      </c>
      <c r="P12" s="8">
        <v>9.5238095238095237</v>
      </c>
    </row>
    <row r="13" spans="1:16" ht="23.1" customHeight="1" x14ac:dyDescent="0.2">
      <c r="A13" s="186" t="s">
        <v>43</v>
      </c>
      <c r="B13" s="186" t="s">
        <v>42</v>
      </c>
      <c r="C13" s="13"/>
      <c r="D13" s="14" t="s">
        <v>16</v>
      </c>
      <c r="E13" s="11"/>
      <c r="F13" s="10">
        <v>63</v>
      </c>
      <c r="G13" s="9">
        <v>161</v>
      </c>
      <c r="H13" s="131">
        <v>100</v>
      </c>
      <c r="I13" s="9">
        <v>28</v>
      </c>
      <c r="J13" s="8">
        <v>17.391304347826086</v>
      </c>
      <c r="K13" s="9">
        <v>69</v>
      </c>
      <c r="L13" s="8">
        <v>42.857142857142854</v>
      </c>
      <c r="M13" s="9">
        <v>51</v>
      </c>
      <c r="N13" s="8">
        <v>31.677018633540371</v>
      </c>
      <c r="O13" s="9">
        <v>13</v>
      </c>
      <c r="P13" s="8">
        <v>8.0745341614906838</v>
      </c>
    </row>
    <row r="14" spans="1:16" ht="23.1" customHeight="1" x14ac:dyDescent="0.2">
      <c r="A14" s="187"/>
      <c r="B14" s="187"/>
      <c r="C14" s="13"/>
      <c r="D14" s="14" t="s">
        <v>41</v>
      </c>
      <c r="E14" s="11"/>
      <c r="F14" s="10">
        <v>6</v>
      </c>
      <c r="G14" s="9">
        <v>12</v>
      </c>
      <c r="H14" s="131">
        <v>99.999999999999986</v>
      </c>
      <c r="I14" s="9">
        <v>1</v>
      </c>
      <c r="J14" s="8">
        <v>8.3333333333333321</v>
      </c>
      <c r="K14" s="9">
        <v>8</v>
      </c>
      <c r="L14" s="8">
        <v>66.666666666666657</v>
      </c>
      <c r="M14" s="9">
        <v>2</v>
      </c>
      <c r="N14" s="8">
        <v>16.666666666666664</v>
      </c>
      <c r="O14" s="9">
        <v>1</v>
      </c>
      <c r="P14" s="8">
        <v>8.3333333333333321</v>
      </c>
    </row>
    <row r="15" spans="1:16" ht="23.1" customHeight="1" x14ac:dyDescent="0.2">
      <c r="A15" s="187"/>
      <c r="B15" s="187"/>
      <c r="C15" s="13"/>
      <c r="D15" s="14" t="s">
        <v>40</v>
      </c>
      <c r="E15" s="11"/>
      <c r="F15" s="10">
        <v>0</v>
      </c>
      <c r="G15" s="9">
        <v>0</v>
      </c>
      <c r="H15" s="133" t="s">
        <v>137</v>
      </c>
      <c r="I15" s="9">
        <v>0</v>
      </c>
      <c r="J15" s="132" t="s">
        <v>137</v>
      </c>
      <c r="K15" s="9">
        <v>0</v>
      </c>
      <c r="L15" s="132" t="s">
        <v>137</v>
      </c>
      <c r="M15" s="9">
        <v>0</v>
      </c>
      <c r="N15" s="132" t="s">
        <v>137</v>
      </c>
      <c r="O15" s="9">
        <v>0</v>
      </c>
      <c r="P15" s="132" t="s">
        <v>137</v>
      </c>
    </row>
    <row r="16" spans="1:16" ht="23.1" customHeight="1" x14ac:dyDescent="0.2">
      <c r="A16" s="187"/>
      <c r="B16" s="187"/>
      <c r="C16" s="13"/>
      <c r="D16" s="14" t="s">
        <v>39</v>
      </c>
      <c r="E16" s="11"/>
      <c r="F16" s="10">
        <v>0</v>
      </c>
      <c r="G16" s="28">
        <v>0</v>
      </c>
      <c r="H16" s="133" t="s">
        <v>137</v>
      </c>
      <c r="I16" s="28">
        <v>0</v>
      </c>
      <c r="J16" s="132" t="s">
        <v>137</v>
      </c>
      <c r="K16" s="28">
        <v>0</v>
      </c>
      <c r="L16" s="132" t="s">
        <v>137</v>
      </c>
      <c r="M16" s="28">
        <v>0</v>
      </c>
      <c r="N16" s="132" t="s">
        <v>137</v>
      </c>
      <c r="O16" s="28">
        <v>0</v>
      </c>
      <c r="P16" s="132" t="s">
        <v>137</v>
      </c>
    </row>
    <row r="17" spans="1:16" ht="23.1" customHeight="1" x14ac:dyDescent="0.2">
      <c r="A17" s="187"/>
      <c r="B17" s="187"/>
      <c r="C17" s="13"/>
      <c r="D17" s="14" t="s">
        <v>38</v>
      </c>
      <c r="E17" s="11"/>
      <c r="F17" s="10">
        <v>0</v>
      </c>
      <c r="G17" s="28">
        <v>0</v>
      </c>
      <c r="H17" s="133" t="s">
        <v>137</v>
      </c>
      <c r="I17" s="28">
        <v>0</v>
      </c>
      <c r="J17" s="132" t="s">
        <v>137</v>
      </c>
      <c r="K17" s="28">
        <v>0</v>
      </c>
      <c r="L17" s="132" t="s">
        <v>137</v>
      </c>
      <c r="M17" s="28">
        <v>0</v>
      </c>
      <c r="N17" s="132" t="s">
        <v>137</v>
      </c>
      <c r="O17" s="28">
        <v>0</v>
      </c>
      <c r="P17" s="132" t="s">
        <v>137</v>
      </c>
    </row>
    <row r="18" spans="1:16" ht="23.1" customHeight="1" x14ac:dyDescent="0.2">
      <c r="A18" s="187"/>
      <c r="B18" s="187"/>
      <c r="C18" s="13"/>
      <c r="D18" s="14" t="s">
        <v>37</v>
      </c>
      <c r="E18" s="11"/>
      <c r="F18" s="10">
        <v>3</v>
      </c>
      <c r="G18" s="9">
        <v>5</v>
      </c>
      <c r="H18" s="131">
        <v>100</v>
      </c>
      <c r="I18" s="9">
        <v>0</v>
      </c>
      <c r="J18" s="8">
        <v>0</v>
      </c>
      <c r="K18" s="9">
        <v>0</v>
      </c>
      <c r="L18" s="8">
        <v>0</v>
      </c>
      <c r="M18" s="9">
        <v>4</v>
      </c>
      <c r="N18" s="8">
        <v>80</v>
      </c>
      <c r="O18" s="9">
        <v>1</v>
      </c>
      <c r="P18" s="8">
        <v>20</v>
      </c>
    </row>
    <row r="19" spans="1:16" ht="23.1" customHeight="1" x14ac:dyDescent="0.2">
      <c r="A19" s="187"/>
      <c r="B19" s="187"/>
      <c r="C19" s="13"/>
      <c r="D19" s="14" t="s">
        <v>36</v>
      </c>
      <c r="E19" s="11"/>
      <c r="F19" s="10">
        <v>0</v>
      </c>
      <c r="G19" s="28">
        <v>0</v>
      </c>
      <c r="H19" s="133" t="s">
        <v>137</v>
      </c>
      <c r="I19" s="28">
        <v>0</v>
      </c>
      <c r="J19" s="132" t="s">
        <v>137</v>
      </c>
      <c r="K19" s="28">
        <v>0</v>
      </c>
      <c r="L19" s="132" t="s">
        <v>137</v>
      </c>
      <c r="M19" s="28">
        <v>0</v>
      </c>
      <c r="N19" s="132" t="s">
        <v>137</v>
      </c>
      <c r="O19" s="28">
        <v>0</v>
      </c>
      <c r="P19" s="132" t="s">
        <v>137</v>
      </c>
    </row>
    <row r="20" spans="1:16" ht="23.1" customHeight="1" x14ac:dyDescent="0.2">
      <c r="A20" s="187"/>
      <c r="B20" s="187"/>
      <c r="C20" s="13"/>
      <c r="D20" s="14" t="s">
        <v>35</v>
      </c>
      <c r="E20" s="11"/>
      <c r="F20" s="10">
        <v>1</v>
      </c>
      <c r="G20" s="28">
        <v>1</v>
      </c>
      <c r="H20" s="133">
        <v>100</v>
      </c>
      <c r="I20" s="28">
        <v>1</v>
      </c>
      <c r="J20" s="8">
        <v>100</v>
      </c>
      <c r="K20" s="28">
        <v>0</v>
      </c>
      <c r="L20" s="8">
        <v>0</v>
      </c>
      <c r="M20" s="28">
        <v>0</v>
      </c>
      <c r="N20" s="8">
        <v>0</v>
      </c>
      <c r="O20" s="28">
        <v>0</v>
      </c>
      <c r="P20" s="8">
        <v>0</v>
      </c>
    </row>
    <row r="21" spans="1:16" ht="23.1" customHeight="1" x14ac:dyDescent="0.2">
      <c r="A21" s="187"/>
      <c r="B21" s="187"/>
      <c r="C21" s="13"/>
      <c r="D21" s="14" t="s">
        <v>34</v>
      </c>
      <c r="E21" s="11"/>
      <c r="F21" s="10">
        <v>6</v>
      </c>
      <c r="G21" s="9">
        <v>34</v>
      </c>
      <c r="H21" s="131">
        <v>100</v>
      </c>
      <c r="I21" s="9">
        <v>12</v>
      </c>
      <c r="J21" s="8">
        <v>35.294117647058826</v>
      </c>
      <c r="K21" s="9">
        <v>17</v>
      </c>
      <c r="L21" s="8">
        <v>50</v>
      </c>
      <c r="M21" s="9">
        <v>4</v>
      </c>
      <c r="N21" s="8">
        <v>11.76470588235294</v>
      </c>
      <c r="O21" s="9">
        <v>1</v>
      </c>
      <c r="P21" s="8">
        <v>2.9411764705882351</v>
      </c>
    </row>
    <row r="22" spans="1:16" ht="23.1" customHeight="1" x14ac:dyDescent="0.2">
      <c r="A22" s="187"/>
      <c r="B22" s="187"/>
      <c r="C22" s="13"/>
      <c r="D22" s="14" t="s">
        <v>33</v>
      </c>
      <c r="E22" s="11"/>
      <c r="F22" s="10">
        <v>0</v>
      </c>
      <c r="G22" s="28">
        <v>0</v>
      </c>
      <c r="H22" s="133" t="s">
        <v>137</v>
      </c>
      <c r="I22" s="28">
        <v>0</v>
      </c>
      <c r="J22" s="132" t="s">
        <v>137</v>
      </c>
      <c r="K22" s="28">
        <v>0</v>
      </c>
      <c r="L22" s="132" t="s">
        <v>137</v>
      </c>
      <c r="M22" s="28">
        <v>0</v>
      </c>
      <c r="N22" s="132" t="s">
        <v>137</v>
      </c>
      <c r="O22" s="28">
        <v>0</v>
      </c>
      <c r="P22" s="132" t="s">
        <v>137</v>
      </c>
    </row>
    <row r="23" spans="1:16" ht="23.1" customHeight="1" x14ac:dyDescent="0.2">
      <c r="A23" s="187"/>
      <c r="B23" s="187"/>
      <c r="C23" s="13"/>
      <c r="D23" s="14" t="s">
        <v>32</v>
      </c>
      <c r="E23" s="11"/>
      <c r="F23" s="10">
        <v>3</v>
      </c>
      <c r="G23" s="9">
        <v>4</v>
      </c>
      <c r="H23" s="131">
        <v>100</v>
      </c>
      <c r="I23" s="9">
        <v>0</v>
      </c>
      <c r="J23" s="8">
        <v>0</v>
      </c>
      <c r="K23" s="9">
        <v>4</v>
      </c>
      <c r="L23" s="8">
        <v>100</v>
      </c>
      <c r="M23" s="9">
        <v>0</v>
      </c>
      <c r="N23" s="8">
        <v>0</v>
      </c>
      <c r="O23" s="9">
        <v>0</v>
      </c>
      <c r="P23" s="8">
        <v>0</v>
      </c>
    </row>
    <row r="24" spans="1:16" ht="23.1" customHeight="1" x14ac:dyDescent="0.2">
      <c r="A24" s="187"/>
      <c r="B24" s="187"/>
      <c r="C24" s="13"/>
      <c r="D24" s="14" t="s">
        <v>31</v>
      </c>
      <c r="E24" s="11"/>
      <c r="F24" s="10">
        <v>0</v>
      </c>
      <c r="G24" s="28">
        <v>0</v>
      </c>
      <c r="H24" s="133" t="s">
        <v>137</v>
      </c>
      <c r="I24" s="28">
        <v>0</v>
      </c>
      <c r="J24" s="132" t="s">
        <v>137</v>
      </c>
      <c r="K24" s="28">
        <v>0</v>
      </c>
      <c r="L24" s="132" t="s">
        <v>137</v>
      </c>
      <c r="M24" s="28">
        <v>0</v>
      </c>
      <c r="N24" s="132" t="s">
        <v>137</v>
      </c>
      <c r="O24" s="28">
        <v>0</v>
      </c>
      <c r="P24" s="132" t="s">
        <v>137</v>
      </c>
    </row>
    <row r="25" spans="1:16" ht="23.1" customHeight="1" x14ac:dyDescent="0.2">
      <c r="A25" s="187"/>
      <c r="B25" s="187"/>
      <c r="C25" s="13"/>
      <c r="D25" s="12" t="s">
        <v>30</v>
      </c>
      <c r="E25" s="11"/>
      <c r="F25" s="10">
        <v>2</v>
      </c>
      <c r="G25" s="9">
        <v>4</v>
      </c>
      <c r="H25" s="131">
        <v>100</v>
      </c>
      <c r="I25" s="9">
        <v>0</v>
      </c>
      <c r="J25" s="8">
        <v>0</v>
      </c>
      <c r="K25" s="9">
        <v>1</v>
      </c>
      <c r="L25" s="8">
        <v>25</v>
      </c>
      <c r="M25" s="9">
        <v>3</v>
      </c>
      <c r="N25" s="8">
        <v>75</v>
      </c>
      <c r="O25" s="9">
        <v>0</v>
      </c>
      <c r="P25" s="8">
        <v>0</v>
      </c>
    </row>
    <row r="26" spans="1:16" ht="23.1" customHeight="1" x14ac:dyDescent="0.2">
      <c r="A26" s="187"/>
      <c r="B26" s="187"/>
      <c r="C26" s="13"/>
      <c r="D26" s="14" t="s">
        <v>29</v>
      </c>
      <c r="E26" s="11"/>
      <c r="F26" s="10">
        <v>2</v>
      </c>
      <c r="G26" s="9">
        <v>2</v>
      </c>
      <c r="H26" s="131">
        <v>100</v>
      </c>
      <c r="I26" s="9">
        <v>0</v>
      </c>
      <c r="J26" s="8">
        <v>0</v>
      </c>
      <c r="K26" s="9">
        <v>1</v>
      </c>
      <c r="L26" s="8">
        <v>50</v>
      </c>
      <c r="M26" s="9">
        <v>1</v>
      </c>
      <c r="N26" s="8">
        <v>50</v>
      </c>
      <c r="O26" s="9">
        <v>0</v>
      </c>
      <c r="P26" s="8">
        <v>0</v>
      </c>
    </row>
    <row r="27" spans="1:16" ht="23.1" customHeight="1" x14ac:dyDescent="0.2">
      <c r="A27" s="187"/>
      <c r="B27" s="187"/>
      <c r="C27" s="13"/>
      <c r="D27" s="14" t="s">
        <v>28</v>
      </c>
      <c r="E27" s="11"/>
      <c r="F27" s="10">
        <v>1</v>
      </c>
      <c r="G27" s="28">
        <v>4</v>
      </c>
      <c r="H27" s="133">
        <v>100</v>
      </c>
      <c r="I27" s="28">
        <v>0</v>
      </c>
      <c r="J27" s="8">
        <v>0</v>
      </c>
      <c r="K27" s="28">
        <v>2</v>
      </c>
      <c r="L27" s="8">
        <v>50</v>
      </c>
      <c r="M27" s="28">
        <v>2</v>
      </c>
      <c r="N27" s="8">
        <v>50</v>
      </c>
      <c r="O27" s="28">
        <v>0</v>
      </c>
      <c r="P27" s="8">
        <v>0</v>
      </c>
    </row>
    <row r="28" spans="1:16" ht="23.1" customHeight="1" x14ac:dyDescent="0.2">
      <c r="A28" s="187"/>
      <c r="B28" s="187"/>
      <c r="C28" s="13"/>
      <c r="D28" s="14" t="s">
        <v>27</v>
      </c>
      <c r="E28" s="11"/>
      <c r="F28" s="10">
        <v>1</v>
      </c>
      <c r="G28" s="9">
        <v>1</v>
      </c>
      <c r="H28" s="131">
        <v>100</v>
      </c>
      <c r="I28" s="9">
        <v>0</v>
      </c>
      <c r="J28" s="8">
        <v>0</v>
      </c>
      <c r="K28" s="9">
        <v>1</v>
      </c>
      <c r="L28" s="8">
        <v>100</v>
      </c>
      <c r="M28" s="9">
        <v>0</v>
      </c>
      <c r="N28" s="8">
        <v>0</v>
      </c>
      <c r="O28" s="9">
        <v>0</v>
      </c>
      <c r="P28" s="8">
        <v>0</v>
      </c>
    </row>
    <row r="29" spans="1:16" ht="23.1" customHeight="1" x14ac:dyDescent="0.2">
      <c r="A29" s="187"/>
      <c r="B29" s="187"/>
      <c r="C29" s="13"/>
      <c r="D29" s="14" t="s">
        <v>26</v>
      </c>
      <c r="E29" s="11"/>
      <c r="F29" s="10">
        <v>2</v>
      </c>
      <c r="G29" s="9">
        <v>2</v>
      </c>
      <c r="H29" s="131">
        <v>100</v>
      </c>
      <c r="I29" s="9">
        <v>1</v>
      </c>
      <c r="J29" s="8">
        <v>50</v>
      </c>
      <c r="K29" s="9">
        <v>0</v>
      </c>
      <c r="L29" s="8">
        <v>0</v>
      </c>
      <c r="M29" s="9">
        <v>1</v>
      </c>
      <c r="N29" s="8">
        <v>50</v>
      </c>
      <c r="O29" s="9">
        <v>0</v>
      </c>
      <c r="P29" s="8">
        <v>0</v>
      </c>
    </row>
    <row r="30" spans="1:16" ht="23.1" customHeight="1" x14ac:dyDescent="0.2">
      <c r="A30" s="187"/>
      <c r="B30" s="187"/>
      <c r="C30" s="13"/>
      <c r="D30" s="14" t="s">
        <v>25</v>
      </c>
      <c r="E30" s="11"/>
      <c r="F30" s="10">
        <v>2</v>
      </c>
      <c r="G30" s="9">
        <v>19</v>
      </c>
      <c r="H30" s="131">
        <v>100</v>
      </c>
      <c r="I30" s="9">
        <v>0</v>
      </c>
      <c r="J30" s="8">
        <v>0</v>
      </c>
      <c r="K30" s="9">
        <v>6</v>
      </c>
      <c r="L30" s="8">
        <v>31.578947368421051</v>
      </c>
      <c r="M30" s="9">
        <v>9</v>
      </c>
      <c r="N30" s="8">
        <v>47.368421052631575</v>
      </c>
      <c r="O30" s="9">
        <v>4</v>
      </c>
      <c r="P30" s="8">
        <v>21.052631578947366</v>
      </c>
    </row>
    <row r="31" spans="1:16" ht="23.1" customHeight="1" x14ac:dyDescent="0.2">
      <c r="A31" s="187"/>
      <c r="B31" s="187"/>
      <c r="C31" s="13"/>
      <c r="D31" s="14" t="s">
        <v>24</v>
      </c>
      <c r="E31" s="11"/>
      <c r="F31" s="10">
        <v>9</v>
      </c>
      <c r="G31" s="9">
        <v>21</v>
      </c>
      <c r="H31" s="131">
        <v>100</v>
      </c>
      <c r="I31" s="9">
        <v>3</v>
      </c>
      <c r="J31" s="8">
        <v>14.285714285714285</v>
      </c>
      <c r="K31" s="9">
        <v>8</v>
      </c>
      <c r="L31" s="8">
        <v>38.095238095238095</v>
      </c>
      <c r="M31" s="9">
        <v>8</v>
      </c>
      <c r="N31" s="8">
        <v>38.095238095238095</v>
      </c>
      <c r="O31" s="9">
        <v>2</v>
      </c>
      <c r="P31" s="8">
        <v>9.5238095238095237</v>
      </c>
    </row>
    <row r="32" spans="1:16" ht="23.1" customHeight="1" x14ac:dyDescent="0.2">
      <c r="A32" s="187"/>
      <c r="B32" s="187"/>
      <c r="C32" s="13"/>
      <c r="D32" s="14" t="s">
        <v>23</v>
      </c>
      <c r="E32" s="11"/>
      <c r="F32" s="10">
        <v>2</v>
      </c>
      <c r="G32" s="9">
        <v>4</v>
      </c>
      <c r="H32" s="131">
        <v>100</v>
      </c>
      <c r="I32" s="9">
        <v>1</v>
      </c>
      <c r="J32" s="8">
        <v>25</v>
      </c>
      <c r="K32" s="9">
        <v>2</v>
      </c>
      <c r="L32" s="8">
        <v>50</v>
      </c>
      <c r="M32" s="9">
        <v>0</v>
      </c>
      <c r="N32" s="8">
        <v>0</v>
      </c>
      <c r="O32" s="9">
        <v>1</v>
      </c>
      <c r="P32" s="8">
        <v>25</v>
      </c>
    </row>
    <row r="33" spans="1:16" ht="24" customHeight="1" x14ac:dyDescent="0.2">
      <c r="A33" s="187"/>
      <c r="B33" s="187"/>
      <c r="C33" s="13"/>
      <c r="D33" s="14" t="s">
        <v>22</v>
      </c>
      <c r="E33" s="11"/>
      <c r="F33" s="10">
        <v>8</v>
      </c>
      <c r="G33" s="9">
        <v>17</v>
      </c>
      <c r="H33" s="131">
        <v>100</v>
      </c>
      <c r="I33" s="9">
        <v>4</v>
      </c>
      <c r="J33" s="8">
        <v>23.52941176470588</v>
      </c>
      <c r="K33" s="9">
        <v>5</v>
      </c>
      <c r="L33" s="8">
        <v>29.411764705882355</v>
      </c>
      <c r="M33" s="9">
        <v>6</v>
      </c>
      <c r="N33" s="8">
        <v>35.294117647058826</v>
      </c>
      <c r="O33" s="9">
        <v>2</v>
      </c>
      <c r="P33" s="8">
        <v>11.76470588235294</v>
      </c>
    </row>
    <row r="34" spans="1:16" ht="23.1" customHeight="1" x14ac:dyDescent="0.2">
      <c r="A34" s="187"/>
      <c r="B34" s="187"/>
      <c r="C34" s="13"/>
      <c r="D34" s="14" t="s">
        <v>21</v>
      </c>
      <c r="E34" s="11"/>
      <c r="F34" s="10">
        <v>3</v>
      </c>
      <c r="G34" s="9">
        <v>7</v>
      </c>
      <c r="H34" s="131">
        <v>100</v>
      </c>
      <c r="I34" s="9">
        <v>4</v>
      </c>
      <c r="J34" s="8">
        <v>57.142857142857139</v>
      </c>
      <c r="K34" s="9">
        <v>2</v>
      </c>
      <c r="L34" s="8">
        <v>28.571428571428569</v>
      </c>
      <c r="M34" s="9">
        <v>1</v>
      </c>
      <c r="N34" s="8">
        <v>14.285714285714285</v>
      </c>
      <c r="O34" s="9">
        <v>0</v>
      </c>
      <c r="P34" s="8">
        <v>0</v>
      </c>
    </row>
    <row r="35" spans="1:16" ht="23.1" customHeight="1" x14ac:dyDescent="0.2">
      <c r="A35" s="187"/>
      <c r="B35" s="187"/>
      <c r="C35" s="13"/>
      <c r="D35" s="14" t="s">
        <v>20</v>
      </c>
      <c r="E35" s="11"/>
      <c r="F35" s="10">
        <v>3</v>
      </c>
      <c r="G35" s="9">
        <v>5</v>
      </c>
      <c r="H35" s="131">
        <v>100</v>
      </c>
      <c r="I35" s="9">
        <v>1</v>
      </c>
      <c r="J35" s="8">
        <v>20</v>
      </c>
      <c r="K35" s="9">
        <v>1</v>
      </c>
      <c r="L35" s="8">
        <v>20</v>
      </c>
      <c r="M35" s="9">
        <v>3</v>
      </c>
      <c r="N35" s="8">
        <v>60</v>
      </c>
      <c r="O35" s="9">
        <v>0</v>
      </c>
      <c r="P35" s="8">
        <v>0</v>
      </c>
    </row>
    <row r="36" spans="1:16" ht="23.1" customHeight="1" x14ac:dyDescent="0.2">
      <c r="A36" s="187"/>
      <c r="B36" s="187"/>
      <c r="C36" s="13"/>
      <c r="D36" s="14" t="s">
        <v>19</v>
      </c>
      <c r="E36" s="11"/>
      <c r="F36" s="10">
        <v>6</v>
      </c>
      <c r="G36" s="9">
        <v>13</v>
      </c>
      <c r="H36" s="131">
        <v>100</v>
      </c>
      <c r="I36" s="9">
        <v>0</v>
      </c>
      <c r="J36" s="8">
        <v>0</v>
      </c>
      <c r="K36" s="9">
        <v>7</v>
      </c>
      <c r="L36" s="8">
        <v>53.846153846153847</v>
      </c>
      <c r="M36" s="9">
        <v>6</v>
      </c>
      <c r="N36" s="8">
        <v>46.153846153846153</v>
      </c>
      <c r="O36" s="9">
        <v>0</v>
      </c>
      <c r="P36" s="8">
        <v>0</v>
      </c>
    </row>
    <row r="37" spans="1:16" ht="23.1" customHeight="1" x14ac:dyDescent="0.2">
      <c r="A37" s="187"/>
      <c r="B37" s="188"/>
      <c r="C37" s="13"/>
      <c r="D37" s="14" t="s">
        <v>18</v>
      </c>
      <c r="E37" s="11"/>
      <c r="F37" s="10">
        <v>3</v>
      </c>
      <c r="G37" s="9">
        <v>6</v>
      </c>
      <c r="H37" s="131">
        <v>99.999999999999972</v>
      </c>
      <c r="I37" s="9">
        <v>0</v>
      </c>
      <c r="J37" s="8">
        <v>0</v>
      </c>
      <c r="K37" s="9">
        <v>4</v>
      </c>
      <c r="L37" s="8">
        <v>66.666666666666657</v>
      </c>
      <c r="M37" s="9">
        <v>1</v>
      </c>
      <c r="N37" s="8">
        <v>16.666666666666664</v>
      </c>
      <c r="O37" s="9">
        <v>1</v>
      </c>
      <c r="P37" s="8">
        <v>16.666666666666664</v>
      </c>
    </row>
    <row r="38" spans="1:16" ht="23.1" customHeight="1" x14ac:dyDescent="0.2">
      <c r="A38" s="187"/>
      <c r="B38" s="186" t="s">
        <v>17</v>
      </c>
      <c r="C38" s="13"/>
      <c r="D38" s="14" t="s">
        <v>16</v>
      </c>
      <c r="E38" s="11"/>
      <c r="F38" s="10">
        <v>89</v>
      </c>
      <c r="G38" s="9">
        <v>128</v>
      </c>
      <c r="H38" s="131">
        <v>100</v>
      </c>
      <c r="I38" s="9">
        <v>27</v>
      </c>
      <c r="J38" s="8">
        <v>21.09375</v>
      </c>
      <c r="K38" s="9">
        <v>57</v>
      </c>
      <c r="L38" s="8">
        <v>44.53125</v>
      </c>
      <c r="M38" s="9">
        <v>30</v>
      </c>
      <c r="N38" s="8">
        <v>23.4375</v>
      </c>
      <c r="O38" s="9">
        <v>14</v>
      </c>
      <c r="P38" s="8">
        <v>10.9375</v>
      </c>
    </row>
    <row r="39" spans="1:16" ht="23.1" customHeight="1" x14ac:dyDescent="0.2">
      <c r="A39" s="187"/>
      <c r="B39" s="187"/>
      <c r="C39" s="13"/>
      <c r="D39" s="14" t="s">
        <v>15</v>
      </c>
      <c r="E39" s="11"/>
      <c r="F39" s="10">
        <v>0</v>
      </c>
      <c r="G39" s="28">
        <v>0</v>
      </c>
      <c r="H39" s="133" t="s">
        <v>137</v>
      </c>
      <c r="I39" s="28">
        <v>0</v>
      </c>
      <c r="J39" s="132" t="s">
        <v>137</v>
      </c>
      <c r="K39" s="28">
        <v>0</v>
      </c>
      <c r="L39" s="132" t="s">
        <v>137</v>
      </c>
      <c r="M39" s="28">
        <v>0</v>
      </c>
      <c r="N39" s="132" t="s">
        <v>137</v>
      </c>
      <c r="O39" s="28">
        <v>0</v>
      </c>
      <c r="P39" s="132" t="s">
        <v>137</v>
      </c>
    </row>
    <row r="40" spans="1:16" ht="23.1" customHeight="1" x14ac:dyDescent="0.2">
      <c r="A40" s="187"/>
      <c r="B40" s="187"/>
      <c r="C40" s="13"/>
      <c r="D40" s="14" t="s">
        <v>14</v>
      </c>
      <c r="E40" s="11"/>
      <c r="F40" s="10">
        <v>6</v>
      </c>
      <c r="G40" s="9">
        <v>10</v>
      </c>
      <c r="H40" s="131">
        <v>100</v>
      </c>
      <c r="I40" s="9">
        <v>0</v>
      </c>
      <c r="J40" s="8">
        <v>0</v>
      </c>
      <c r="K40" s="9">
        <v>8</v>
      </c>
      <c r="L40" s="8">
        <v>80</v>
      </c>
      <c r="M40" s="9">
        <v>1</v>
      </c>
      <c r="N40" s="8">
        <v>10</v>
      </c>
      <c r="O40" s="9">
        <v>1</v>
      </c>
      <c r="P40" s="8">
        <v>10</v>
      </c>
    </row>
    <row r="41" spans="1:16" ht="23.1" customHeight="1" x14ac:dyDescent="0.2">
      <c r="A41" s="187"/>
      <c r="B41" s="187"/>
      <c r="C41" s="13"/>
      <c r="D41" s="14" t="s">
        <v>13</v>
      </c>
      <c r="E41" s="11"/>
      <c r="F41" s="10">
        <v>4</v>
      </c>
      <c r="G41" s="9">
        <v>5</v>
      </c>
      <c r="H41" s="131">
        <v>100</v>
      </c>
      <c r="I41" s="9">
        <v>1</v>
      </c>
      <c r="J41" s="8">
        <v>20</v>
      </c>
      <c r="K41" s="9">
        <v>4</v>
      </c>
      <c r="L41" s="8">
        <v>80</v>
      </c>
      <c r="M41" s="9">
        <v>0</v>
      </c>
      <c r="N41" s="8">
        <v>0</v>
      </c>
      <c r="O41" s="9">
        <v>0</v>
      </c>
      <c r="P41" s="8">
        <v>0</v>
      </c>
    </row>
    <row r="42" spans="1:16" ht="23.1" customHeight="1" x14ac:dyDescent="0.2">
      <c r="A42" s="187"/>
      <c r="B42" s="187"/>
      <c r="C42" s="13"/>
      <c r="D42" s="14" t="s">
        <v>12</v>
      </c>
      <c r="E42" s="11"/>
      <c r="F42" s="10">
        <v>3</v>
      </c>
      <c r="G42" s="9">
        <v>4</v>
      </c>
      <c r="H42" s="131">
        <v>100</v>
      </c>
      <c r="I42" s="9">
        <v>0</v>
      </c>
      <c r="J42" s="8">
        <v>0</v>
      </c>
      <c r="K42" s="9">
        <v>1</v>
      </c>
      <c r="L42" s="8">
        <v>25</v>
      </c>
      <c r="M42" s="9">
        <v>2</v>
      </c>
      <c r="N42" s="8">
        <v>50</v>
      </c>
      <c r="O42" s="9">
        <v>1</v>
      </c>
      <c r="P42" s="8">
        <v>25</v>
      </c>
    </row>
    <row r="43" spans="1:16" ht="23.1" customHeight="1" x14ac:dyDescent="0.2">
      <c r="A43" s="187"/>
      <c r="B43" s="187"/>
      <c r="C43" s="13"/>
      <c r="D43" s="14" t="s">
        <v>11</v>
      </c>
      <c r="E43" s="11"/>
      <c r="F43" s="10">
        <v>7</v>
      </c>
      <c r="G43" s="9">
        <v>11</v>
      </c>
      <c r="H43" s="131">
        <v>100</v>
      </c>
      <c r="I43" s="9">
        <v>6</v>
      </c>
      <c r="J43" s="8">
        <v>54.54545454545454</v>
      </c>
      <c r="K43" s="9">
        <v>3</v>
      </c>
      <c r="L43" s="8">
        <v>27.27272727272727</v>
      </c>
      <c r="M43" s="9">
        <v>1</v>
      </c>
      <c r="N43" s="8">
        <v>9.0909090909090917</v>
      </c>
      <c r="O43" s="9">
        <v>1</v>
      </c>
      <c r="P43" s="8">
        <v>9.0909090909090917</v>
      </c>
    </row>
    <row r="44" spans="1:16" ht="23.1" customHeight="1" x14ac:dyDescent="0.2">
      <c r="A44" s="187"/>
      <c r="B44" s="187"/>
      <c r="C44" s="13"/>
      <c r="D44" s="14" t="s">
        <v>10</v>
      </c>
      <c r="E44" s="11"/>
      <c r="F44" s="10">
        <v>14</v>
      </c>
      <c r="G44" s="9">
        <v>20</v>
      </c>
      <c r="H44" s="131">
        <v>100</v>
      </c>
      <c r="I44" s="9">
        <v>6</v>
      </c>
      <c r="J44" s="8">
        <v>30</v>
      </c>
      <c r="K44" s="9">
        <v>4</v>
      </c>
      <c r="L44" s="8">
        <v>20</v>
      </c>
      <c r="M44" s="9">
        <v>6</v>
      </c>
      <c r="N44" s="8">
        <v>30</v>
      </c>
      <c r="O44" s="9">
        <v>4</v>
      </c>
      <c r="P44" s="8">
        <v>20</v>
      </c>
    </row>
    <row r="45" spans="1:16" ht="23.1" customHeight="1" x14ac:dyDescent="0.2">
      <c r="A45" s="187"/>
      <c r="B45" s="187"/>
      <c r="C45" s="13"/>
      <c r="D45" s="14" t="s">
        <v>9</v>
      </c>
      <c r="E45" s="11"/>
      <c r="F45" s="10">
        <v>6</v>
      </c>
      <c r="G45" s="9">
        <v>10</v>
      </c>
      <c r="H45" s="131">
        <v>100</v>
      </c>
      <c r="I45" s="9">
        <v>7</v>
      </c>
      <c r="J45" s="8">
        <v>70</v>
      </c>
      <c r="K45" s="9">
        <v>3</v>
      </c>
      <c r="L45" s="8">
        <v>30</v>
      </c>
      <c r="M45" s="9">
        <v>0</v>
      </c>
      <c r="N45" s="8">
        <v>0</v>
      </c>
      <c r="O45" s="9">
        <v>0</v>
      </c>
      <c r="P45" s="8">
        <v>0</v>
      </c>
    </row>
    <row r="46" spans="1:16" ht="23.1" customHeight="1" x14ac:dyDescent="0.2">
      <c r="A46" s="187"/>
      <c r="B46" s="187"/>
      <c r="C46" s="13"/>
      <c r="D46" s="14" t="s">
        <v>8</v>
      </c>
      <c r="E46" s="11"/>
      <c r="F46" s="10">
        <v>2</v>
      </c>
      <c r="G46" s="28">
        <v>2</v>
      </c>
      <c r="H46" s="133">
        <v>100</v>
      </c>
      <c r="I46" s="28">
        <v>1</v>
      </c>
      <c r="J46" s="8">
        <v>50</v>
      </c>
      <c r="K46" s="28">
        <v>0</v>
      </c>
      <c r="L46" s="8">
        <v>0</v>
      </c>
      <c r="M46" s="28">
        <v>0</v>
      </c>
      <c r="N46" s="8">
        <v>0</v>
      </c>
      <c r="O46" s="28">
        <v>1</v>
      </c>
      <c r="P46" s="8">
        <v>50</v>
      </c>
    </row>
    <row r="47" spans="1:16" ht="24" customHeight="1" x14ac:dyDescent="0.2">
      <c r="A47" s="187"/>
      <c r="B47" s="187"/>
      <c r="C47" s="13"/>
      <c r="D47" s="12" t="s">
        <v>7</v>
      </c>
      <c r="E47" s="11"/>
      <c r="F47" s="10">
        <v>1</v>
      </c>
      <c r="G47" s="9">
        <v>4</v>
      </c>
      <c r="H47" s="131">
        <v>100</v>
      </c>
      <c r="I47" s="9">
        <v>0</v>
      </c>
      <c r="J47" s="8">
        <v>0</v>
      </c>
      <c r="K47" s="9">
        <v>1</v>
      </c>
      <c r="L47" s="8">
        <v>25</v>
      </c>
      <c r="M47" s="9">
        <v>2</v>
      </c>
      <c r="N47" s="8">
        <v>50</v>
      </c>
      <c r="O47" s="9">
        <v>1</v>
      </c>
      <c r="P47" s="8">
        <v>25</v>
      </c>
    </row>
    <row r="48" spans="1:16" ht="23.1" customHeight="1" x14ac:dyDescent="0.2">
      <c r="A48" s="187"/>
      <c r="B48" s="187"/>
      <c r="C48" s="13"/>
      <c r="D48" s="14" t="s">
        <v>6</v>
      </c>
      <c r="E48" s="11"/>
      <c r="F48" s="10">
        <v>2</v>
      </c>
      <c r="G48" s="28">
        <v>2</v>
      </c>
      <c r="H48" s="133">
        <v>100</v>
      </c>
      <c r="I48" s="28">
        <v>1</v>
      </c>
      <c r="J48" s="8">
        <v>50</v>
      </c>
      <c r="K48" s="28">
        <v>0</v>
      </c>
      <c r="L48" s="8">
        <v>0</v>
      </c>
      <c r="M48" s="28">
        <v>1</v>
      </c>
      <c r="N48" s="8">
        <v>50</v>
      </c>
      <c r="O48" s="28">
        <v>0</v>
      </c>
      <c r="P48" s="8">
        <v>0</v>
      </c>
    </row>
    <row r="49" spans="1:16" ht="23.1" customHeight="1" x14ac:dyDescent="0.2">
      <c r="A49" s="187"/>
      <c r="B49" s="187"/>
      <c r="C49" s="13"/>
      <c r="D49" s="14" t="s">
        <v>5</v>
      </c>
      <c r="E49" s="11"/>
      <c r="F49" s="10">
        <v>5</v>
      </c>
      <c r="G49" s="9">
        <v>6</v>
      </c>
      <c r="H49" s="131">
        <v>99.999999999999972</v>
      </c>
      <c r="I49" s="9">
        <v>1</v>
      </c>
      <c r="J49" s="8">
        <v>16.666666666666664</v>
      </c>
      <c r="K49" s="9">
        <v>4</v>
      </c>
      <c r="L49" s="8">
        <v>66.666666666666657</v>
      </c>
      <c r="M49" s="9">
        <v>0</v>
      </c>
      <c r="N49" s="8">
        <v>0</v>
      </c>
      <c r="O49" s="9">
        <v>1</v>
      </c>
      <c r="P49" s="8">
        <v>16.666666666666664</v>
      </c>
    </row>
    <row r="50" spans="1:16" ht="23.1" customHeight="1" x14ac:dyDescent="0.2">
      <c r="A50" s="187"/>
      <c r="B50" s="187"/>
      <c r="C50" s="13"/>
      <c r="D50" s="14" t="s">
        <v>4</v>
      </c>
      <c r="E50" s="11"/>
      <c r="F50" s="10">
        <v>4</v>
      </c>
      <c r="G50" s="9">
        <v>4</v>
      </c>
      <c r="H50" s="131">
        <v>100</v>
      </c>
      <c r="I50" s="9">
        <v>1</v>
      </c>
      <c r="J50" s="8">
        <v>25</v>
      </c>
      <c r="K50" s="9">
        <v>0</v>
      </c>
      <c r="L50" s="8">
        <v>0</v>
      </c>
      <c r="M50" s="9">
        <v>1</v>
      </c>
      <c r="N50" s="8">
        <v>25</v>
      </c>
      <c r="O50" s="9">
        <v>2</v>
      </c>
      <c r="P50" s="8">
        <v>50</v>
      </c>
    </row>
    <row r="51" spans="1:16" ht="23.1" customHeight="1" x14ac:dyDescent="0.2">
      <c r="A51" s="187"/>
      <c r="B51" s="187"/>
      <c r="C51" s="13"/>
      <c r="D51" s="14" t="s">
        <v>3</v>
      </c>
      <c r="E51" s="11"/>
      <c r="F51" s="10">
        <v>31</v>
      </c>
      <c r="G51" s="9">
        <v>46</v>
      </c>
      <c r="H51" s="131">
        <v>99.999999999999986</v>
      </c>
      <c r="I51" s="9">
        <v>2</v>
      </c>
      <c r="J51" s="8">
        <v>4.3478260869565215</v>
      </c>
      <c r="K51" s="9">
        <v>26</v>
      </c>
      <c r="L51" s="8">
        <v>56.521739130434781</v>
      </c>
      <c r="M51" s="9">
        <v>16</v>
      </c>
      <c r="N51" s="8">
        <v>34.782608695652172</v>
      </c>
      <c r="O51" s="9">
        <v>2</v>
      </c>
      <c r="P51" s="8">
        <v>4.3478260869565215</v>
      </c>
    </row>
    <row r="52" spans="1:16" ht="23.1" customHeight="1" x14ac:dyDescent="0.2">
      <c r="A52" s="187"/>
      <c r="B52" s="187"/>
      <c r="C52" s="13"/>
      <c r="D52" s="14" t="s">
        <v>2</v>
      </c>
      <c r="E52" s="11"/>
      <c r="F52" s="10">
        <v>3</v>
      </c>
      <c r="G52" s="9">
        <v>3</v>
      </c>
      <c r="H52" s="131">
        <v>99.999999999999986</v>
      </c>
      <c r="I52" s="9">
        <v>1</v>
      </c>
      <c r="J52" s="8">
        <v>33.333333333333329</v>
      </c>
      <c r="K52" s="9">
        <v>2</v>
      </c>
      <c r="L52" s="8">
        <v>66.666666666666657</v>
      </c>
      <c r="M52" s="9">
        <v>0</v>
      </c>
      <c r="N52" s="8">
        <v>0</v>
      </c>
      <c r="O52" s="9">
        <v>0</v>
      </c>
      <c r="P52" s="8">
        <v>0</v>
      </c>
    </row>
    <row r="53" spans="1:16" ht="24" customHeight="1" x14ac:dyDescent="0.2">
      <c r="A53" s="188"/>
      <c r="B53" s="188"/>
      <c r="C53" s="13"/>
      <c r="D53" s="12" t="s">
        <v>1</v>
      </c>
      <c r="E53" s="11"/>
      <c r="F53" s="10">
        <v>1</v>
      </c>
      <c r="G53" s="9">
        <v>1</v>
      </c>
      <c r="H53" s="131">
        <v>100</v>
      </c>
      <c r="I53" s="9">
        <v>0</v>
      </c>
      <c r="J53" s="8">
        <v>0</v>
      </c>
      <c r="K53" s="9">
        <v>1</v>
      </c>
      <c r="L53" s="8">
        <v>100</v>
      </c>
      <c r="M53" s="9">
        <v>0</v>
      </c>
      <c r="N53" s="8">
        <v>0</v>
      </c>
      <c r="O53" s="9">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B12:E12"/>
    <mergeCell ref="A13:A53"/>
    <mergeCell ref="B13:B37"/>
    <mergeCell ref="B38:B53"/>
    <mergeCell ref="M5:M6"/>
    <mergeCell ref="A7:E7"/>
    <mergeCell ref="A8:A12"/>
    <mergeCell ref="B8:E8"/>
    <mergeCell ref="B9:E9"/>
    <mergeCell ref="B10:E10"/>
    <mergeCell ref="B11:E11"/>
    <mergeCell ref="A3:E6"/>
    <mergeCell ref="F3:F6"/>
    <mergeCell ref="I5:I6"/>
    <mergeCell ref="J5:J6"/>
    <mergeCell ref="K5:K6"/>
    <mergeCell ref="G5:G6"/>
    <mergeCell ref="H5:H6"/>
    <mergeCell ref="G3:H4"/>
    <mergeCell ref="L5:L6"/>
    <mergeCell ref="I3:P3"/>
    <mergeCell ref="I4:J4"/>
    <mergeCell ref="K4:L4"/>
    <mergeCell ref="O5:O6"/>
    <mergeCell ref="P5:P6"/>
    <mergeCell ref="M4:N4"/>
    <mergeCell ref="O4:P4"/>
    <mergeCell ref="N5:N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A37" zoomScale="85" zoomScaleNormal="100" zoomScaleSheetLayoutView="85"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8.6640625" style="3" customWidth="1"/>
    <col min="17" max="16384" width="9" style="3"/>
  </cols>
  <sheetData>
    <row r="1" spans="1:16" ht="14.4" x14ac:dyDescent="0.2">
      <c r="A1" s="18" t="s">
        <v>454</v>
      </c>
    </row>
    <row r="3" spans="1:16" ht="18" customHeight="1" x14ac:dyDescent="0.2">
      <c r="A3" s="173" t="s">
        <v>64</v>
      </c>
      <c r="B3" s="174"/>
      <c r="C3" s="174"/>
      <c r="D3" s="174"/>
      <c r="E3" s="175"/>
      <c r="F3" s="182" t="s">
        <v>63</v>
      </c>
      <c r="G3" s="195" t="s">
        <v>518</v>
      </c>
      <c r="H3" s="195"/>
      <c r="I3" s="195"/>
      <c r="J3" s="195"/>
      <c r="K3" s="195"/>
      <c r="L3" s="195"/>
      <c r="M3" s="195"/>
      <c r="N3" s="195"/>
      <c r="O3" s="195"/>
      <c r="P3" s="195"/>
    </row>
    <row r="4" spans="1:16" ht="31.5" customHeight="1" x14ac:dyDescent="0.2">
      <c r="A4" s="176"/>
      <c r="B4" s="177"/>
      <c r="C4" s="177"/>
      <c r="D4" s="177"/>
      <c r="E4" s="178"/>
      <c r="F4" s="165"/>
      <c r="G4" s="195" t="s">
        <v>453</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599</v>
      </c>
      <c r="H7" s="8">
        <v>63.453389830508478</v>
      </c>
      <c r="I7" s="15">
        <v>164</v>
      </c>
      <c r="J7" s="8">
        <v>17.372881355932204</v>
      </c>
      <c r="K7" s="15">
        <v>153</v>
      </c>
      <c r="L7" s="8">
        <v>16.207627118644069</v>
      </c>
      <c r="M7" s="15">
        <v>20</v>
      </c>
      <c r="N7" s="8">
        <v>2.1186440677966099</v>
      </c>
      <c r="O7" s="15">
        <v>8</v>
      </c>
      <c r="P7" s="8">
        <v>0.84745762711864403</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86</v>
      </c>
      <c r="H9" s="8">
        <v>59.310344827586206</v>
      </c>
      <c r="I9" s="15">
        <v>59</v>
      </c>
      <c r="J9" s="8">
        <v>40.689655172413794</v>
      </c>
      <c r="K9" s="15">
        <v>0</v>
      </c>
      <c r="L9" s="8">
        <v>0</v>
      </c>
      <c r="M9" s="15">
        <v>0</v>
      </c>
      <c r="N9" s="8">
        <v>0</v>
      </c>
      <c r="O9" s="15">
        <v>0</v>
      </c>
      <c r="P9" s="8">
        <v>0</v>
      </c>
    </row>
    <row r="10" spans="1:16" ht="23.1" customHeight="1" x14ac:dyDescent="0.2">
      <c r="A10" s="190"/>
      <c r="B10" s="192" t="s">
        <v>46</v>
      </c>
      <c r="C10" s="193"/>
      <c r="D10" s="193"/>
      <c r="E10" s="194"/>
      <c r="F10" s="10">
        <v>232</v>
      </c>
      <c r="G10" s="9">
        <v>90</v>
      </c>
      <c r="H10" s="8">
        <v>38.793103448275865</v>
      </c>
      <c r="I10" s="15">
        <v>53</v>
      </c>
      <c r="J10" s="8">
        <v>22.844827586206897</v>
      </c>
      <c r="K10" s="15">
        <v>89</v>
      </c>
      <c r="L10" s="8">
        <v>38.362068965517246</v>
      </c>
      <c r="M10" s="15">
        <v>0</v>
      </c>
      <c r="N10" s="8">
        <v>0</v>
      </c>
      <c r="O10" s="15">
        <v>0</v>
      </c>
      <c r="P10" s="8">
        <v>0</v>
      </c>
    </row>
    <row r="11" spans="1:16" ht="23.1" customHeight="1" x14ac:dyDescent="0.2">
      <c r="A11" s="190"/>
      <c r="B11" s="192" t="s">
        <v>45</v>
      </c>
      <c r="C11" s="193"/>
      <c r="D11" s="193"/>
      <c r="E11" s="194"/>
      <c r="F11" s="10">
        <v>68</v>
      </c>
      <c r="G11" s="9">
        <v>24</v>
      </c>
      <c r="H11" s="8">
        <v>35.294117647058826</v>
      </c>
      <c r="I11" s="15">
        <v>11</v>
      </c>
      <c r="J11" s="8">
        <v>16.176470588235293</v>
      </c>
      <c r="K11" s="15">
        <v>20</v>
      </c>
      <c r="L11" s="8">
        <v>29.411764705882355</v>
      </c>
      <c r="M11" s="15">
        <v>13</v>
      </c>
      <c r="N11" s="8">
        <v>19.117647058823529</v>
      </c>
      <c r="O11" s="15">
        <v>0</v>
      </c>
      <c r="P11" s="8">
        <v>0</v>
      </c>
    </row>
    <row r="12" spans="1:16" ht="23.1" customHeight="1" x14ac:dyDescent="0.2">
      <c r="A12" s="191"/>
      <c r="B12" s="192" t="s">
        <v>44</v>
      </c>
      <c r="C12" s="193"/>
      <c r="D12" s="193"/>
      <c r="E12" s="194"/>
      <c r="F12" s="10">
        <v>223</v>
      </c>
      <c r="G12" s="9">
        <v>123</v>
      </c>
      <c r="H12" s="8">
        <v>55.156950672645742</v>
      </c>
      <c r="I12" s="15">
        <v>41</v>
      </c>
      <c r="J12" s="8">
        <v>18.385650224215247</v>
      </c>
      <c r="K12" s="15">
        <v>44</v>
      </c>
      <c r="L12" s="8">
        <v>19.730941704035875</v>
      </c>
      <c r="M12" s="15">
        <v>7</v>
      </c>
      <c r="N12" s="8">
        <v>3.1390134529147984</v>
      </c>
      <c r="O12" s="15">
        <v>8</v>
      </c>
      <c r="P12" s="8">
        <v>3.5874439461883409</v>
      </c>
    </row>
    <row r="13" spans="1:16" ht="23.1" customHeight="1" x14ac:dyDescent="0.2">
      <c r="A13" s="186" t="s">
        <v>43</v>
      </c>
      <c r="B13" s="186" t="s">
        <v>42</v>
      </c>
      <c r="C13" s="13"/>
      <c r="D13" s="14" t="s">
        <v>16</v>
      </c>
      <c r="E13" s="11"/>
      <c r="F13" s="10">
        <v>225</v>
      </c>
      <c r="G13" s="9">
        <v>60</v>
      </c>
      <c r="H13" s="8">
        <v>26.666666666666668</v>
      </c>
      <c r="I13" s="9">
        <v>51</v>
      </c>
      <c r="J13" s="8">
        <v>22.666666666666664</v>
      </c>
      <c r="K13" s="9">
        <v>92</v>
      </c>
      <c r="L13" s="8">
        <v>40.888888888888893</v>
      </c>
      <c r="M13" s="9">
        <v>17</v>
      </c>
      <c r="N13" s="8">
        <v>7.5555555555555554</v>
      </c>
      <c r="O13" s="9">
        <v>5</v>
      </c>
      <c r="P13" s="8">
        <v>2.2222222222222223</v>
      </c>
    </row>
    <row r="14" spans="1:16" ht="23.1" customHeight="1" x14ac:dyDescent="0.2">
      <c r="A14" s="187"/>
      <c r="B14" s="187"/>
      <c r="C14" s="13"/>
      <c r="D14" s="14" t="s">
        <v>41</v>
      </c>
      <c r="E14" s="11"/>
      <c r="F14" s="10">
        <v>34</v>
      </c>
      <c r="G14" s="9">
        <v>13</v>
      </c>
      <c r="H14" s="8">
        <v>38.235294117647058</v>
      </c>
      <c r="I14" s="15">
        <v>10</v>
      </c>
      <c r="J14" s="8">
        <v>29.411764705882355</v>
      </c>
      <c r="K14" s="15">
        <v>10</v>
      </c>
      <c r="L14" s="8">
        <v>29.411764705882355</v>
      </c>
      <c r="M14" s="15">
        <v>1</v>
      </c>
      <c r="N14" s="8">
        <v>2.9411764705882351</v>
      </c>
      <c r="O14" s="15">
        <v>0</v>
      </c>
      <c r="P14" s="8">
        <v>0</v>
      </c>
    </row>
    <row r="15" spans="1:16" ht="23.1" customHeight="1" x14ac:dyDescent="0.2">
      <c r="A15" s="187"/>
      <c r="B15" s="187"/>
      <c r="C15" s="13"/>
      <c r="D15" s="14" t="s">
        <v>40</v>
      </c>
      <c r="E15" s="11"/>
      <c r="F15" s="10">
        <v>4</v>
      </c>
      <c r="G15" s="9">
        <v>2</v>
      </c>
      <c r="H15" s="8">
        <v>50</v>
      </c>
      <c r="I15" s="15">
        <v>1</v>
      </c>
      <c r="J15" s="8">
        <v>25</v>
      </c>
      <c r="K15" s="15">
        <v>1</v>
      </c>
      <c r="L15" s="8">
        <v>25</v>
      </c>
      <c r="M15" s="15">
        <v>0</v>
      </c>
      <c r="N15" s="8">
        <v>0</v>
      </c>
      <c r="O15" s="15">
        <v>0</v>
      </c>
      <c r="P15" s="8">
        <v>0</v>
      </c>
    </row>
    <row r="16" spans="1:16" ht="23.1" customHeight="1" x14ac:dyDescent="0.2">
      <c r="A16" s="187"/>
      <c r="B16" s="187"/>
      <c r="C16" s="13"/>
      <c r="D16" s="14" t="s">
        <v>39</v>
      </c>
      <c r="E16" s="11"/>
      <c r="F16" s="10">
        <v>15</v>
      </c>
      <c r="G16" s="9">
        <v>6</v>
      </c>
      <c r="H16" s="8">
        <v>40</v>
      </c>
      <c r="I16" s="15">
        <v>4</v>
      </c>
      <c r="J16" s="8">
        <v>26.666666666666668</v>
      </c>
      <c r="K16" s="15">
        <v>5</v>
      </c>
      <c r="L16" s="8">
        <v>33.333333333333329</v>
      </c>
      <c r="M16" s="15">
        <v>0</v>
      </c>
      <c r="N16" s="8">
        <v>0</v>
      </c>
      <c r="O16" s="15">
        <v>0</v>
      </c>
      <c r="P16" s="8">
        <v>0</v>
      </c>
    </row>
    <row r="17" spans="1:16" ht="23.1" customHeight="1" x14ac:dyDescent="0.2">
      <c r="A17" s="187"/>
      <c r="B17" s="187"/>
      <c r="C17" s="13"/>
      <c r="D17" s="14" t="s">
        <v>38</v>
      </c>
      <c r="E17" s="11"/>
      <c r="F17" s="10">
        <v>1</v>
      </c>
      <c r="G17" s="9">
        <v>0</v>
      </c>
      <c r="H17" s="8">
        <v>0</v>
      </c>
      <c r="I17" s="15">
        <v>1</v>
      </c>
      <c r="J17" s="8">
        <v>100</v>
      </c>
      <c r="K17" s="15">
        <v>0</v>
      </c>
      <c r="L17" s="8">
        <v>0</v>
      </c>
      <c r="M17" s="15">
        <v>0</v>
      </c>
      <c r="N17" s="8">
        <v>0</v>
      </c>
      <c r="O17" s="15">
        <v>0</v>
      </c>
      <c r="P17" s="8">
        <v>0</v>
      </c>
    </row>
    <row r="18" spans="1:16" ht="23.1" customHeight="1" x14ac:dyDescent="0.2">
      <c r="A18" s="187"/>
      <c r="B18" s="187"/>
      <c r="C18" s="13"/>
      <c r="D18" s="14" t="s">
        <v>37</v>
      </c>
      <c r="E18" s="11"/>
      <c r="F18" s="10">
        <v>5</v>
      </c>
      <c r="G18" s="9">
        <v>0</v>
      </c>
      <c r="H18" s="8">
        <v>0</v>
      </c>
      <c r="I18" s="15">
        <v>3</v>
      </c>
      <c r="J18" s="8">
        <v>60</v>
      </c>
      <c r="K18" s="15">
        <v>2</v>
      </c>
      <c r="L18" s="8">
        <v>40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1</v>
      </c>
      <c r="J20" s="8">
        <v>20</v>
      </c>
      <c r="K20" s="15">
        <v>2</v>
      </c>
      <c r="L20" s="8">
        <v>40</v>
      </c>
      <c r="M20" s="15">
        <v>0</v>
      </c>
      <c r="N20" s="8">
        <v>0</v>
      </c>
      <c r="O20" s="15">
        <v>0</v>
      </c>
      <c r="P20" s="8">
        <v>0</v>
      </c>
    </row>
    <row r="21" spans="1:16" ht="23.1" customHeight="1" x14ac:dyDescent="0.2">
      <c r="A21" s="187"/>
      <c r="B21" s="187"/>
      <c r="C21" s="13"/>
      <c r="D21" s="14" t="s">
        <v>34</v>
      </c>
      <c r="E21" s="11"/>
      <c r="F21" s="10">
        <v>12</v>
      </c>
      <c r="G21" s="9">
        <v>1</v>
      </c>
      <c r="H21" s="8">
        <v>8.3333333333333321</v>
      </c>
      <c r="I21" s="15">
        <v>3</v>
      </c>
      <c r="J21" s="8">
        <v>25</v>
      </c>
      <c r="K21" s="15">
        <v>5</v>
      </c>
      <c r="L21" s="8">
        <v>41.666666666666671</v>
      </c>
      <c r="M21" s="15">
        <v>1</v>
      </c>
      <c r="N21" s="8">
        <v>8.3333333333333321</v>
      </c>
      <c r="O21" s="15">
        <v>2</v>
      </c>
      <c r="P21" s="8">
        <v>16.666666666666664</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1</v>
      </c>
      <c r="H23" s="8">
        <v>14.285714285714285</v>
      </c>
      <c r="I23" s="15">
        <v>2</v>
      </c>
      <c r="J23" s="8">
        <v>28.571428571428569</v>
      </c>
      <c r="K23" s="15">
        <v>4</v>
      </c>
      <c r="L23" s="8">
        <v>57.142857142857139</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0</v>
      </c>
      <c r="J25" s="8">
        <v>0</v>
      </c>
      <c r="K25" s="15">
        <v>2</v>
      </c>
      <c r="L25" s="8">
        <v>66.666666666666657</v>
      </c>
      <c r="M25" s="15">
        <v>0</v>
      </c>
      <c r="N25" s="8">
        <v>0</v>
      </c>
      <c r="O25" s="15">
        <v>0</v>
      </c>
      <c r="P25" s="8">
        <v>0</v>
      </c>
    </row>
    <row r="26" spans="1:16" ht="23.1" customHeight="1" x14ac:dyDescent="0.2">
      <c r="A26" s="187"/>
      <c r="B26" s="187"/>
      <c r="C26" s="13"/>
      <c r="D26" s="14" t="s">
        <v>29</v>
      </c>
      <c r="E26" s="11"/>
      <c r="F26" s="10">
        <v>8</v>
      </c>
      <c r="G26" s="9">
        <v>4</v>
      </c>
      <c r="H26" s="8">
        <v>50</v>
      </c>
      <c r="I26" s="15">
        <v>1</v>
      </c>
      <c r="J26" s="8">
        <v>12.5</v>
      </c>
      <c r="K26" s="15">
        <v>1</v>
      </c>
      <c r="L26" s="8">
        <v>12.5</v>
      </c>
      <c r="M26" s="15">
        <v>2</v>
      </c>
      <c r="N26" s="8">
        <v>25</v>
      </c>
      <c r="O26" s="15">
        <v>0</v>
      </c>
      <c r="P26" s="8">
        <v>0</v>
      </c>
    </row>
    <row r="27" spans="1:16" ht="23.1" customHeight="1" x14ac:dyDescent="0.2">
      <c r="A27" s="187"/>
      <c r="B27" s="187"/>
      <c r="C27" s="13"/>
      <c r="D27" s="14" t="s">
        <v>28</v>
      </c>
      <c r="E27" s="11"/>
      <c r="F27" s="10">
        <v>4</v>
      </c>
      <c r="G27" s="9">
        <v>1</v>
      </c>
      <c r="H27" s="8">
        <v>25</v>
      </c>
      <c r="I27" s="15">
        <v>2</v>
      </c>
      <c r="J27" s="8">
        <v>50</v>
      </c>
      <c r="K27" s="15">
        <v>1</v>
      </c>
      <c r="L27" s="8">
        <v>25</v>
      </c>
      <c r="M27" s="15">
        <v>0</v>
      </c>
      <c r="N27" s="8">
        <v>0</v>
      </c>
      <c r="O27" s="15">
        <v>0</v>
      </c>
      <c r="P27" s="8">
        <v>0</v>
      </c>
    </row>
    <row r="28" spans="1:16" ht="23.1" customHeight="1" x14ac:dyDescent="0.2">
      <c r="A28" s="187"/>
      <c r="B28" s="187"/>
      <c r="C28" s="13"/>
      <c r="D28" s="14" t="s">
        <v>27</v>
      </c>
      <c r="E28" s="11"/>
      <c r="F28" s="10">
        <v>2</v>
      </c>
      <c r="G28" s="9">
        <v>0</v>
      </c>
      <c r="H28" s="8">
        <v>0</v>
      </c>
      <c r="I28" s="15">
        <v>0</v>
      </c>
      <c r="J28" s="8">
        <v>0</v>
      </c>
      <c r="K28" s="15">
        <v>2</v>
      </c>
      <c r="L28" s="8">
        <v>100</v>
      </c>
      <c r="M28" s="15">
        <v>0</v>
      </c>
      <c r="N28" s="8">
        <v>0</v>
      </c>
      <c r="O28" s="15">
        <v>0</v>
      </c>
      <c r="P28" s="8">
        <v>0</v>
      </c>
    </row>
    <row r="29" spans="1:16" ht="23.1" customHeight="1" x14ac:dyDescent="0.2">
      <c r="A29" s="187"/>
      <c r="B29" s="187"/>
      <c r="C29" s="13"/>
      <c r="D29" s="14" t="s">
        <v>26</v>
      </c>
      <c r="E29" s="11"/>
      <c r="F29" s="10">
        <v>14</v>
      </c>
      <c r="G29" s="9">
        <v>7</v>
      </c>
      <c r="H29" s="8">
        <v>50</v>
      </c>
      <c r="I29" s="15">
        <v>1</v>
      </c>
      <c r="J29" s="8">
        <v>7.1428571428571423</v>
      </c>
      <c r="K29" s="15">
        <v>6</v>
      </c>
      <c r="L29" s="8">
        <v>42.857142857142854</v>
      </c>
      <c r="M29" s="15">
        <v>0</v>
      </c>
      <c r="N29" s="8">
        <v>0</v>
      </c>
      <c r="O29" s="15">
        <v>0</v>
      </c>
      <c r="P29" s="8">
        <v>0</v>
      </c>
    </row>
    <row r="30" spans="1:16" ht="23.1" customHeight="1" x14ac:dyDescent="0.2">
      <c r="A30" s="187"/>
      <c r="B30" s="187"/>
      <c r="C30" s="13"/>
      <c r="D30" s="14" t="s">
        <v>25</v>
      </c>
      <c r="E30" s="11"/>
      <c r="F30" s="10">
        <v>5</v>
      </c>
      <c r="G30" s="9">
        <v>1</v>
      </c>
      <c r="H30" s="8">
        <v>20</v>
      </c>
      <c r="I30" s="15">
        <v>2</v>
      </c>
      <c r="J30" s="8">
        <v>40</v>
      </c>
      <c r="K30" s="15">
        <v>1</v>
      </c>
      <c r="L30" s="8">
        <v>20</v>
      </c>
      <c r="M30" s="15">
        <v>0</v>
      </c>
      <c r="N30" s="8">
        <v>0</v>
      </c>
      <c r="O30" s="15">
        <v>1</v>
      </c>
      <c r="P30" s="8">
        <v>20</v>
      </c>
    </row>
    <row r="31" spans="1:16" ht="23.1" customHeight="1" x14ac:dyDescent="0.2">
      <c r="A31" s="187"/>
      <c r="B31" s="187"/>
      <c r="C31" s="13"/>
      <c r="D31" s="14" t="s">
        <v>24</v>
      </c>
      <c r="E31" s="11"/>
      <c r="F31" s="10">
        <v>27</v>
      </c>
      <c r="G31" s="9">
        <v>6</v>
      </c>
      <c r="H31" s="8">
        <v>22.222222222222221</v>
      </c>
      <c r="I31" s="15">
        <v>7</v>
      </c>
      <c r="J31" s="8">
        <v>25.925925925925924</v>
      </c>
      <c r="K31" s="15">
        <v>12</v>
      </c>
      <c r="L31" s="8">
        <v>44.444444444444443</v>
      </c>
      <c r="M31" s="15">
        <v>2</v>
      </c>
      <c r="N31" s="8">
        <v>7.4074074074074066</v>
      </c>
      <c r="O31" s="15">
        <v>0</v>
      </c>
      <c r="P31" s="8">
        <v>0</v>
      </c>
    </row>
    <row r="32" spans="1:16" ht="23.1" customHeight="1" x14ac:dyDescent="0.2">
      <c r="A32" s="187"/>
      <c r="B32" s="187"/>
      <c r="C32" s="13"/>
      <c r="D32" s="14" t="s">
        <v>23</v>
      </c>
      <c r="E32" s="11"/>
      <c r="F32" s="10">
        <v>8</v>
      </c>
      <c r="G32" s="9">
        <v>2</v>
      </c>
      <c r="H32" s="8">
        <v>25</v>
      </c>
      <c r="I32" s="15">
        <v>4</v>
      </c>
      <c r="J32" s="8">
        <v>50</v>
      </c>
      <c r="K32" s="15">
        <v>1</v>
      </c>
      <c r="L32" s="8">
        <v>12.5</v>
      </c>
      <c r="M32" s="15">
        <v>1</v>
      </c>
      <c r="N32" s="8">
        <v>12.5</v>
      </c>
      <c r="O32" s="15">
        <v>0</v>
      </c>
      <c r="P32" s="8">
        <v>0</v>
      </c>
    </row>
    <row r="33" spans="1:16" ht="24" customHeight="1" x14ac:dyDescent="0.2">
      <c r="A33" s="187"/>
      <c r="B33" s="187"/>
      <c r="C33" s="13"/>
      <c r="D33" s="14" t="s">
        <v>22</v>
      </c>
      <c r="E33" s="11"/>
      <c r="F33" s="10">
        <v>26</v>
      </c>
      <c r="G33" s="9">
        <v>3</v>
      </c>
      <c r="H33" s="8">
        <v>11.538461538461538</v>
      </c>
      <c r="I33" s="15">
        <v>5</v>
      </c>
      <c r="J33" s="8">
        <v>19.230769230769234</v>
      </c>
      <c r="K33" s="15">
        <v>12</v>
      </c>
      <c r="L33" s="8">
        <v>46.153846153846153</v>
      </c>
      <c r="M33" s="15">
        <v>5</v>
      </c>
      <c r="N33" s="8">
        <v>19.230769230769234</v>
      </c>
      <c r="O33" s="15">
        <v>1</v>
      </c>
      <c r="P33" s="8">
        <v>3.8461538461538463</v>
      </c>
    </row>
    <row r="34" spans="1:16" ht="23.1" customHeight="1" x14ac:dyDescent="0.2">
      <c r="A34" s="187"/>
      <c r="B34" s="187"/>
      <c r="C34" s="13"/>
      <c r="D34" s="14" t="s">
        <v>21</v>
      </c>
      <c r="E34" s="11"/>
      <c r="F34" s="10">
        <v>14</v>
      </c>
      <c r="G34" s="9">
        <v>5</v>
      </c>
      <c r="H34" s="8">
        <v>35.714285714285715</v>
      </c>
      <c r="I34" s="15">
        <v>1</v>
      </c>
      <c r="J34" s="8">
        <v>7.1428571428571423</v>
      </c>
      <c r="K34" s="15">
        <v>7</v>
      </c>
      <c r="L34" s="8">
        <v>50</v>
      </c>
      <c r="M34" s="15">
        <v>1</v>
      </c>
      <c r="N34" s="8">
        <v>7.1428571428571423</v>
      </c>
      <c r="O34" s="15">
        <v>0</v>
      </c>
      <c r="P34" s="8">
        <v>0</v>
      </c>
    </row>
    <row r="35" spans="1:16" ht="23.1" customHeight="1" x14ac:dyDescent="0.2">
      <c r="A35" s="187"/>
      <c r="B35" s="187"/>
      <c r="C35" s="13"/>
      <c r="D35" s="14" t="s">
        <v>20</v>
      </c>
      <c r="E35" s="11"/>
      <c r="F35" s="10">
        <v>7</v>
      </c>
      <c r="G35" s="9">
        <v>0</v>
      </c>
      <c r="H35" s="8">
        <v>0</v>
      </c>
      <c r="I35" s="15">
        <v>0</v>
      </c>
      <c r="J35" s="8">
        <v>0</v>
      </c>
      <c r="K35" s="15">
        <v>6</v>
      </c>
      <c r="L35" s="8">
        <v>85.714285714285708</v>
      </c>
      <c r="M35" s="15">
        <v>1</v>
      </c>
      <c r="N35" s="8">
        <v>14.285714285714285</v>
      </c>
      <c r="O35" s="15">
        <v>0</v>
      </c>
      <c r="P35" s="8">
        <v>0</v>
      </c>
    </row>
    <row r="36" spans="1:16" ht="23.1" customHeight="1" x14ac:dyDescent="0.2">
      <c r="A36" s="187"/>
      <c r="B36" s="187"/>
      <c r="C36" s="13"/>
      <c r="D36" s="14" t="s">
        <v>19</v>
      </c>
      <c r="E36" s="11"/>
      <c r="F36" s="10">
        <v>18</v>
      </c>
      <c r="G36" s="9">
        <v>3</v>
      </c>
      <c r="H36" s="8">
        <v>16.666666666666664</v>
      </c>
      <c r="I36" s="15">
        <v>2</v>
      </c>
      <c r="J36" s="8">
        <v>11.111111111111111</v>
      </c>
      <c r="K36" s="15">
        <v>10</v>
      </c>
      <c r="L36" s="8">
        <v>55.555555555555557</v>
      </c>
      <c r="M36" s="15">
        <v>3</v>
      </c>
      <c r="N36" s="8">
        <v>16.666666666666664</v>
      </c>
      <c r="O36" s="15">
        <v>0</v>
      </c>
      <c r="P36" s="8">
        <v>0</v>
      </c>
    </row>
    <row r="37" spans="1:16" ht="23.1" customHeight="1" x14ac:dyDescent="0.2">
      <c r="A37" s="187"/>
      <c r="B37" s="188"/>
      <c r="C37" s="13"/>
      <c r="D37" s="14" t="s">
        <v>18</v>
      </c>
      <c r="E37" s="11"/>
      <c r="F37" s="10">
        <v>4</v>
      </c>
      <c r="G37" s="9">
        <v>0</v>
      </c>
      <c r="H37" s="8">
        <v>0</v>
      </c>
      <c r="I37" s="15">
        <v>1</v>
      </c>
      <c r="J37" s="8">
        <v>25</v>
      </c>
      <c r="K37" s="15">
        <v>2</v>
      </c>
      <c r="L37" s="8">
        <v>50</v>
      </c>
      <c r="M37" s="15">
        <v>0</v>
      </c>
      <c r="N37" s="8">
        <v>0</v>
      </c>
      <c r="O37" s="15">
        <v>1</v>
      </c>
      <c r="P37" s="8">
        <v>25</v>
      </c>
    </row>
    <row r="38" spans="1:16" ht="23.1" customHeight="1" x14ac:dyDescent="0.2">
      <c r="A38" s="187"/>
      <c r="B38" s="186" t="s">
        <v>17</v>
      </c>
      <c r="C38" s="13"/>
      <c r="D38" s="14" t="s">
        <v>16</v>
      </c>
      <c r="E38" s="11"/>
      <c r="F38" s="10">
        <v>719</v>
      </c>
      <c r="G38" s="9">
        <v>539</v>
      </c>
      <c r="H38" s="8">
        <v>74.965229485396378</v>
      </c>
      <c r="I38" s="9">
        <v>113</v>
      </c>
      <c r="J38" s="8">
        <v>15.716272600834492</v>
      </c>
      <c r="K38" s="9">
        <v>61</v>
      </c>
      <c r="L38" s="8">
        <v>8.4840055632823361</v>
      </c>
      <c r="M38" s="9">
        <v>3</v>
      </c>
      <c r="N38" s="8">
        <v>0.41724617524339358</v>
      </c>
      <c r="O38" s="9">
        <v>3</v>
      </c>
      <c r="P38" s="8">
        <v>0.41724617524339358</v>
      </c>
    </row>
    <row r="39" spans="1:16" ht="23.1" customHeight="1" x14ac:dyDescent="0.2">
      <c r="A39" s="187"/>
      <c r="B39" s="187"/>
      <c r="C39" s="13"/>
      <c r="D39" s="14" t="s">
        <v>15</v>
      </c>
      <c r="E39" s="11"/>
      <c r="F39" s="10">
        <v>7</v>
      </c>
      <c r="G39" s="9">
        <v>6</v>
      </c>
      <c r="H39" s="8">
        <v>85.714285714285708</v>
      </c>
      <c r="I39" s="15">
        <v>1</v>
      </c>
      <c r="J39" s="8">
        <v>14.285714285714285</v>
      </c>
      <c r="K39" s="15">
        <v>0</v>
      </c>
      <c r="L39" s="8">
        <v>0</v>
      </c>
      <c r="M39" s="15">
        <v>0</v>
      </c>
      <c r="N39" s="8">
        <v>0</v>
      </c>
      <c r="O39" s="15">
        <v>0</v>
      </c>
      <c r="P39" s="8">
        <v>0</v>
      </c>
    </row>
    <row r="40" spans="1:16" ht="23.1" customHeight="1" x14ac:dyDescent="0.2">
      <c r="A40" s="187"/>
      <c r="B40" s="187"/>
      <c r="C40" s="13"/>
      <c r="D40" s="14" t="s">
        <v>14</v>
      </c>
      <c r="E40" s="11"/>
      <c r="F40" s="10">
        <v>79</v>
      </c>
      <c r="G40" s="9">
        <v>55</v>
      </c>
      <c r="H40" s="8">
        <v>69.620253164556971</v>
      </c>
      <c r="I40" s="15">
        <v>15</v>
      </c>
      <c r="J40" s="8">
        <v>18.9873417721519</v>
      </c>
      <c r="K40" s="15">
        <v>9</v>
      </c>
      <c r="L40" s="8">
        <v>11.39240506329114</v>
      </c>
      <c r="M40" s="15">
        <v>0</v>
      </c>
      <c r="N40" s="8">
        <v>0</v>
      </c>
      <c r="O40" s="15">
        <v>0</v>
      </c>
      <c r="P40" s="8">
        <v>0</v>
      </c>
    </row>
    <row r="41" spans="1:16" ht="23.1" customHeight="1" x14ac:dyDescent="0.2">
      <c r="A41" s="187"/>
      <c r="B41" s="187"/>
      <c r="C41" s="13"/>
      <c r="D41" s="14" t="s">
        <v>13</v>
      </c>
      <c r="E41" s="11"/>
      <c r="F41" s="10">
        <v>16</v>
      </c>
      <c r="G41" s="9">
        <v>11</v>
      </c>
      <c r="H41" s="8">
        <v>68.75</v>
      </c>
      <c r="I41" s="15">
        <v>5</v>
      </c>
      <c r="J41" s="8">
        <v>31.25</v>
      </c>
      <c r="K41" s="15">
        <v>0</v>
      </c>
      <c r="L41" s="8">
        <v>0</v>
      </c>
      <c r="M41" s="15">
        <v>0</v>
      </c>
      <c r="N41" s="8">
        <v>0</v>
      </c>
      <c r="O41" s="15">
        <v>0</v>
      </c>
      <c r="P41" s="8">
        <v>0</v>
      </c>
    </row>
    <row r="42" spans="1:16" ht="23.1" customHeight="1" x14ac:dyDescent="0.2">
      <c r="A42" s="187"/>
      <c r="B42" s="187"/>
      <c r="C42" s="13"/>
      <c r="D42" s="14" t="s">
        <v>12</v>
      </c>
      <c r="E42" s="11"/>
      <c r="F42" s="10">
        <v>16</v>
      </c>
      <c r="G42" s="9">
        <v>13</v>
      </c>
      <c r="H42" s="8">
        <v>81.25</v>
      </c>
      <c r="I42" s="15">
        <v>2</v>
      </c>
      <c r="J42" s="8">
        <v>12.5</v>
      </c>
      <c r="K42" s="15">
        <v>1</v>
      </c>
      <c r="L42" s="8">
        <v>6.25</v>
      </c>
      <c r="M42" s="15">
        <v>0</v>
      </c>
      <c r="N42" s="8">
        <v>0</v>
      </c>
      <c r="O42" s="15">
        <v>0</v>
      </c>
      <c r="P42" s="8">
        <v>0</v>
      </c>
    </row>
    <row r="43" spans="1:16" ht="23.1" customHeight="1" x14ac:dyDescent="0.2">
      <c r="A43" s="187"/>
      <c r="B43" s="187"/>
      <c r="C43" s="13"/>
      <c r="D43" s="14" t="s">
        <v>11</v>
      </c>
      <c r="E43" s="11"/>
      <c r="F43" s="10">
        <v>33</v>
      </c>
      <c r="G43" s="9">
        <v>21</v>
      </c>
      <c r="H43" s="8">
        <v>63.636363636363633</v>
      </c>
      <c r="I43" s="15">
        <v>6</v>
      </c>
      <c r="J43" s="8">
        <v>18.181818181818183</v>
      </c>
      <c r="K43" s="15">
        <v>6</v>
      </c>
      <c r="L43" s="8">
        <v>18.181818181818183</v>
      </c>
      <c r="M43" s="15">
        <v>0</v>
      </c>
      <c r="N43" s="8">
        <v>0</v>
      </c>
      <c r="O43" s="15">
        <v>0</v>
      </c>
      <c r="P43" s="8">
        <v>0</v>
      </c>
    </row>
    <row r="44" spans="1:16" ht="23.1" customHeight="1" x14ac:dyDescent="0.2">
      <c r="A44" s="187"/>
      <c r="B44" s="187"/>
      <c r="C44" s="13"/>
      <c r="D44" s="14" t="s">
        <v>10</v>
      </c>
      <c r="E44" s="11"/>
      <c r="F44" s="10">
        <v>182</v>
      </c>
      <c r="G44" s="9">
        <v>162</v>
      </c>
      <c r="H44" s="8">
        <v>89.010989010989007</v>
      </c>
      <c r="I44" s="15">
        <v>17</v>
      </c>
      <c r="J44" s="8">
        <v>9.3406593406593412</v>
      </c>
      <c r="K44" s="15">
        <v>3</v>
      </c>
      <c r="L44" s="8">
        <v>1.6483516483516485</v>
      </c>
      <c r="M44" s="15">
        <v>0</v>
      </c>
      <c r="N44" s="8">
        <v>0</v>
      </c>
      <c r="O44" s="15">
        <v>0</v>
      </c>
      <c r="P44" s="8">
        <v>0</v>
      </c>
    </row>
    <row r="45" spans="1:16" ht="23.1" customHeight="1" x14ac:dyDescent="0.2">
      <c r="A45" s="187"/>
      <c r="B45" s="187"/>
      <c r="C45" s="13"/>
      <c r="D45" s="14" t="s">
        <v>9</v>
      </c>
      <c r="E45" s="11"/>
      <c r="F45" s="10">
        <v>24</v>
      </c>
      <c r="G45" s="9">
        <v>17</v>
      </c>
      <c r="H45" s="8">
        <v>70.833333333333343</v>
      </c>
      <c r="I45" s="15">
        <v>6</v>
      </c>
      <c r="J45" s="8">
        <v>25</v>
      </c>
      <c r="K45" s="15">
        <v>1</v>
      </c>
      <c r="L45" s="8">
        <v>4.1666666666666661</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42</v>
      </c>
      <c r="H48" s="8">
        <v>87.5</v>
      </c>
      <c r="I48" s="15">
        <v>4</v>
      </c>
      <c r="J48" s="8">
        <v>8.3333333333333321</v>
      </c>
      <c r="K48" s="15">
        <v>2</v>
      </c>
      <c r="L48" s="8">
        <v>4.1666666666666661</v>
      </c>
      <c r="M48" s="15">
        <v>0</v>
      </c>
      <c r="N48" s="8">
        <v>0</v>
      </c>
      <c r="O48" s="15">
        <v>0</v>
      </c>
      <c r="P48" s="8">
        <v>0</v>
      </c>
    </row>
    <row r="49" spans="1:16" ht="23.1" customHeight="1" x14ac:dyDescent="0.2">
      <c r="A49" s="187"/>
      <c r="B49" s="187"/>
      <c r="C49" s="13"/>
      <c r="D49" s="14" t="s">
        <v>5</v>
      </c>
      <c r="E49" s="11"/>
      <c r="F49" s="10">
        <v>22</v>
      </c>
      <c r="G49" s="9">
        <v>20</v>
      </c>
      <c r="H49" s="8">
        <v>90.909090909090907</v>
      </c>
      <c r="I49" s="15">
        <v>2</v>
      </c>
      <c r="J49" s="8">
        <v>9.0909090909090917</v>
      </c>
      <c r="K49" s="15">
        <v>0</v>
      </c>
      <c r="L49" s="8">
        <v>0</v>
      </c>
      <c r="M49" s="15">
        <v>0</v>
      </c>
      <c r="N49" s="8">
        <v>0</v>
      </c>
      <c r="O49" s="15">
        <v>0</v>
      </c>
      <c r="P49" s="8">
        <v>0</v>
      </c>
    </row>
    <row r="50" spans="1:16" ht="23.1" customHeight="1" x14ac:dyDescent="0.2">
      <c r="A50" s="187"/>
      <c r="B50" s="187"/>
      <c r="C50" s="13"/>
      <c r="D50" s="14" t="s">
        <v>4</v>
      </c>
      <c r="E50" s="11"/>
      <c r="F50" s="10">
        <v>20</v>
      </c>
      <c r="G50" s="9">
        <v>12</v>
      </c>
      <c r="H50" s="8">
        <v>60</v>
      </c>
      <c r="I50" s="15">
        <v>4</v>
      </c>
      <c r="J50" s="8">
        <v>20</v>
      </c>
      <c r="K50" s="15">
        <v>4</v>
      </c>
      <c r="L50" s="8">
        <v>20</v>
      </c>
      <c r="M50" s="15">
        <v>0</v>
      </c>
      <c r="N50" s="8">
        <v>0</v>
      </c>
      <c r="O50" s="15">
        <v>0</v>
      </c>
      <c r="P50" s="8">
        <v>0</v>
      </c>
    </row>
    <row r="51" spans="1:16" ht="23.1" customHeight="1" x14ac:dyDescent="0.2">
      <c r="A51" s="187"/>
      <c r="B51" s="187"/>
      <c r="C51" s="13"/>
      <c r="D51" s="14" t="s">
        <v>3</v>
      </c>
      <c r="E51" s="11"/>
      <c r="F51" s="10">
        <v>166</v>
      </c>
      <c r="G51" s="9">
        <v>100</v>
      </c>
      <c r="H51" s="8">
        <v>60.24096385542169</v>
      </c>
      <c r="I51" s="15">
        <v>33</v>
      </c>
      <c r="J51" s="8">
        <v>19.879518072289155</v>
      </c>
      <c r="K51" s="15">
        <v>28</v>
      </c>
      <c r="L51" s="8">
        <v>16.867469879518072</v>
      </c>
      <c r="M51" s="15">
        <v>2</v>
      </c>
      <c r="N51" s="8">
        <v>1.2048192771084338</v>
      </c>
      <c r="O51" s="15">
        <v>3</v>
      </c>
      <c r="P51" s="8">
        <v>1.8072289156626504</v>
      </c>
    </row>
    <row r="52" spans="1:16" ht="23.1" customHeight="1" x14ac:dyDescent="0.2">
      <c r="A52" s="187"/>
      <c r="B52" s="187"/>
      <c r="C52" s="13"/>
      <c r="D52" s="14" t="s">
        <v>2</v>
      </c>
      <c r="E52" s="11"/>
      <c r="F52" s="10">
        <v>24</v>
      </c>
      <c r="G52" s="9">
        <v>11</v>
      </c>
      <c r="H52" s="8">
        <v>45.833333333333329</v>
      </c>
      <c r="I52" s="15">
        <v>10</v>
      </c>
      <c r="J52" s="8">
        <v>41.666666666666671</v>
      </c>
      <c r="K52" s="15">
        <v>3</v>
      </c>
      <c r="L52" s="8">
        <v>12.5</v>
      </c>
      <c r="M52" s="15">
        <v>0</v>
      </c>
      <c r="N52" s="8">
        <v>0</v>
      </c>
      <c r="O52" s="15">
        <v>0</v>
      </c>
      <c r="P52" s="8">
        <v>0</v>
      </c>
    </row>
    <row r="53" spans="1:16" ht="24" customHeight="1" x14ac:dyDescent="0.2">
      <c r="A53" s="188"/>
      <c r="B53" s="188"/>
      <c r="C53" s="13"/>
      <c r="D53" s="12" t="s">
        <v>1</v>
      </c>
      <c r="E53" s="11"/>
      <c r="F53" s="10">
        <v>55</v>
      </c>
      <c r="G53" s="9">
        <v>43</v>
      </c>
      <c r="H53" s="8">
        <v>78.181818181818187</v>
      </c>
      <c r="I53" s="15">
        <v>8</v>
      </c>
      <c r="J53" s="8">
        <v>14.545454545454545</v>
      </c>
      <c r="K53" s="15">
        <v>3</v>
      </c>
      <c r="L53" s="8">
        <v>5.4545454545454541</v>
      </c>
      <c r="M53" s="15">
        <v>1</v>
      </c>
      <c r="N53" s="8">
        <v>1.8181818181818181</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89"/>
  <sheetViews>
    <sheetView view="pageBreakPreview" topLeftCell="A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5" width="9.6640625" style="3" customWidth="1"/>
    <col min="16" max="16384" width="9" style="3"/>
  </cols>
  <sheetData>
    <row r="1" spans="1:17" ht="14.4" x14ac:dyDescent="0.2">
      <c r="A1" s="18" t="s">
        <v>593</v>
      </c>
      <c r="F1" s="48"/>
    </row>
    <row r="2" spans="1:17" x14ac:dyDescent="0.2">
      <c r="F2" s="48"/>
    </row>
    <row r="3" spans="1:17" ht="21.75" customHeight="1" x14ac:dyDescent="0.2">
      <c r="A3" s="173" t="s">
        <v>64</v>
      </c>
      <c r="B3" s="174"/>
      <c r="C3" s="174"/>
      <c r="D3" s="174"/>
      <c r="E3" s="175"/>
      <c r="F3" s="230" t="s">
        <v>206</v>
      </c>
      <c r="G3" s="261"/>
      <c r="H3" s="199" t="s">
        <v>205</v>
      </c>
      <c r="I3" s="261"/>
      <c r="J3" s="262"/>
      <c r="K3" s="199" t="s">
        <v>204</v>
      </c>
      <c r="L3" s="261"/>
      <c r="M3" s="262"/>
      <c r="N3" s="263" t="s">
        <v>203</v>
      </c>
      <c r="O3" s="264"/>
    </row>
    <row r="4" spans="1:17" ht="42" customHeight="1" x14ac:dyDescent="0.2">
      <c r="A4" s="176"/>
      <c r="B4" s="177"/>
      <c r="C4" s="177"/>
      <c r="D4" s="177"/>
      <c r="E4" s="178"/>
      <c r="F4" s="231" t="s">
        <v>202</v>
      </c>
      <c r="G4" s="199" t="s">
        <v>201</v>
      </c>
      <c r="H4" s="237"/>
      <c r="I4" s="200" t="s">
        <v>200</v>
      </c>
      <c r="J4" s="231" t="s">
        <v>199</v>
      </c>
      <c r="K4" s="265"/>
      <c r="L4" s="231" t="s">
        <v>198</v>
      </c>
      <c r="M4" s="231" t="s">
        <v>197</v>
      </c>
      <c r="N4" s="231" t="s">
        <v>196</v>
      </c>
      <c r="O4" s="231" t="s">
        <v>195</v>
      </c>
    </row>
    <row r="5" spans="1:17" ht="15" customHeight="1" x14ac:dyDescent="0.2">
      <c r="A5" s="176"/>
      <c r="B5" s="177"/>
      <c r="C5" s="177"/>
      <c r="D5" s="177"/>
      <c r="E5" s="178"/>
      <c r="F5" s="237"/>
      <c r="G5" s="265"/>
      <c r="H5" s="237"/>
      <c r="I5" s="266"/>
      <c r="J5" s="237"/>
      <c r="K5" s="265"/>
      <c r="L5" s="237"/>
      <c r="M5" s="237"/>
      <c r="N5" s="237"/>
      <c r="O5" s="237"/>
    </row>
    <row r="6" spans="1:17" ht="15" customHeight="1" x14ac:dyDescent="0.2">
      <c r="A6" s="179"/>
      <c r="B6" s="180"/>
      <c r="C6" s="180"/>
      <c r="D6" s="180"/>
      <c r="E6" s="181"/>
      <c r="F6" s="238"/>
      <c r="G6" s="201"/>
      <c r="H6" s="238"/>
      <c r="I6" s="202"/>
      <c r="J6" s="238"/>
      <c r="K6" s="201"/>
      <c r="L6" s="238"/>
      <c r="M6" s="238"/>
      <c r="N6" s="238"/>
      <c r="O6" s="238"/>
    </row>
    <row r="7" spans="1:17" ht="23.1" customHeight="1" x14ac:dyDescent="0.2">
      <c r="A7" s="170" t="s">
        <v>50</v>
      </c>
      <c r="B7" s="171"/>
      <c r="C7" s="171"/>
      <c r="D7" s="171"/>
      <c r="E7" s="172"/>
      <c r="F7" s="27">
        <v>1604</v>
      </c>
      <c r="G7" s="27">
        <v>1048</v>
      </c>
      <c r="H7" s="27">
        <v>784</v>
      </c>
      <c r="I7" s="27">
        <v>759</v>
      </c>
      <c r="J7" s="30">
        <v>96.811224489795919</v>
      </c>
      <c r="K7" s="26">
        <v>820</v>
      </c>
      <c r="L7" s="26">
        <v>289</v>
      </c>
      <c r="M7" s="30">
        <v>35.243902439024389</v>
      </c>
      <c r="N7" s="30">
        <v>72.42366412213741</v>
      </c>
      <c r="O7" s="69">
        <v>27.576335877862597</v>
      </c>
      <c r="P7" s="48"/>
      <c r="Q7" s="48"/>
    </row>
    <row r="8" spans="1:17" ht="23.1" customHeight="1" x14ac:dyDescent="0.2">
      <c r="A8" s="189" t="s">
        <v>49</v>
      </c>
      <c r="B8" s="192" t="s">
        <v>48</v>
      </c>
      <c r="C8" s="193"/>
      <c r="D8" s="193"/>
      <c r="E8" s="194"/>
      <c r="F8" s="27">
        <v>62</v>
      </c>
      <c r="G8" s="26">
        <v>27</v>
      </c>
      <c r="H8" s="112">
        <v>21</v>
      </c>
      <c r="I8" s="112">
        <v>18</v>
      </c>
      <c r="J8" s="30">
        <v>85.714285714285708</v>
      </c>
      <c r="K8" s="26">
        <v>41</v>
      </c>
      <c r="L8" s="26">
        <v>9</v>
      </c>
      <c r="M8" s="30">
        <v>21.951219512195124</v>
      </c>
      <c r="N8" s="30">
        <v>66.666666666666657</v>
      </c>
      <c r="O8" s="69">
        <v>33.333333333333329</v>
      </c>
    </row>
    <row r="9" spans="1:17" ht="23.1" customHeight="1" x14ac:dyDescent="0.2">
      <c r="A9" s="190"/>
      <c r="B9" s="192" t="s">
        <v>47</v>
      </c>
      <c r="C9" s="193"/>
      <c r="D9" s="193"/>
      <c r="E9" s="194"/>
      <c r="F9" s="27">
        <v>103</v>
      </c>
      <c r="G9" s="26">
        <v>73</v>
      </c>
      <c r="H9" s="112">
        <v>46</v>
      </c>
      <c r="I9" s="112">
        <v>43</v>
      </c>
      <c r="J9" s="30">
        <v>93.478260869565219</v>
      </c>
      <c r="K9" s="26">
        <v>57</v>
      </c>
      <c r="L9" s="26">
        <v>30</v>
      </c>
      <c r="M9" s="30">
        <v>52.631578947368418</v>
      </c>
      <c r="N9" s="30">
        <v>58.904109589041099</v>
      </c>
      <c r="O9" s="69">
        <v>41.095890410958901</v>
      </c>
    </row>
    <row r="10" spans="1:17" ht="23.1" customHeight="1" x14ac:dyDescent="0.2">
      <c r="A10" s="190"/>
      <c r="B10" s="192" t="s">
        <v>46</v>
      </c>
      <c r="C10" s="193"/>
      <c r="D10" s="193"/>
      <c r="E10" s="194"/>
      <c r="F10" s="27">
        <v>435</v>
      </c>
      <c r="G10" s="26">
        <v>275</v>
      </c>
      <c r="H10" s="112">
        <v>209</v>
      </c>
      <c r="I10" s="112">
        <v>202</v>
      </c>
      <c r="J10" s="30">
        <v>96.650717703349287</v>
      </c>
      <c r="K10" s="26">
        <v>226</v>
      </c>
      <c r="L10" s="26">
        <v>73</v>
      </c>
      <c r="M10" s="30">
        <v>32.30088495575221</v>
      </c>
      <c r="N10" s="30">
        <v>73.454545454545453</v>
      </c>
      <c r="O10" s="69">
        <v>26.545454545454543</v>
      </c>
    </row>
    <row r="11" spans="1:17" ht="23.1" customHeight="1" x14ac:dyDescent="0.2">
      <c r="A11" s="190"/>
      <c r="B11" s="192" t="s">
        <v>45</v>
      </c>
      <c r="C11" s="193"/>
      <c r="D11" s="193"/>
      <c r="E11" s="194"/>
      <c r="F11" s="27">
        <v>306</v>
      </c>
      <c r="G11" s="26">
        <v>199</v>
      </c>
      <c r="H11" s="112">
        <v>150</v>
      </c>
      <c r="I11" s="112">
        <v>148</v>
      </c>
      <c r="J11" s="30">
        <v>98.666666666666671</v>
      </c>
      <c r="K11" s="26">
        <v>156</v>
      </c>
      <c r="L11" s="26">
        <v>51</v>
      </c>
      <c r="M11" s="30">
        <v>32.692307692307693</v>
      </c>
      <c r="N11" s="30">
        <v>74.371859296482413</v>
      </c>
      <c r="O11" s="69">
        <v>25.628140703517587</v>
      </c>
    </row>
    <row r="12" spans="1:17" ht="23.1" customHeight="1" x14ac:dyDescent="0.2">
      <c r="A12" s="191"/>
      <c r="B12" s="192" t="s">
        <v>44</v>
      </c>
      <c r="C12" s="193"/>
      <c r="D12" s="193"/>
      <c r="E12" s="194"/>
      <c r="F12" s="27">
        <v>698</v>
      </c>
      <c r="G12" s="26">
        <v>474</v>
      </c>
      <c r="H12" s="112">
        <v>358</v>
      </c>
      <c r="I12" s="112">
        <v>348</v>
      </c>
      <c r="J12" s="30">
        <v>97.206703910614522</v>
      </c>
      <c r="K12" s="26">
        <v>340</v>
      </c>
      <c r="L12" s="26">
        <v>126</v>
      </c>
      <c r="M12" s="30">
        <v>37.058823529411768</v>
      </c>
      <c r="N12" s="30">
        <v>73.417721518987349</v>
      </c>
      <c r="O12" s="69">
        <v>26.582278481012654</v>
      </c>
    </row>
    <row r="13" spans="1:17" ht="23.1" customHeight="1" x14ac:dyDescent="0.2">
      <c r="A13" s="186" t="s">
        <v>43</v>
      </c>
      <c r="B13" s="186" t="s">
        <v>42</v>
      </c>
      <c r="C13" s="13"/>
      <c r="D13" s="14" t="s">
        <v>16</v>
      </c>
      <c r="E13" s="11"/>
      <c r="F13" s="26">
        <v>702</v>
      </c>
      <c r="G13" s="26">
        <v>396</v>
      </c>
      <c r="H13" s="26">
        <v>237</v>
      </c>
      <c r="I13" s="26">
        <v>235</v>
      </c>
      <c r="J13" s="30">
        <v>99.156118143459921</v>
      </c>
      <c r="K13" s="26">
        <v>465</v>
      </c>
      <c r="L13" s="26">
        <v>161</v>
      </c>
      <c r="M13" s="30">
        <v>34.623655913978496</v>
      </c>
      <c r="N13" s="30">
        <v>59.343434343434339</v>
      </c>
      <c r="O13" s="69">
        <v>40.656565656565661</v>
      </c>
    </row>
    <row r="14" spans="1:17" ht="23.1" customHeight="1" x14ac:dyDescent="0.2">
      <c r="A14" s="187"/>
      <c r="B14" s="187"/>
      <c r="C14" s="13"/>
      <c r="D14" s="14" t="s">
        <v>41</v>
      </c>
      <c r="E14" s="11"/>
      <c r="F14" s="27">
        <v>71</v>
      </c>
      <c r="G14" s="26">
        <v>48</v>
      </c>
      <c r="H14" s="112">
        <v>36</v>
      </c>
      <c r="I14" s="112">
        <v>36</v>
      </c>
      <c r="J14" s="30">
        <v>100</v>
      </c>
      <c r="K14" s="26">
        <v>35</v>
      </c>
      <c r="L14" s="26">
        <v>12</v>
      </c>
      <c r="M14" s="30">
        <v>34.285714285714285</v>
      </c>
      <c r="N14" s="30">
        <v>75</v>
      </c>
      <c r="O14" s="69">
        <v>25</v>
      </c>
    </row>
    <row r="15" spans="1:17" ht="23.1" customHeight="1" x14ac:dyDescent="0.2">
      <c r="A15" s="187"/>
      <c r="B15" s="187"/>
      <c r="C15" s="13"/>
      <c r="D15" s="14" t="s">
        <v>40</v>
      </c>
      <c r="E15" s="11"/>
      <c r="F15" s="27">
        <v>0</v>
      </c>
      <c r="G15" s="26">
        <v>0</v>
      </c>
      <c r="H15" s="112">
        <v>0</v>
      </c>
      <c r="I15" s="112">
        <v>0</v>
      </c>
      <c r="J15" s="30">
        <v>0</v>
      </c>
      <c r="K15" s="26">
        <v>0</v>
      </c>
      <c r="L15" s="26">
        <v>0</v>
      </c>
      <c r="M15" s="30">
        <v>0</v>
      </c>
      <c r="N15" s="30">
        <v>0</v>
      </c>
      <c r="O15" s="69">
        <v>0</v>
      </c>
    </row>
    <row r="16" spans="1:17" ht="23.1" customHeight="1" x14ac:dyDescent="0.2">
      <c r="A16" s="187"/>
      <c r="B16" s="187"/>
      <c r="C16" s="13"/>
      <c r="D16" s="14" t="s">
        <v>39</v>
      </c>
      <c r="E16" s="11"/>
      <c r="F16" s="27">
        <v>16</v>
      </c>
      <c r="G16" s="26">
        <v>16</v>
      </c>
      <c r="H16" s="112">
        <v>16</v>
      </c>
      <c r="I16" s="112">
        <v>16</v>
      </c>
      <c r="J16" s="30">
        <v>100</v>
      </c>
      <c r="K16" s="26">
        <v>0</v>
      </c>
      <c r="L16" s="26">
        <v>0</v>
      </c>
      <c r="M16" s="30">
        <v>0</v>
      </c>
      <c r="N16" s="30">
        <v>100</v>
      </c>
      <c r="O16" s="69">
        <v>0</v>
      </c>
    </row>
    <row r="17" spans="1:15" ht="23.1" customHeight="1" x14ac:dyDescent="0.2">
      <c r="A17" s="187"/>
      <c r="B17" s="187"/>
      <c r="C17" s="13"/>
      <c r="D17" s="14" t="s">
        <v>38</v>
      </c>
      <c r="E17" s="11"/>
      <c r="F17" s="27">
        <v>3</v>
      </c>
      <c r="G17" s="26">
        <v>0</v>
      </c>
      <c r="H17" s="112">
        <v>0</v>
      </c>
      <c r="I17" s="112">
        <v>0</v>
      </c>
      <c r="J17" s="30">
        <v>0</v>
      </c>
      <c r="K17" s="26">
        <v>3</v>
      </c>
      <c r="L17" s="26">
        <v>0</v>
      </c>
      <c r="M17" s="30">
        <v>0</v>
      </c>
      <c r="N17" s="30">
        <v>0</v>
      </c>
      <c r="O17" s="69">
        <v>0</v>
      </c>
    </row>
    <row r="18" spans="1:15" ht="23.1" customHeight="1" x14ac:dyDescent="0.2">
      <c r="A18" s="187"/>
      <c r="B18" s="187"/>
      <c r="C18" s="13"/>
      <c r="D18" s="14" t="s">
        <v>37</v>
      </c>
      <c r="E18" s="11"/>
      <c r="F18" s="27">
        <v>9</v>
      </c>
      <c r="G18" s="26">
        <v>7</v>
      </c>
      <c r="H18" s="112">
        <v>2</v>
      </c>
      <c r="I18" s="112">
        <v>2</v>
      </c>
      <c r="J18" s="30">
        <v>100</v>
      </c>
      <c r="K18" s="26">
        <v>7</v>
      </c>
      <c r="L18" s="26">
        <v>5</v>
      </c>
      <c r="M18" s="30">
        <v>71.428571428571431</v>
      </c>
      <c r="N18" s="30">
        <v>28.571428571428569</v>
      </c>
      <c r="O18" s="69">
        <v>71.428571428571431</v>
      </c>
    </row>
    <row r="19" spans="1:15" ht="23.1" customHeight="1" x14ac:dyDescent="0.2">
      <c r="A19" s="187"/>
      <c r="B19" s="187"/>
      <c r="C19" s="13"/>
      <c r="D19" s="14" t="s">
        <v>36</v>
      </c>
      <c r="E19" s="11"/>
      <c r="F19" s="27">
        <v>1</v>
      </c>
      <c r="G19" s="26">
        <v>0</v>
      </c>
      <c r="H19" s="112">
        <v>0</v>
      </c>
      <c r="I19" s="112">
        <v>0</v>
      </c>
      <c r="J19" s="30">
        <v>0</v>
      </c>
      <c r="K19" s="26">
        <v>1</v>
      </c>
      <c r="L19" s="26">
        <v>0</v>
      </c>
      <c r="M19" s="30">
        <v>0</v>
      </c>
      <c r="N19" s="30">
        <v>0</v>
      </c>
      <c r="O19" s="69">
        <v>0</v>
      </c>
    </row>
    <row r="20" spans="1:15" ht="23.1" customHeight="1" x14ac:dyDescent="0.2">
      <c r="A20" s="187"/>
      <c r="B20" s="187"/>
      <c r="C20" s="13"/>
      <c r="D20" s="14" t="s">
        <v>35</v>
      </c>
      <c r="E20" s="11"/>
      <c r="F20" s="27">
        <v>7</v>
      </c>
      <c r="G20" s="26">
        <v>3</v>
      </c>
      <c r="H20" s="112">
        <v>2</v>
      </c>
      <c r="I20" s="112">
        <v>2</v>
      </c>
      <c r="J20" s="30">
        <v>100</v>
      </c>
      <c r="K20" s="26">
        <v>5</v>
      </c>
      <c r="L20" s="26">
        <v>1</v>
      </c>
      <c r="M20" s="30">
        <v>20</v>
      </c>
      <c r="N20" s="30">
        <v>66.666666666666657</v>
      </c>
      <c r="O20" s="69">
        <v>33.333333333333329</v>
      </c>
    </row>
    <row r="21" spans="1:15" ht="23.1" customHeight="1" x14ac:dyDescent="0.2">
      <c r="A21" s="187"/>
      <c r="B21" s="187"/>
      <c r="C21" s="13"/>
      <c r="D21" s="14" t="s">
        <v>34</v>
      </c>
      <c r="E21" s="11"/>
      <c r="F21" s="27">
        <v>109</v>
      </c>
      <c r="G21" s="26">
        <v>70</v>
      </c>
      <c r="H21" s="112">
        <v>37</v>
      </c>
      <c r="I21" s="112">
        <v>36</v>
      </c>
      <c r="J21" s="30">
        <v>97.297297297297305</v>
      </c>
      <c r="K21" s="26">
        <v>72</v>
      </c>
      <c r="L21" s="26">
        <v>34</v>
      </c>
      <c r="M21" s="30">
        <v>47.222222222222221</v>
      </c>
      <c r="N21" s="30">
        <v>51.428571428571423</v>
      </c>
      <c r="O21" s="69">
        <v>48.571428571428569</v>
      </c>
    </row>
    <row r="22" spans="1:15" ht="23.1" customHeight="1" x14ac:dyDescent="0.2">
      <c r="A22" s="187"/>
      <c r="B22" s="187"/>
      <c r="C22" s="13"/>
      <c r="D22" s="14" t="s">
        <v>33</v>
      </c>
      <c r="E22" s="11"/>
      <c r="F22" s="27">
        <v>1</v>
      </c>
      <c r="G22" s="26">
        <v>0</v>
      </c>
      <c r="H22" s="112">
        <v>0</v>
      </c>
      <c r="I22" s="112">
        <v>0</v>
      </c>
      <c r="J22" s="30">
        <v>0</v>
      </c>
      <c r="K22" s="26">
        <v>1</v>
      </c>
      <c r="L22" s="26">
        <v>0</v>
      </c>
      <c r="M22" s="30">
        <v>0</v>
      </c>
      <c r="N22" s="30">
        <v>0</v>
      </c>
      <c r="O22" s="69">
        <v>0</v>
      </c>
    </row>
    <row r="23" spans="1:15" ht="23.1" customHeight="1" x14ac:dyDescent="0.2">
      <c r="A23" s="187"/>
      <c r="B23" s="187"/>
      <c r="C23" s="13"/>
      <c r="D23" s="14" t="s">
        <v>32</v>
      </c>
      <c r="E23" s="11"/>
      <c r="F23" s="27">
        <v>19</v>
      </c>
      <c r="G23" s="26">
        <v>12</v>
      </c>
      <c r="H23" s="112">
        <v>8</v>
      </c>
      <c r="I23" s="112">
        <v>8</v>
      </c>
      <c r="J23" s="30">
        <v>100</v>
      </c>
      <c r="K23" s="26">
        <v>11</v>
      </c>
      <c r="L23" s="26">
        <v>4</v>
      </c>
      <c r="M23" s="30">
        <v>36.363636363636367</v>
      </c>
      <c r="N23" s="30">
        <v>66.666666666666657</v>
      </c>
      <c r="O23" s="69">
        <v>33.333333333333329</v>
      </c>
    </row>
    <row r="24" spans="1:15" ht="23.1" customHeight="1" x14ac:dyDescent="0.2">
      <c r="A24" s="187"/>
      <c r="B24" s="187"/>
      <c r="C24" s="13"/>
      <c r="D24" s="14" t="s">
        <v>31</v>
      </c>
      <c r="E24" s="11"/>
      <c r="F24" s="27">
        <v>0</v>
      </c>
      <c r="G24" s="26">
        <v>0</v>
      </c>
      <c r="H24" s="112">
        <v>0</v>
      </c>
      <c r="I24" s="112">
        <v>0</v>
      </c>
      <c r="J24" s="30">
        <v>0</v>
      </c>
      <c r="K24" s="26">
        <v>0</v>
      </c>
      <c r="L24" s="26">
        <v>0</v>
      </c>
      <c r="M24" s="30">
        <v>0</v>
      </c>
      <c r="N24" s="30">
        <v>0</v>
      </c>
      <c r="O24" s="69">
        <v>0</v>
      </c>
    </row>
    <row r="25" spans="1:15" ht="23.1" customHeight="1" x14ac:dyDescent="0.2">
      <c r="A25" s="187"/>
      <c r="B25" s="187"/>
      <c r="C25" s="13"/>
      <c r="D25" s="12" t="s">
        <v>30</v>
      </c>
      <c r="E25" s="11"/>
      <c r="F25" s="27">
        <v>7</v>
      </c>
      <c r="G25" s="26">
        <v>6</v>
      </c>
      <c r="H25" s="112">
        <v>2</v>
      </c>
      <c r="I25" s="112">
        <v>2</v>
      </c>
      <c r="J25" s="30">
        <v>100</v>
      </c>
      <c r="K25" s="26">
        <v>5</v>
      </c>
      <c r="L25" s="26">
        <v>4</v>
      </c>
      <c r="M25" s="30">
        <v>80</v>
      </c>
      <c r="N25" s="30">
        <v>33.333333333333329</v>
      </c>
      <c r="O25" s="69">
        <v>66.666666666666657</v>
      </c>
    </row>
    <row r="26" spans="1:15" ht="23.1" customHeight="1" x14ac:dyDescent="0.2">
      <c r="A26" s="187"/>
      <c r="B26" s="187"/>
      <c r="C26" s="13"/>
      <c r="D26" s="14" t="s">
        <v>29</v>
      </c>
      <c r="E26" s="11"/>
      <c r="F26" s="27">
        <v>22</v>
      </c>
      <c r="G26" s="26">
        <v>7</v>
      </c>
      <c r="H26" s="112">
        <v>5</v>
      </c>
      <c r="I26" s="112">
        <v>5</v>
      </c>
      <c r="J26" s="30">
        <v>100</v>
      </c>
      <c r="K26" s="26">
        <v>17</v>
      </c>
      <c r="L26" s="26">
        <v>2</v>
      </c>
      <c r="M26" s="30">
        <v>11.76470588235294</v>
      </c>
      <c r="N26" s="30">
        <v>71.428571428571431</v>
      </c>
      <c r="O26" s="69">
        <v>28.571428571428569</v>
      </c>
    </row>
    <row r="27" spans="1:15" ht="23.1" customHeight="1" x14ac:dyDescent="0.2">
      <c r="A27" s="187"/>
      <c r="B27" s="187"/>
      <c r="C27" s="13"/>
      <c r="D27" s="14" t="s">
        <v>28</v>
      </c>
      <c r="E27" s="11"/>
      <c r="F27" s="27">
        <v>11</v>
      </c>
      <c r="G27" s="26">
        <v>6</v>
      </c>
      <c r="H27" s="112">
        <v>2</v>
      </c>
      <c r="I27" s="112">
        <v>2</v>
      </c>
      <c r="J27" s="30">
        <v>100</v>
      </c>
      <c r="K27" s="26">
        <v>9</v>
      </c>
      <c r="L27" s="26">
        <v>4</v>
      </c>
      <c r="M27" s="30">
        <v>44.444444444444443</v>
      </c>
      <c r="N27" s="30">
        <v>33.333333333333329</v>
      </c>
      <c r="O27" s="69">
        <v>66.666666666666657</v>
      </c>
    </row>
    <row r="28" spans="1:15" ht="23.1" customHeight="1" x14ac:dyDescent="0.2">
      <c r="A28" s="187"/>
      <c r="B28" s="187"/>
      <c r="C28" s="13"/>
      <c r="D28" s="14" t="s">
        <v>27</v>
      </c>
      <c r="E28" s="11"/>
      <c r="F28" s="27">
        <v>12</v>
      </c>
      <c r="G28" s="26">
        <v>4</v>
      </c>
      <c r="H28" s="112">
        <v>3</v>
      </c>
      <c r="I28" s="112">
        <v>3</v>
      </c>
      <c r="J28" s="30">
        <v>100</v>
      </c>
      <c r="K28" s="26">
        <v>9</v>
      </c>
      <c r="L28" s="26">
        <v>1</v>
      </c>
      <c r="M28" s="30">
        <v>11.111111111111111</v>
      </c>
      <c r="N28" s="30">
        <v>75</v>
      </c>
      <c r="O28" s="69">
        <v>25</v>
      </c>
    </row>
    <row r="29" spans="1:15" ht="23.1" customHeight="1" x14ac:dyDescent="0.2">
      <c r="A29" s="187"/>
      <c r="B29" s="187"/>
      <c r="C29" s="13"/>
      <c r="D29" s="14" t="s">
        <v>26</v>
      </c>
      <c r="E29" s="11"/>
      <c r="F29" s="27">
        <v>23</v>
      </c>
      <c r="G29" s="26">
        <v>11</v>
      </c>
      <c r="H29" s="112">
        <v>9</v>
      </c>
      <c r="I29" s="112">
        <v>9</v>
      </c>
      <c r="J29" s="30">
        <v>100</v>
      </c>
      <c r="K29" s="26">
        <v>14</v>
      </c>
      <c r="L29" s="26">
        <v>2</v>
      </c>
      <c r="M29" s="30">
        <v>14.285714285714285</v>
      </c>
      <c r="N29" s="30">
        <v>81.818181818181827</v>
      </c>
      <c r="O29" s="69">
        <v>18.181818181818183</v>
      </c>
    </row>
    <row r="30" spans="1:15" ht="23.1" customHeight="1" x14ac:dyDescent="0.2">
      <c r="A30" s="187"/>
      <c r="B30" s="187"/>
      <c r="C30" s="13"/>
      <c r="D30" s="14" t="s">
        <v>25</v>
      </c>
      <c r="E30" s="11"/>
      <c r="F30" s="27">
        <v>38</v>
      </c>
      <c r="G30" s="26">
        <v>22</v>
      </c>
      <c r="H30" s="112">
        <v>4</v>
      </c>
      <c r="I30" s="112">
        <v>3</v>
      </c>
      <c r="J30" s="30">
        <v>75</v>
      </c>
      <c r="K30" s="26">
        <v>34</v>
      </c>
      <c r="L30" s="26">
        <v>19</v>
      </c>
      <c r="M30" s="30">
        <v>55.882352941176471</v>
      </c>
      <c r="N30" s="30">
        <v>13.636363636363635</v>
      </c>
      <c r="O30" s="69">
        <v>86.36363636363636</v>
      </c>
    </row>
    <row r="31" spans="1:15" ht="23.1" customHeight="1" x14ac:dyDescent="0.2">
      <c r="A31" s="187"/>
      <c r="B31" s="187"/>
      <c r="C31" s="13"/>
      <c r="D31" s="14" t="s">
        <v>24</v>
      </c>
      <c r="E31" s="11"/>
      <c r="F31" s="27">
        <v>86</v>
      </c>
      <c r="G31" s="26">
        <v>37</v>
      </c>
      <c r="H31" s="112">
        <v>16</v>
      </c>
      <c r="I31" s="112">
        <v>16</v>
      </c>
      <c r="J31" s="30">
        <v>100</v>
      </c>
      <c r="K31" s="26">
        <v>70</v>
      </c>
      <c r="L31" s="26">
        <v>21</v>
      </c>
      <c r="M31" s="30">
        <v>30</v>
      </c>
      <c r="N31" s="30">
        <v>43.243243243243242</v>
      </c>
      <c r="O31" s="69">
        <v>56.756756756756758</v>
      </c>
    </row>
    <row r="32" spans="1:15" ht="23.1" customHeight="1" x14ac:dyDescent="0.2">
      <c r="A32" s="187"/>
      <c r="B32" s="187"/>
      <c r="C32" s="13"/>
      <c r="D32" s="14" t="s">
        <v>23</v>
      </c>
      <c r="E32" s="11"/>
      <c r="F32" s="27">
        <v>21</v>
      </c>
      <c r="G32" s="26">
        <v>14</v>
      </c>
      <c r="H32" s="112">
        <v>10</v>
      </c>
      <c r="I32" s="112">
        <v>10</v>
      </c>
      <c r="J32" s="30">
        <v>100</v>
      </c>
      <c r="K32" s="26">
        <v>11</v>
      </c>
      <c r="L32" s="26">
        <v>4</v>
      </c>
      <c r="M32" s="30">
        <v>36.363636363636367</v>
      </c>
      <c r="N32" s="30">
        <v>71.428571428571431</v>
      </c>
      <c r="O32" s="69">
        <v>28.571428571428569</v>
      </c>
    </row>
    <row r="33" spans="1:15" ht="24" customHeight="1" x14ac:dyDescent="0.2">
      <c r="A33" s="187"/>
      <c r="B33" s="187"/>
      <c r="C33" s="13"/>
      <c r="D33" s="14" t="s">
        <v>22</v>
      </c>
      <c r="E33" s="11"/>
      <c r="F33" s="27">
        <v>87</v>
      </c>
      <c r="G33" s="26">
        <v>45</v>
      </c>
      <c r="H33" s="112">
        <v>28</v>
      </c>
      <c r="I33" s="112">
        <v>28</v>
      </c>
      <c r="J33" s="30">
        <v>100</v>
      </c>
      <c r="K33" s="26">
        <v>59</v>
      </c>
      <c r="L33" s="26">
        <v>17</v>
      </c>
      <c r="M33" s="30">
        <v>28.8135593220339</v>
      </c>
      <c r="N33" s="30">
        <v>62.222222222222221</v>
      </c>
      <c r="O33" s="69">
        <v>37.777777777777779</v>
      </c>
    </row>
    <row r="34" spans="1:15" ht="23.1" customHeight="1" x14ac:dyDescent="0.2">
      <c r="A34" s="187"/>
      <c r="B34" s="187"/>
      <c r="C34" s="13"/>
      <c r="D34" s="14" t="s">
        <v>21</v>
      </c>
      <c r="E34" s="11"/>
      <c r="F34" s="27">
        <v>28</v>
      </c>
      <c r="G34" s="26">
        <v>19</v>
      </c>
      <c r="H34" s="112">
        <v>12</v>
      </c>
      <c r="I34" s="112">
        <v>12</v>
      </c>
      <c r="J34" s="30">
        <v>100</v>
      </c>
      <c r="K34" s="26">
        <v>16</v>
      </c>
      <c r="L34" s="26">
        <v>7</v>
      </c>
      <c r="M34" s="30">
        <v>43.75</v>
      </c>
      <c r="N34" s="30">
        <v>63.157894736842103</v>
      </c>
      <c r="O34" s="69">
        <v>36.84210526315789</v>
      </c>
    </row>
    <row r="35" spans="1:15" ht="23.1" customHeight="1" x14ac:dyDescent="0.2">
      <c r="A35" s="187"/>
      <c r="B35" s="187"/>
      <c r="C35" s="13"/>
      <c r="D35" s="14" t="s">
        <v>20</v>
      </c>
      <c r="E35" s="11"/>
      <c r="F35" s="27">
        <v>27</v>
      </c>
      <c r="G35" s="26">
        <v>16</v>
      </c>
      <c r="H35" s="112">
        <v>11</v>
      </c>
      <c r="I35" s="112">
        <v>11</v>
      </c>
      <c r="J35" s="30">
        <v>100</v>
      </c>
      <c r="K35" s="26">
        <v>16</v>
      </c>
      <c r="L35" s="26">
        <v>5</v>
      </c>
      <c r="M35" s="30">
        <v>31.25</v>
      </c>
      <c r="N35" s="30">
        <v>68.75</v>
      </c>
      <c r="O35" s="69">
        <v>31.25</v>
      </c>
    </row>
    <row r="36" spans="1:15" ht="23.1" customHeight="1" x14ac:dyDescent="0.2">
      <c r="A36" s="187"/>
      <c r="B36" s="187"/>
      <c r="C36" s="13"/>
      <c r="D36" s="14" t="s">
        <v>19</v>
      </c>
      <c r="E36" s="11"/>
      <c r="F36" s="27">
        <v>88</v>
      </c>
      <c r="G36" s="26">
        <v>38</v>
      </c>
      <c r="H36" s="112">
        <v>25</v>
      </c>
      <c r="I36" s="112">
        <v>25</v>
      </c>
      <c r="J36" s="30">
        <v>100</v>
      </c>
      <c r="K36" s="26">
        <v>63</v>
      </c>
      <c r="L36" s="26">
        <v>13</v>
      </c>
      <c r="M36" s="30">
        <v>20.634920634920633</v>
      </c>
      <c r="N36" s="30">
        <v>65.789473684210535</v>
      </c>
      <c r="O36" s="69">
        <v>34.210526315789473</v>
      </c>
    </row>
    <row r="37" spans="1:15" ht="23.1" customHeight="1" x14ac:dyDescent="0.2">
      <c r="A37" s="187"/>
      <c r="B37" s="188"/>
      <c r="C37" s="13"/>
      <c r="D37" s="14" t="s">
        <v>18</v>
      </c>
      <c r="E37" s="11"/>
      <c r="F37" s="27">
        <v>16</v>
      </c>
      <c r="G37" s="26">
        <v>15</v>
      </c>
      <c r="H37" s="112">
        <v>9</v>
      </c>
      <c r="I37" s="112">
        <v>9</v>
      </c>
      <c r="J37" s="30">
        <v>100</v>
      </c>
      <c r="K37" s="26">
        <v>7</v>
      </c>
      <c r="L37" s="26">
        <v>6</v>
      </c>
      <c r="M37" s="30">
        <v>85.714285714285708</v>
      </c>
      <c r="N37" s="30">
        <v>60</v>
      </c>
      <c r="O37" s="69">
        <v>40</v>
      </c>
    </row>
    <row r="38" spans="1:15" ht="23.1" customHeight="1" x14ac:dyDescent="0.2">
      <c r="A38" s="187"/>
      <c r="B38" s="186" t="s">
        <v>17</v>
      </c>
      <c r="C38" s="13"/>
      <c r="D38" s="14" t="s">
        <v>16</v>
      </c>
      <c r="E38" s="11"/>
      <c r="F38" s="27">
        <v>902</v>
      </c>
      <c r="G38" s="27">
        <v>652</v>
      </c>
      <c r="H38" s="27">
        <v>547</v>
      </c>
      <c r="I38" s="27">
        <v>524</v>
      </c>
      <c r="J38" s="30">
        <v>95.795246800731263</v>
      </c>
      <c r="K38" s="26">
        <v>355</v>
      </c>
      <c r="L38" s="26">
        <v>128</v>
      </c>
      <c r="M38" s="30">
        <v>36.056338028169016</v>
      </c>
      <c r="N38" s="30">
        <v>80.368098159509202</v>
      </c>
      <c r="O38" s="69">
        <v>19.631901840490798</v>
      </c>
    </row>
    <row r="39" spans="1:15" ht="23.1" customHeight="1" x14ac:dyDescent="0.2">
      <c r="A39" s="187"/>
      <c r="B39" s="187"/>
      <c r="C39" s="13"/>
      <c r="D39" s="14" t="s">
        <v>15</v>
      </c>
      <c r="E39" s="11"/>
      <c r="F39" s="27">
        <v>0</v>
      </c>
      <c r="G39" s="26">
        <v>0</v>
      </c>
      <c r="H39" s="112">
        <v>0</v>
      </c>
      <c r="I39" s="112">
        <v>0</v>
      </c>
      <c r="J39" s="30">
        <v>0</v>
      </c>
      <c r="K39" s="26">
        <v>0</v>
      </c>
      <c r="L39" s="26">
        <v>0</v>
      </c>
      <c r="M39" s="30">
        <v>0</v>
      </c>
      <c r="N39" s="30">
        <v>0</v>
      </c>
      <c r="O39" s="69">
        <v>0</v>
      </c>
    </row>
    <row r="40" spans="1:15" ht="23.1" customHeight="1" x14ac:dyDescent="0.2">
      <c r="A40" s="187"/>
      <c r="B40" s="187"/>
      <c r="C40" s="13"/>
      <c r="D40" s="14" t="s">
        <v>14</v>
      </c>
      <c r="E40" s="11"/>
      <c r="F40" s="27">
        <v>50</v>
      </c>
      <c r="G40" s="26">
        <v>16</v>
      </c>
      <c r="H40" s="112">
        <v>8</v>
      </c>
      <c r="I40" s="112">
        <v>6</v>
      </c>
      <c r="J40" s="30">
        <v>75</v>
      </c>
      <c r="K40" s="26">
        <v>42</v>
      </c>
      <c r="L40" s="26">
        <v>10</v>
      </c>
      <c r="M40" s="30">
        <v>23.809523809523807</v>
      </c>
      <c r="N40" s="30">
        <v>37.5</v>
      </c>
      <c r="O40" s="69">
        <v>62.5</v>
      </c>
    </row>
    <row r="41" spans="1:15" ht="23.1" customHeight="1" x14ac:dyDescent="0.2">
      <c r="A41" s="187"/>
      <c r="B41" s="187"/>
      <c r="C41" s="13"/>
      <c r="D41" s="14" t="s">
        <v>13</v>
      </c>
      <c r="E41" s="11"/>
      <c r="F41" s="27">
        <v>12</v>
      </c>
      <c r="G41" s="26">
        <v>7</v>
      </c>
      <c r="H41" s="112">
        <v>2</v>
      </c>
      <c r="I41" s="112">
        <v>2</v>
      </c>
      <c r="J41" s="30">
        <v>100</v>
      </c>
      <c r="K41" s="26">
        <v>10</v>
      </c>
      <c r="L41" s="26">
        <v>5</v>
      </c>
      <c r="M41" s="30">
        <v>50</v>
      </c>
      <c r="N41" s="30">
        <v>28.571428571428569</v>
      </c>
      <c r="O41" s="69">
        <v>71.428571428571431</v>
      </c>
    </row>
    <row r="42" spans="1:15" ht="23.1" customHeight="1" x14ac:dyDescent="0.2">
      <c r="A42" s="187"/>
      <c r="B42" s="187"/>
      <c r="C42" s="13"/>
      <c r="D42" s="14" t="s">
        <v>12</v>
      </c>
      <c r="E42" s="11"/>
      <c r="F42" s="27">
        <v>15</v>
      </c>
      <c r="G42" s="26">
        <v>5</v>
      </c>
      <c r="H42" s="112">
        <v>1</v>
      </c>
      <c r="I42" s="112">
        <v>1</v>
      </c>
      <c r="J42" s="30">
        <v>100</v>
      </c>
      <c r="K42" s="26">
        <v>14</v>
      </c>
      <c r="L42" s="26">
        <v>4</v>
      </c>
      <c r="M42" s="30">
        <v>28.571428571428569</v>
      </c>
      <c r="N42" s="30">
        <v>20</v>
      </c>
      <c r="O42" s="69">
        <v>80</v>
      </c>
    </row>
    <row r="43" spans="1:15" ht="23.1" customHeight="1" x14ac:dyDescent="0.2">
      <c r="A43" s="187"/>
      <c r="B43" s="187"/>
      <c r="C43" s="13"/>
      <c r="D43" s="14" t="s">
        <v>11</v>
      </c>
      <c r="E43" s="11"/>
      <c r="F43" s="27">
        <v>31</v>
      </c>
      <c r="G43" s="26">
        <v>17</v>
      </c>
      <c r="H43" s="112">
        <v>6</v>
      </c>
      <c r="I43" s="112">
        <v>6</v>
      </c>
      <c r="J43" s="30">
        <v>100</v>
      </c>
      <c r="K43" s="26">
        <v>25</v>
      </c>
      <c r="L43" s="26">
        <v>11</v>
      </c>
      <c r="M43" s="30">
        <v>44</v>
      </c>
      <c r="N43" s="30">
        <v>35.294117647058826</v>
      </c>
      <c r="O43" s="69">
        <v>64.705882352941174</v>
      </c>
    </row>
    <row r="44" spans="1:15" ht="23.1" customHeight="1" x14ac:dyDescent="0.2">
      <c r="A44" s="187"/>
      <c r="B44" s="187"/>
      <c r="C44" s="13"/>
      <c r="D44" s="14" t="s">
        <v>10</v>
      </c>
      <c r="E44" s="11"/>
      <c r="F44" s="27">
        <v>90</v>
      </c>
      <c r="G44" s="26">
        <v>60</v>
      </c>
      <c r="H44" s="112">
        <v>43</v>
      </c>
      <c r="I44" s="112">
        <v>40</v>
      </c>
      <c r="J44" s="30">
        <v>93.023255813953483</v>
      </c>
      <c r="K44" s="26">
        <v>47</v>
      </c>
      <c r="L44" s="26">
        <v>20</v>
      </c>
      <c r="M44" s="30">
        <v>42.553191489361701</v>
      </c>
      <c r="N44" s="30">
        <v>66.666666666666657</v>
      </c>
      <c r="O44" s="69">
        <v>33.333333333333329</v>
      </c>
    </row>
    <row r="45" spans="1:15" ht="23.1" customHeight="1" x14ac:dyDescent="0.2">
      <c r="A45" s="187"/>
      <c r="B45" s="187"/>
      <c r="C45" s="13"/>
      <c r="D45" s="14" t="s">
        <v>9</v>
      </c>
      <c r="E45" s="11"/>
      <c r="F45" s="27">
        <v>35</v>
      </c>
      <c r="G45" s="26">
        <v>19</v>
      </c>
      <c r="H45" s="112">
        <v>12</v>
      </c>
      <c r="I45" s="112">
        <v>9</v>
      </c>
      <c r="J45" s="30">
        <v>75</v>
      </c>
      <c r="K45" s="26">
        <v>23</v>
      </c>
      <c r="L45" s="26">
        <v>10</v>
      </c>
      <c r="M45" s="30">
        <v>43.478260869565219</v>
      </c>
      <c r="N45" s="30">
        <v>47.368421052631575</v>
      </c>
      <c r="O45" s="69">
        <v>52.631578947368418</v>
      </c>
    </row>
    <row r="46" spans="1:15" ht="23.1" customHeight="1" x14ac:dyDescent="0.2">
      <c r="A46" s="187"/>
      <c r="B46" s="187"/>
      <c r="C46" s="13"/>
      <c r="D46" s="14" t="s">
        <v>8</v>
      </c>
      <c r="E46" s="11"/>
      <c r="F46" s="27">
        <v>4</v>
      </c>
      <c r="G46" s="26">
        <v>4</v>
      </c>
      <c r="H46" s="112">
        <v>2</v>
      </c>
      <c r="I46" s="112">
        <v>2</v>
      </c>
      <c r="J46" s="30">
        <v>100</v>
      </c>
      <c r="K46" s="26">
        <v>2</v>
      </c>
      <c r="L46" s="26">
        <v>2</v>
      </c>
      <c r="M46" s="30">
        <v>100</v>
      </c>
      <c r="N46" s="30">
        <v>50</v>
      </c>
      <c r="O46" s="69">
        <v>50</v>
      </c>
    </row>
    <row r="47" spans="1:15" ht="24" customHeight="1" x14ac:dyDescent="0.2">
      <c r="A47" s="187"/>
      <c r="B47" s="187"/>
      <c r="C47" s="13"/>
      <c r="D47" s="12" t="s">
        <v>7</v>
      </c>
      <c r="E47" s="11"/>
      <c r="F47" s="27">
        <v>10</v>
      </c>
      <c r="G47" s="26">
        <v>9</v>
      </c>
      <c r="H47" s="112">
        <v>5</v>
      </c>
      <c r="I47" s="112">
        <v>5</v>
      </c>
      <c r="J47" s="30">
        <v>100</v>
      </c>
      <c r="K47" s="26">
        <v>5</v>
      </c>
      <c r="L47" s="26">
        <v>4</v>
      </c>
      <c r="M47" s="30">
        <v>80</v>
      </c>
      <c r="N47" s="30">
        <v>55.555555555555557</v>
      </c>
      <c r="O47" s="69">
        <v>44.444444444444443</v>
      </c>
    </row>
    <row r="48" spans="1:15" ht="23.1" customHeight="1" x14ac:dyDescent="0.2">
      <c r="A48" s="187"/>
      <c r="B48" s="187"/>
      <c r="C48" s="13"/>
      <c r="D48" s="14" t="s">
        <v>6</v>
      </c>
      <c r="E48" s="11"/>
      <c r="F48" s="27">
        <v>14</v>
      </c>
      <c r="G48" s="26">
        <v>9</v>
      </c>
      <c r="H48" s="112">
        <v>8</v>
      </c>
      <c r="I48" s="112">
        <v>7</v>
      </c>
      <c r="J48" s="30">
        <v>87.5</v>
      </c>
      <c r="K48" s="26">
        <v>6</v>
      </c>
      <c r="L48" s="26">
        <v>2</v>
      </c>
      <c r="M48" s="30">
        <v>33.333333333333329</v>
      </c>
      <c r="N48" s="30">
        <v>77.777777777777786</v>
      </c>
      <c r="O48" s="69">
        <v>22.222222222222221</v>
      </c>
    </row>
    <row r="49" spans="1:15" ht="23.1" customHeight="1" x14ac:dyDescent="0.2">
      <c r="A49" s="187"/>
      <c r="B49" s="187"/>
      <c r="C49" s="13"/>
      <c r="D49" s="14" t="s">
        <v>5</v>
      </c>
      <c r="E49" s="11"/>
      <c r="F49" s="27">
        <v>15</v>
      </c>
      <c r="G49" s="26">
        <v>10</v>
      </c>
      <c r="H49" s="112">
        <v>5</v>
      </c>
      <c r="I49" s="112">
        <v>4</v>
      </c>
      <c r="J49" s="30">
        <v>80</v>
      </c>
      <c r="K49" s="26">
        <v>10</v>
      </c>
      <c r="L49" s="26">
        <v>6</v>
      </c>
      <c r="M49" s="30">
        <v>60</v>
      </c>
      <c r="N49" s="30">
        <v>40</v>
      </c>
      <c r="O49" s="69">
        <v>60</v>
      </c>
    </row>
    <row r="50" spans="1:15" ht="23.1" customHeight="1" x14ac:dyDescent="0.2">
      <c r="A50" s="187"/>
      <c r="B50" s="187"/>
      <c r="C50" s="13"/>
      <c r="D50" s="14" t="s">
        <v>4</v>
      </c>
      <c r="E50" s="11"/>
      <c r="F50" s="27">
        <v>21</v>
      </c>
      <c r="G50" s="26">
        <v>13</v>
      </c>
      <c r="H50" s="112">
        <v>10</v>
      </c>
      <c r="I50" s="112">
        <v>9</v>
      </c>
      <c r="J50" s="30">
        <v>90</v>
      </c>
      <c r="K50" s="26">
        <v>11</v>
      </c>
      <c r="L50" s="26">
        <v>4</v>
      </c>
      <c r="M50" s="30">
        <v>36.363636363636367</v>
      </c>
      <c r="N50" s="30">
        <v>69.230769230769226</v>
      </c>
      <c r="O50" s="69">
        <v>30.76923076923077</v>
      </c>
    </row>
    <row r="51" spans="1:15" ht="23.1" customHeight="1" x14ac:dyDescent="0.2">
      <c r="A51" s="187"/>
      <c r="B51" s="187"/>
      <c r="C51" s="13"/>
      <c r="D51" s="14" t="s">
        <v>3</v>
      </c>
      <c r="E51" s="11"/>
      <c r="F51" s="27">
        <v>525</v>
      </c>
      <c r="G51" s="26">
        <v>438</v>
      </c>
      <c r="H51" s="112">
        <v>402</v>
      </c>
      <c r="I51" s="112">
        <v>392</v>
      </c>
      <c r="J51" s="30">
        <v>97.512437810945272</v>
      </c>
      <c r="K51" s="26">
        <v>123</v>
      </c>
      <c r="L51" s="26">
        <v>46</v>
      </c>
      <c r="M51" s="30">
        <v>37.398373983739837</v>
      </c>
      <c r="N51" s="30">
        <v>89.49771689497716</v>
      </c>
      <c r="O51" s="69">
        <v>10.50228310502283</v>
      </c>
    </row>
    <row r="52" spans="1:15" ht="23.1" customHeight="1" x14ac:dyDescent="0.2">
      <c r="A52" s="187"/>
      <c r="B52" s="187"/>
      <c r="C52" s="13"/>
      <c r="D52" s="14" t="s">
        <v>2</v>
      </c>
      <c r="E52" s="11"/>
      <c r="F52" s="27">
        <v>41</v>
      </c>
      <c r="G52" s="26">
        <v>19</v>
      </c>
      <c r="H52" s="112">
        <v>16</v>
      </c>
      <c r="I52" s="112">
        <v>16</v>
      </c>
      <c r="J52" s="30">
        <v>100</v>
      </c>
      <c r="K52" s="26">
        <v>25</v>
      </c>
      <c r="L52" s="26">
        <v>3</v>
      </c>
      <c r="M52" s="30">
        <v>12</v>
      </c>
      <c r="N52" s="30">
        <v>84.210526315789465</v>
      </c>
      <c r="O52" s="69">
        <v>15.789473684210526</v>
      </c>
    </row>
    <row r="53" spans="1:15" ht="24" customHeight="1" x14ac:dyDescent="0.2">
      <c r="A53" s="188"/>
      <c r="B53" s="188"/>
      <c r="C53" s="13"/>
      <c r="D53" s="12" t="s">
        <v>1</v>
      </c>
      <c r="E53" s="11"/>
      <c r="F53" s="27">
        <v>39</v>
      </c>
      <c r="G53" s="26">
        <v>26</v>
      </c>
      <c r="H53" s="112">
        <v>27</v>
      </c>
      <c r="I53" s="112">
        <v>25</v>
      </c>
      <c r="J53" s="30">
        <v>92.592592592592595</v>
      </c>
      <c r="K53" s="26">
        <v>12</v>
      </c>
      <c r="L53" s="26">
        <v>1</v>
      </c>
      <c r="M53" s="30">
        <v>8.3333333333333321</v>
      </c>
      <c r="N53" s="30">
        <v>96.15384615384616</v>
      </c>
      <c r="O53" s="69">
        <v>3.8461538461538463</v>
      </c>
    </row>
    <row r="60" spans="1:15" x14ac:dyDescent="0.2">
      <c r="D60" s="5"/>
    </row>
    <row r="64" spans="1:15" x14ac:dyDescent="0.2">
      <c r="D64" s="5"/>
    </row>
    <row r="68" spans="4:4" x14ac:dyDescent="0.2">
      <c r="D68" s="5"/>
    </row>
    <row r="70" spans="4:4" x14ac:dyDescent="0.2">
      <c r="D70" s="5"/>
    </row>
    <row r="72" spans="4:4" x14ac:dyDescent="0.2">
      <c r="D72" s="5"/>
    </row>
    <row r="74" spans="4:4" x14ac:dyDescent="0.2">
      <c r="D74" s="5"/>
    </row>
    <row r="76" spans="4:4" ht="13.5" customHeight="1" x14ac:dyDescent="0.2">
      <c r="D76" s="6"/>
    </row>
    <row r="77" spans="4:4" ht="13.5" customHeight="1" x14ac:dyDescent="0.2"/>
    <row r="78" spans="4:4" x14ac:dyDescent="0.2">
      <c r="D78" s="5"/>
    </row>
    <row r="80" spans="4:4" x14ac:dyDescent="0.2">
      <c r="D80" s="5"/>
    </row>
    <row r="82" spans="4:4" x14ac:dyDescent="0.2">
      <c r="D82" s="5"/>
    </row>
    <row r="84" spans="4:4" x14ac:dyDescent="0.2">
      <c r="D84" s="5"/>
    </row>
    <row r="88" spans="4:4" ht="12.75" customHeight="1" x14ac:dyDescent="0.2"/>
    <row r="89" spans="4:4" ht="12.75" customHeight="1" x14ac:dyDescent="0.2"/>
  </sheetData>
  <mergeCells count="25">
    <mergeCell ref="N3:O3"/>
    <mergeCell ref="F4:F6"/>
    <mergeCell ref="G4:G6"/>
    <mergeCell ref="N4:N6"/>
    <mergeCell ref="O4:O6"/>
    <mergeCell ref="H3:H6"/>
    <mergeCell ref="K3:K6"/>
    <mergeCell ref="I3:J3"/>
    <mergeCell ref="M4:M6"/>
    <mergeCell ref="I4:I6"/>
    <mergeCell ref="J4:J6"/>
    <mergeCell ref="L4:L6"/>
    <mergeCell ref="L3:M3"/>
    <mergeCell ref="A13:A53"/>
    <mergeCell ref="B13:B37"/>
    <mergeCell ref="B38:B53"/>
    <mergeCell ref="F3:G3"/>
    <mergeCell ref="A7:E7"/>
    <mergeCell ref="A3:E6"/>
    <mergeCell ref="A8:A12"/>
    <mergeCell ref="B12:E12"/>
    <mergeCell ref="B9:E9"/>
    <mergeCell ref="B10:E10"/>
    <mergeCell ref="B11:E11"/>
    <mergeCell ref="B8:E8"/>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L84"/>
  <sheetViews>
    <sheetView view="pageBreakPreview" topLeftCell="A40" zoomScaleNormal="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2" width="8.6640625" style="3" customWidth="1"/>
    <col min="13" max="16384" width="9" style="3"/>
  </cols>
  <sheetData>
    <row r="1" spans="1:12" ht="14.4" x14ac:dyDescent="0.2">
      <c r="A1" s="18" t="s">
        <v>594</v>
      </c>
    </row>
    <row r="3" spans="1:12" ht="13.5" customHeight="1" x14ac:dyDescent="0.2">
      <c r="A3" s="173" t="s">
        <v>64</v>
      </c>
      <c r="B3" s="174"/>
      <c r="C3" s="174"/>
      <c r="D3" s="174"/>
      <c r="E3" s="175"/>
      <c r="F3" s="182" t="s">
        <v>130</v>
      </c>
      <c r="G3" s="227" t="s">
        <v>136</v>
      </c>
      <c r="H3" s="227"/>
      <c r="I3" s="227" t="s">
        <v>135</v>
      </c>
      <c r="J3" s="227"/>
      <c r="K3" s="227" t="s">
        <v>53</v>
      </c>
      <c r="L3" s="227"/>
    </row>
    <row r="4" spans="1:12" ht="42" customHeight="1" x14ac:dyDescent="0.2">
      <c r="A4" s="176"/>
      <c r="B4" s="177"/>
      <c r="C4" s="177"/>
      <c r="D4" s="177"/>
      <c r="E4" s="178"/>
      <c r="F4" s="183"/>
      <c r="G4" s="227"/>
      <c r="H4" s="227"/>
      <c r="I4" s="227"/>
      <c r="J4" s="227"/>
      <c r="K4" s="227"/>
      <c r="L4" s="227"/>
    </row>
    <row r="5" spans="1:12" ht="15" customHeight="1" x14ac:dyDescent="0.2">
      <c r="A5" s="176"/>
      <c r="B5" s="177"/>
      <c r="C5" s="177"/>
      <c r="D5" s="177"/>
      <c r="E5" s="178"/>
      <c r="F5" s="165"/>
      <c r="G5" s="166" t="s">
        <v>52</v>
      </c>
      <c r="H5" s="168" t="s">
        <v>51</v>
      </c>
      <c r="I5" s="166" t="s">
        <v>52</v>
      </c>
      <c r="J5" s="168" t="s">
        <v>51</v>
      </c>
      <c r="K5" s="166" t="s">
        <v>52</v>
      </c>
      <c r="L5" s="168" t="s">
        <v>51</v>
      </c>
    </row>
    <row r="6" spans="1:12" ht="15" customHeight="1" x14ac:dyDescent="0.2">
      <c r="A6" s="179"/>
      <c r="B6" s="180"/>
      <c r="C6" s="180"/>
      <c r="D6" s="180"/>
      <c r="E6" s="181"/>
      <c r="F6" s="165"/>
      <c r="G6" s="167"/>
      <c r="H6" s="169"/>
      <c r="I6" s="167"/>
      <c r="J6" s="169"/>
      <c r="K6" s="167"/>
      <c r="L6" s="169"/>
    </row>
    <row r="7" spans="1:12" ht="23.1" customHeight="1" x14ac:dyDescent="0.2">
      <c r="A7" s="170" t="s">
        <v>50</v>
      </c>
      <c r="B7" s="171"/>
      <c r="C7" s="171"/>
      <c r="D7" s="171"/>
      <c r="E7" s="172"/>
      <c r="F7" s="10">
        <v>944</v>
      </c>
      <c r="G7" s="9">
        <v>462</v>
      </c>
      <c r="H7" s="8">
        <v>48.940677966101696</v>
      </c>
      <c r="I7" s="9">
        <v>474</v>
      </c>
      <c r="J7" s="8">
        <v>50.211864406779661</v>
      </c>
      <c r="K7" s="9">
        <v>8</v>
      </c>
      <c r="L7" s="8">
        <v>0.84745762711864403</v>
      </c>
    </row>
    <row r="8" spans="1:12" ht="23.1" customHeight="1" x14ac:dyDescent="0.2">
      <c r="A8" s="189" t="s">
        <v>49</v>
      </c>
      <c r="B8" s="192" t="s">
        <v>48</v>
      </c>
      <c r="C8" s="193"/>
      <c r="D8" s="193"/>
      <c r="E8" s="194"/>
      <c r="F8" s="10">
        <v>276</v>
      </c>
      <c r="G8" s="9">
        <v>58</v>
      </c>
      <c r="H8" s="8">
        <v>21.014492753623188</v>
      </c>
      <c r="I8" s="9">
        <v>211</v>
      </c>
      <c r="J8" s="8">
        <v>76.449275362318829</v>
      </c>
      <c r="K8" s="9">
        <v>7</v>
      </c>
      <c r="L8" s="8">
        <v>2.5362318840579712</v>
      </c>
    </row>
    <row r="9" spans="1:12" ht="23.1" customHeight="1" x14ac:dyDescent="0.2">
      <c r="A9" s="190"/>
      <c r="B9" s="192" t="s">
        <v>47</v>
      </c>
      <c r="C9" s="193"/>
      <c r="D9" s="193"/>
      <c r="E9" s="194"/>
      <c r="F9" s="10">
        <v>145</v>
      </c>
      <c r="G9" s="9">
        <v>59</v>
      </c>
      <c r="H9" s="8">
        <v>40.689655172413794</v>
      </c>
      <c r="I9" s="9">
        <v>86</v>
      </c>
      <c r="J9" s="8">
        <v>59.310344827586206</v>
      </c>
      <c r="K9" s="9">
        <v>0</v>
      </c>
      <c r="L9" s="8">
        <v>0</v>
      </c>
    </row>
    <row r="10" spans="1:12" ht="23.1" customHeight="1" x14ac:dyDescent="0.2">
      <c r="A10" s="190"/>
      <c r="B10" s="192" t="s">
        <v>46</v>
      </c>
      <c r="C10" s="193"/>
      <c r="D10" s="193"/>
      <c r="E10" s="194"/>
      <c r="F10" s="10">
        <v>232</v>
      </c>
      <c r="G10" s="9">
        <v>141</v>
      </c>
      <c r="H10" s="8">
        <v>60.775862068965516</v>
      </c>
      <c r="I10" s="9">
        <v>91</v>
      </c>
      <c r="J10" s="8">
        <v>39.224137931034484</v>
      </c>
      <c r="K10" s="9">
        <v>0</v>
      </c>
      <c r="L10" s="8">
        <v>0</v>
      </c>
    </row>
    <row r="11" spans="1:12" ht="23.1" customHeight="1" x14ac:dyDescent="0.2">
      <c r="A11" s="190"/>
      <c r="B11" s="192" t="s">
        <v>45</v>
      </c>
      <c r="C11" s="193"/>
      <c r="D11" s="193"/>
      <c r="E11" s="194"/>
      <c r="F11" s="10">
        <v>68</v>
      </c>
      <c r="G11" s="9">
        <v>49</v>
      </c>
      <c r="H11" s="8">
        <v>72.058823529411768</v>
      </c>
      <c r="I11" s="9">
        <v>19</v>
      </c>
      <c r="J11" s="8">
        <v>27.941176470588236</v>
      </c>
      <c r="K11" s="9">
        <v>0</v>
      </c>
      <c r="L11" s="8">
        <v>0</v>
      </c>
    </row>
    <row r="12" spans="1:12" ht="23.1" customHeight="1" x14ac:dyDescent="0.2">
      <c r="A12" s="191"/>
      <c r="B12" s="192" t="s">
        <v>44</v>
      </c>
      <c r="C12" s="193"/>
      <c r="D12" s="193"/>
      <c r="E12" s="194"/>
      <c r="F12" s="10">
        <v>223</v>
      </c>
      <c r="G12" s="9">
        <v>155</v>
      </c>
      <c r="H12" s="8">
        <v>69.506726457399111</v>
      </c>
      <c r="I12" s="9">
        <v>67</v>
      </c>
      <c r="J12" s="8">
        <v>30.044843049327351</v>
      </c>
      <c r="K12" s="9">
        <v>1</v>
      </c>
      <c r="L12" s="8">
        <v>0.44843049327354262</v>
      </c>
    </row>
    <row r="13" spans="1:12" ht="23.1" customHeight="1" x14ac:dyDescent="0.2">
      <c r="A13" s="186" t="s">
        <v>43</v>
      </c>
      <c r="B13" s="186" t="s">
        <v>42</v>
      </c>
      <c r="C13" s="13"/>
      <c r="D13" s="14" t="s">
        <v>16</v>
      </c>
      <c r="E13" s="11"/>
      <c r="F13" s="10">
        <v>225</v>
      </c>
      <c r="G13" s="9">
        <v>139</v>
      </c>
      <c r="H13" s="8">
        <v>61.777777777777779</v>
      </c>
      <c r="I13" s="9">
        <v>84</v>
      </c>
      <c r="J13" s="8">
        <v>37.333333333333336</v>
      </c>
      <c r="K13" s="9">
        <v>2</v>
      </c>
      <c r="L13" s="8">
        <v>0.88888888888888884</v>
      </c>
    </row>
    <row r="14" spans="1:12" ht="23.1" customHeight="1" x14ac:dyDescent="0.2">
      <c r="A14" s="187"/>
      <c r="B14" s="187"/>
      <c r="C14" s="13"/>
      <c r="D14" s="14" t="s">
        <v>41</v>
      </c>
      <c r="E14" s="11"/>
      <c r="F14" s="10">
        <v>34</v>
      </c>
      <c r="G14" s="9">
        <v>20</v>
      </c>
      <c r="H14" s="8">
        <v>58.82352941176471</v>
      </c>
      <c r="I14" s="9">
        <v>13</v>
      </c>
      <c r="J14" s="8">
        <v>38.235294117647058</v>
      </c>
      <c r="K14" s="9">
        <v>1</v>
      </c>
      <c r="L14" s="8">
        <v>2.9411764705882351</v>
      </c>
    </row>
    <row r="15" spans="1:12" ht="23.1" customHeight="1" x14ac:dyDescent="0.2">
      <c r="A15" s="187"/>
      <c r="B15" s="187"/>
      <c r="C15" s="13"/>
      <c r="D15" s="14" t="s">
        <v>40</v>
      </c>
      <c r="E15" s="11"/>
      <c r="F15" s="10">
        <v>4</v>
      </c>
      <c r="G15" s="9">
        <v>0</v>
      </c>
      <c r="H15" s="8">
        <v>0</v>
      </c>
      <c r="I15" s="9">
        <v>4</v>
      </c>
      <c r="J15" s="8">
        <v>100</v>
      </c>
      <c r="K15" s="9">
        <v>0</v>
      </c>
      <c r="L15" s="8">
        <v>0</v>
      </c>
    </row>
    <row r="16" spans="1:12" ht="23.1" customHeight="1" x14ac:dyDescent="0.2">
      <c r="A16" s="187"/>
      <c r="B16" s="187"/>
      <c r="C16" s="13"/>
      <c r="D16" s="14" t="s">
        <v>39</v>
      </c>
      <c r="E16" s="11"/>
      <c r="F16" s="10">
        <v>15</v>
      </c>
      <c r="G16" s="9">
        <v>5</v>
      </c>
      <c r="H16" s="8">
        <v>33.333333333333329</v>
      </c>
      <c r="I16" s="9">
        <v>10</v>
      </c>
      <c r="J16" s="8">
        <v>66.666666666666657</v>
      </c>
      <c r="K16" s="9">
        <v>0</v>
      </c>
      <c r="L16" s="8">
        <v>0</v>
      </c>
    </row>
    <row r="17" spans="1:12" ht="23.1" customHeight="1" x14ac:dyDescent="0.2">
      <c r="A17" s="187"/>
      <c r="B17" s="187"/>
      <c r="C17" s="13"/>
      <c r="D17" s="14" t="s">
        <v>38</v>
      </c>
      <c r="E17" s="11"/>
      <c r="F17" s="10">
        <v>1</v>
      </c>
      <c r="G17" s="9">
        <v>0</v>
      </c>
      <c r="H17" s="8">
        <v>0</v>
      </c>
      <c r="I17" s="9">
        <v>1</v>
      </c>
      <c r="J17" s="8">
        <v>100</v>
      </c>
      <c r="K17" s="9">
        <v>0</v>
      </c>
      <c r="L17" s="8">
        <v>0</v>
      </c>
    </row>
    <row r="18" spans="1:12" ht="23.1" customHeight="1" x14ac:dyDescent="0.2">
      <c r="A18" s="187"/>
      <c r="B18" s="187"/>
      <c r="C18" s="13"/>
      <c r="D18" s="14" t="s">
        <v>37</v>
      </c>
      <c r="E18" s="11"/>
      <c r="F18" s="10">
        <v>5</v>
      </c>
      <c r="G18" s="9">
        <v>4</v>
      </c>
      <c r="H18" s="8">
        <v>80</v>
      </c>
      <c r="I18" s="9">
        <v>1</v>
      </c>
      <c r="J18" s="8">
        <v>20</v>
      </c>
      <c r="K18" s="9">
        <v>0</v>
      </c>
      <c r="L18" s="8">
        <v>0</v>
      </c>
    </row>
    <row r="19" spans="1:12" ht="23.1" customHeight="1" x14ac:dyDescent="0.2">
      <c r="A19" s="187"/>
      <c r="B19" s="187"/>
      <c r="C19" s="13"/>
      <c r="D19" s="14" t="s">
        <v>36</v>
      </c>
      <c r="E19" s="11"/>
      <c r="F19" s="10">
        <v>1</v>
      </c>
      <c r="G19" s="9">
        <v>1</v>
      </c>
      <c r="H19" s="8">
        <v>100</v>
      </c>
      <c r="I19" s="9">
        <v>0</v>
      </c>
      <c r="J19" s="8">
        <v>0</v>
      </c>
      <c r="K19" s="9">
        <v>0</v>
      </c>
      <c r="L19" s="8">
        <v>0</v>
      </c>
    </row>
    <row r="20" spans="1:12" ht="23.1" customHeight="1" x14ac:dyDescent="0.2">
      <c r="A20" s="187"/>
      <c r="B20" s="187"/>
      <c r="C20" s="13"/>
      <c r="D20" s="14" t="s">
        <v>35</v>
      </c>
      <c r="E20" s="11"/>
      <c r="F20" s="10">
        <v>5</v>
      </c>
      <c r="G20" s="9">
        <v>3</v>
      </c>
      <c r="H20" s="8">
        <v>60</v>
      </c>
      <c r="I20" s="9">
        <v>2</v>
      </c>
      <c r="J20" s="8">
        <v>40</v>
      </c>
      <c r="K20" s="9">
        <v>0</v>
      </c>
      <c r="L20" s="8">
        <v>0</v>
      </c>
    </row>
    <row r="21" spans="1:12" ht="23.1" customHeight="1" x14ac:dyDescent="0.2">
      <c r="A21" s="187"/>
      <c r="B21" s="187"/>
      <c r="C21" s="13"/>
      <c r="D21" s="14" t="s">
        <v>34</v>
      </c>
      <c r="E21" s="11"/>
      <c r="F21" s="10">
        <v>12</v>
      </c>
      <c r="G21" s="9">
        <v>11</v>
      </c>
      <c r="H21" s="8">
        <v>91.666666666666657</v>
      </c>
      <c r="I21" s="9">
        <v>1</v>
      </c>
      <c r="J21" s="8">
        <v>8.3333333333333321</v>
      </c>
      <c r="K21" s="9">
        <v>0</v>
      </c>
      <c r="L21" s="8">
        <v>0</v>
      </c>
    </row>
    <row r="22" spans="1:12" ht="23.1" customHeight="1" x14ac:dyDescent="0.2">
      <c r="A22" s="187"/>
      <c r="B22" s="187"/>
      <c r="C22" s="13"/>
      <c r="D22" s="14" t="s">
        <v>33</v>
      </c>
      <c r="E22" s="11"/>
      <c r="F22" s="10">
        <v>1</v>
      </c>
      <c r="G22" s="9">
        <v>1</v>
      </c>
      <c r="H22" s="8">
        <v>100</v>
      </c>
      <c r="I22" s="9">
        <v>0</v>
      </c>
      <c r="J22" s="8">
        <v>0</v>
      </c>
      <c r="K22" s="9">
        <v>0</v>
      </c>
      <c r="L22" s="8">
        <v>0</v>
      </c>
    </row>
    <row r="23" spans="1:12" ht="23.1" customHeight="1" x14ac:dyDescent="0.2">
      <c r="A23" s="187"/>
      <c r="B23" s="187"/>
      <c r="C23" s="13"/>
      <c r="D23" s="14" t="s">
        <v>32</v>
      </c>
      <c r="E23" s="11"/>
      <c r="F23" s="10">
        <v>7</v>
      </c>
      <c r="G23" s="9">
        <v>3</v>
      </c>
      <c r="H23" s="8">
        <v>42.857142857142854</v>
      </c>
      <c r="I23" s="9">
        <v>4</v>
      </c>
      <c r="J23" s="8">
        <v>57.142857142857139</v>
      </c>
      <c r="K23" s="9">
        <v>0</v>
      </c>
      <c r="L23" s="8">
        <v>0</v>
      </c>
    </row>
    <row r="24" spans="1:12" ht="23.1" customHeight="1" x14ac:dyDescent="0.2">
      <c r="A24" s="187"/>
      <c r="B24" s="187"/>
      <c r="C24" s="13"/>
      <c r="D24" s="14" t="s">
        <v>31</v>
      </c>
      <c r="E24" s="11"/>
      <c r="F24" s="10">
        <v>0</v>
      </c>
      <c r="G24" s="9">
        <v>0</v>
      </c>
      <c r="H24" s="8">
        <v>0</v>
      </c>
      <c r="I24" s="9">
        <v>0</v>
      </c>
      <c r="J24" s="8">
        <v>0</v>
      </c>
      <c r="K24" s="9">
        <v>0</v>
      </c>
      <c r="L24" s="8">
        <v>0</v>
      </c>
    </row>
    <row r="25" spans="1:12" ht="23.1" customHeight="1" x14ac:dyDescent="0.2">
      <c r="A25" s="187"/>
      <c r="B25" s="187"/>
      <c r="C25" s="13"/>
      <c r="D25" s="12" t="s">
        <v>30</v>
      </c>
      <c r="E25" s="11"/>
      <c r="F25" s="10">
        <v>3</v>
      </c>
      <c r="G25" s="9">
        <v>2</v>
      </c>
      <c r="H25" s="8">
        <v>66.666666666666657</v>
      </c>
      <c r="I25" s="9">
        <v>1</v>
      </c>
      <c r="J25" s="8">
        <v>33.333333333333329</v>
      </c>
      <c r="K25" s="9">
        <v>0</v>
      </c>
      <c r="L25" s="8">
        <v>0</v>
      </c>
    </row>
    <row r="26" spans="1:12" ht="23.1" customHeight="1" x14ac:dyDescent="0.2">
      <c r="A26" s="187"/>
      <c r="B26" s="187"/>
      <c r="C26" s="13"/>
      <c r="D26" s="14" t="s">
        <v>29</v>
      </c>
      <c r="E26" s="11"/>
      <c r="F26" s="10">
        <v>8</v>
      </c>
      <c r="G26" s="9">
        <v>3</v>
      </c>
      <c r="H26" s="8">
        <v>37.5</v>
      </c>
      <c r="I26" s="9">
        <v>5</v>
      </c>
      <c r="J26" s="8">
        <v>62.5</v>
      </c>
      <c r="K26" s="9">
        <v>0</v>
      </c>
      <c r="L26" s="8">
        <v>0</v>
      </c>
    </row>
    <row r="27" spans="1:12" ht="23.1" customHeight="1" x14ac:dyDescent="0.2">
      <c r="A27" s="187"/>
      <c r="B27" s="187"/>
      <c r="C27" s="13"/>
      <c r="D27" s="14" t="s">
        <v>28</v>
      </c>
      <c r="E27" s="11"/>
      <c r="F27" s="10">
        <v>4</v>
      </c>
      <c r="G27" s="9">
        <v>2</v>
      </c>
      <c r="H27" s="8">
        <v>50</v>
      </c>
      <c r="I27" s="9">
        <v>2</v>
      </c>
      <c r="J27" s="8">
        <v>50</v>
      </c>
      <c r="K27" s="9">
        <v>0</v>
      </c>
      <c r="L27" s="8">
        <v>0</v>
      </c>
    </row>
    <row r="28" spans="1:12" ht="23.1" customHeight="1" x14ac:dyDescent="0.2">
      <c r="A28" s="187"/>
      <c r="B28" s="187"/>
      <c r="C28" s="13"/>
      <c r="D28" s="14" t="s">
        <v>27</v>
      </c>
      <c r="E28" s="11"/>
      <c r="F28" s="10">
        <v>2</v>
      </c>
      <c r="G28" s="9">
        <v>2</v>
      </c>
      <c r="H28" s="8">
        <v>100</v>
      </c>
      <c r="I28" s="9">
        <v>0</v>
      </c>
      <c r="J28" s="8">
        <v>0</v>
      </c>
      <c r="K28" s="9">
        <v>0</v>
      </c>
      <c r="L28" s="8">
        <v>0</v>
      </c>
    </row>
    <row r="29" spans="1:12" ht="23.1" customHeight="1" x14ac:dyDescent="0.2">
      <c r="A29" s="187"/>
      <c r="B29" s="187"/>
      <c r="C29" s="13"/>
      <c r="D29" s="14" t="s">
        <v>26</v>
      </c>
      <c r="E29" s="11"/>
      <c r="F29" s="10">
        <v>14</v>
      </c>
      <c r="G29" s="9">
        <v>9</v>
      </c>
      <c r="H29" s="8">
        <v>64.285714285714292</v>
      </c>
      <c r="I29" s="9">
        <v>5</v>
      </c>
      <c r="J29" s="8">
        <v>35.714285714285715</v>
      </c>
      <c r="K29" s="9">
        <v>0</v>
      </c>
      <c r="L29" s="8">
        <v>0</v>
      </c>
    </row>
    <row r="30" spans="1:12" ht="23.1" customHeight="1" x14ac:dyDescent="0.2">
      <c r="A30" s="187"/>
      <c r="B30" s="187"/>
      <c r="C30" s="13"/>
      <c r="D30" s="14" t="s">
        <v>25</v>
      </c>
      <c r="E30" s="11"/>
      <c r="F30" s="10">
        <v>5</v>
      </c>
      <c r="G30" s="9">
        <v>3</v>
      </c>
      <c r="H30" s="8">
        <v>60</v>
      </c>
      <c r="I30" s="9">
        <v>2</v>
      </c>
      <c r="J30" s="8">
        <v>40</v>
      </c>
      <c r="K30" s="9">
        <v>0</v>
      </c>
      <c r="L30" s="8">
        <v>0</v>
      </c>
    </row>
    <row r="31" spans="1:12" ht="23.1" customHeight="1" x14ac:dyDescent="0.2">
      <c r="A31" s="187"/>
      <c r="B31" s="187"/>
      <c r="C31" s="13"/>
      <c r="D31" s="14" t="s">
        <v>24</v>
      </c>
      <c r="E31" s="11"/>
      <c r="F31" s="10">
        <v>27</v>
      </c>
      <c r="G31" s="9">
        <v>18</v>
      </c>
      <c r="H31" s="8">
        <v>66.666666666666657</v>
      </c>
      <c r="I31" s="9">
        <v>9</v>
      </c>
      <c r="J31" s="8">
        <v>33.333333333333329</v>
      </c>
      <c r="K31" s="9">
        <v>0</v>
      </c>
      <c r="L31" s="8">
        <v>0</v>
      </c>
    </row>
    <row r="32" spans="1:12" ht="23.1" customHeight="1" x14ac:dyDescent="0.2">
      <c r="A32" s="187"/>
      <c r="B32" s="187"/>
      <c r="C32" s="13"/>
      <c r="D32" s="14" t="s">
        <v>23</v>
      </c>
      <c r="E32" s="11"/>
      <c r="F32" s="10">
        <v>8</v>
      </c>
      <c r="G32" s="9">
        <v>7</v>
      </c>
      <c r="H32" s="8">
        <v>87.5</v>
      </c>
      <c r="I32" s="9">
        <v>1</v>
      </c>
      <c r="J32" s="8">
        <v>12.5</v>
      </c>
      <c r="K32" s="9">
        <v>0</v>
      </c>
      <c r="L32" s="8">
        <v>0</v>
      </c>
    </row>
    <row r="33" spans="1:12" ht="24" customHeight="1" x14ac:dyDescent="0.2">
      <c r="A33" s="187"/>
      <c r="B33" s="187"/>
      <c r="C33" s="13"/>
      <c r="D33" s="14" t="s">
        <v>22</v>
      </c>
      <c r="E33" s="11"/>
      <c r="F33" s="10">
        <v>26</v>
      </c>
      <c r="G33" s="9">
        <v>16</v>
      </c>
      <c r="H33" s="8">
        <v>61.53846153846154</v>
      </c>
      <c r="I33" s="9">
        <v>9</v>
      </c>
      <c r="J33" s="8">
        <v>34.615384615384613</v>
      </c>
      <c r="K33" s="9">
        <v>1</v>
      </c>
      <c r="L33" s="8">
        <v>3.8461538461538463</v>
      </c>
    </row>
    <row r="34" spans="1:12" ht="23.1" customHeight="1" x14ac:dyDescent="0.2">
      <c r="A34" s="187"/>
      <c r="B34" s="187"/>
      <c r="C34" s="13"/>
      <c r="D34" s="14" t="s">
        <v>21</v>
      </c>
      <c r="E34" s="11"/>
      <c r="F34" s="10">
        <v>14</v>
      </c>
      <c r="G34" s="9">
        <v>10</v>
      </c>
      <c r="H34" s="8">
        <v>71.428571428571431</v>
      </c>
      <c r="I34" s="9">
        <v>4</v>
      </c>
      <c r="J34" s="8">
        <v>28.571428571428569</v>
      </c>
      <c r="K34" s="9">
        <v>0</v>
      </c>
      <c r="L34" s="8">
        <v>0</v>
      </c>
    </row>
    <row r="35" spans="1:12" ht="23.1" customHeight="1" x14ac:dyDescent="0.2">
      <c r="A35" s="187"/>
      <c r="B35" s="187"/>
      <c r="C35" s="13"/>
      <c r="D35" s="14" t="s">
        <v>20</v>
      </c>
      <c r="E35" s="11"/>
      <c r="F35" s="10">
        <v>7</v>
      </c>
      <c r="G35" s="9">
        <v>5</v>
      </c>
      <c r="H35" s="8">
        <v>71.428571428571431</v>
      </c>
      <c r="I35" s="9">
        <v>2</v>
      </c>
      <c r="J35" s="8">
        <v>28.571428571428569</v>
      </c>
      <c r="K35" s="9">
        <v>0</v>
      </c>
      <c r="L35" s="8">
        <v>0</v>
      </c>
    </row>
    <row r="36" spans="1:12" ht="23.1" customHeight="1" x14ac:dyDescent="0.2">
      <c r="A36" s="187"/>
      <c r="B36" s="187"/>
      <c r="C36" s="13"/>
      <c r="D36" s="14" t="s">
        <v>19</v>
      </c>
      <c r="E36" s="11"/>
      <c r="F36" s="10">
        <v>18</v>
      </c>
      <c r="G36" s="9">
        <v>10</v>
      </c>
      <c r="H36" s="8">
        <v>55.555555555555557</v>
      </c>
      <c r="I36" s="9">
        <v>8</v>
      </c>
      <c r="J36" s="8">
        <v>44.444444444444443</v>
      </c>
      <c r="K36" s="9">
        <v>0</v>
      </c>
      <c r="L36" s="8">
        <v>0</v>
      </c>
    </row>
    <row r="37" spans="1:12" ht="23.1" customHeight="1" x14ac:dyDescent="0.2">
      <c r="A37" s="187"/>
      <c r="B37" s="188"/>
      <c r="C37" s="13"/>
      <c r="D37" s="14" t="s">
        <v>18</v>
      </c>
      <c r="E37" s="11"/>
      <c r="F37" s="10">
        <v>4</v>
      </c>
      <c r="G37" s="9">
        <v>4</v>
      </c>
      <c r="H37" s="8">
        <v>100</v>
      </c>
      <c r="I37" s="9">
        <v>0</v>
      </c>
      <c r="J37" s="8">
        <v>0</v>
      </c>
      <c r="K37" s="9">
        <v>0</v>
      </c>
      <c r="L37" s="8">
        <v>0</v>
      </c>
    </row>
    <row r="38" spans="1:12" ht="23.1" customHeight="1" x14ac:dyDescent="0.2">
      <c r="A38" s="187"/>
      <c r="B38" s="186" t="s">
        <v>17</v>
      </c>
      <c r="C38" s="13"/>
      <c r="D38" s="14" t="s">
        <v>16</v>
      </c>
      <c r="E38" s="11"/>
      <c r="F38" s="10">
        <v>719</v>
      </c>
      <c r="G38" s="9">
        <v>323</v>
      </c>
      <c r="H38" s="8">
        <v>44.92350486787204</v>
      </c>
      <c r="I38" s="9">
        <v>390</v>
      </c>
      <c r="J38" s="8">
        <v>54.242002781641162</v>
      </c>
      <c r="K38" s="9">
        <v>6</v>
      </c>
      <c r="L38" s="8">
        <v>0.83449235048678716</v>
      </c>
    </row>
    <row r="39" spans="1:12" ht="23.1" customHeight="1" x14ac:dyDescent="0.2">
      <c r="A39" s="187"/>
      <c r="B39" s="187"/>
      <c r="C39" s="13"/>
      <c r="D39" s="14" t="s">
        <v>15</v>
      </c>
      <c r="E39" s="11"/>
      <c r="F39" s="10">
        <v>7</v>
      </c>
      <c r="G39" s="9">
        <v>1</v>
      </c>
      <c r="H39" s="8">
        <v>14.285714285714285</v>
      </c>
      <c r="I39" s="9">
        <v>6</v>
      </c>
      <c r="J39" s="8">
        <v>85.714285714285708</v>
      </c>
      <c r="K39" s="9">
        <v>0</v>
      </c>
      <c r="L39" s="8">
        <v>0</v>
      </c>
    </row>
    <row r="40" spans="1:12" ht="23.1" customHeight="1" x14ac:dyDescent="0.2">
      <c r="A40" s="187"/>
      <c r="B40" s="187"/>
      <c r="C40" s="13"/>
      <c r="D40" s="14" t="s">
        <v>14</v>
      </c>
      <c r="E40" s="11"/>
      <c r="F40" s="10">
        <v>79</v>
      </c>
      <c r="G40" s="9">
        <v>25</v>
      </c>
      <c r="H40" s="8">
        <v>31.645569620253166</v>
      </c>
      <c r="I40" s="9">
        <v>53</v>
      </c>
      <c r="J40" s="8">
        <v>67.088607594936718</v>
      </c>
      <c r="K40" s="9">
        <v>1</v>
      </c>
      <c r="L40" s="8">
        <v>1.2658227848101267</v>
      </c>
    </row>
    <row r="41" spans="1:12" ht="23.1" customHeight="1" x14ac:dyDescent="0.2">
      <c r="A41" s="187"/>
      <c r="B41" s="187"/>
      <c r="C41" s="13"/>
      <c r="D41" s="14" t="s">
        <v>13</v>
      </c>
      <c r="E41" s="11"/>
      <c r="F41" s="10">
        <v>16</v>
      </c>
      <c r="G41" s="9">
        <v>11</v>
      </c>
      <c r="H41" s="8">
        <v>68.75</v>
      </c>
      <c r="I41" s="9">
        <v>5</v>
      </c>
      <c r="J41" s="8">
        <v>31.25</v>
      </c>
      <c r="K41" s="9">
        <v>0</v>
      </c>
      <c r="L41" s="8">
        <v>0</v>
      </c>
    </row>
    <row r="42" spans="1:12" ht="23.1" customHeight="1" x14ac:dyDescent="0.2">
      <c r="A42" s="187"/>
      <c r="B42" s="187"/>
      <c r="C42" s="13"/>
      <c r="D42" s="14" t="s">
        <v>12</v>
      </c>
      <c r="E42" s="11"/>
      <c r="F42" s="10">
        <v>16</v>
      </c>
      <c r="G42" s="9">
        <v>7</v>
      </c>
      <c r="H42" s="8">
        <v>43.75</v>
      </c>
      <c r="I42" s="9">
        <v>9</v>
      </c>
      <c r="J42" s="8">
        <v>56.25</v>
      </c>
      <c r="K42" s="9">
        <v>0</v>
      </c>
      <c r="L42" s="8">
        <v>0</v>
      </c>
    </row>
    <row r="43" spans="1:12" ht="23.1" customHeight="1" x14ac:dyDescent="0.2">
      <c r="A43" s="187"/>
      <c r="B43" s="187"/>
      <c r="C43" s="13"/>
      <c r="D43" s="14" t="s">
        <v>11</v>
      </c>
      <c r="E43" s="11"/>
      <c r="F43" s="10">
        <v>33</v>
      </c>
      <c r="G43" s="9">
        <v>16</v>
      </c>
      <c r="H43" s="8">
        <v>48.484848484848484</v>
      </c>
      <c r="I43" s="9">
        <v>17</v>
      </c>
      <c r="J43" s="8">
        <v>51.515151515151516</v>
      </c>
      <c r="K43" s="9">
        <v>0</v>
      </c>
      <c r="L43" s="8">
        <v>0</v>
      </c>
    </row>
    <row r="44" spans="1:12" ht="23.1" customHeight="1" x14ac:dyDescent="0.2">
      <c r="A44" s="187"/>
      <c r="B44" s="187"/>
      <c r="C44" s="13"/>
      <c r="D44" s="14" t="s">
        <v>10</v>
      </c>
      <c r="E44" s="11"/>
      <c r="F44" s="10">
        <v>182</v>
      </c>
      <c r="G44" s="9">
        <v>86</v>
      </c>
      <c r="H44" s="8">
        <v>47.252747252747248</v>
      </c>
      <c r="I44" s="9">
        <v>96</v>
      </c>
      <c r="J44" s="8">
        <v>52.747252747252752</v>
      </c>
      <c r="K44" s="9">
        <v>0</v>
      </c>
      <c r="L44" s="8">
        <v>0</v>
      </c>
    </row>
    <row r="45" spans="1:12" ht="23.1" customHeight="1" x14ac:dyDescent="0.2">
      <c r="A45" s="187"/>
      <c r="B45" s="187"/>
      <c r="C45" s="13"/>
      <c r="D45" s="14" t="s">
        <v>9</v>
      </c>
      <c r="E45" s="11"/>
      <c r="F45" s="10">
        <v>24</v>
      </c>
      <c r="G45" s="9">
        <v>17</v>
      </c>
      <c r="H45" s="8">
        <v>70.833333333333343</v>
      </c>
      <c r="I45" s="9">
        <v>7</v>
      </c>
      <c r="J45" s="8">
        <v>29.166666666666668</v>
      </c>
      <c r="K45" s="9">
        <v>0</v>
      </c>
      <c r="L45" s="8">
        <v>0</v>
      </c>
    </row>
    <row r="46" spans="1:12" ht="23.1" customHeight="1" x14ac:dyDescent="0.2">
      <c r="A46" s="187"/>
      <c r="B46" s="187"/>
      <c r="C46" s="13"/>
      <c r="D46" s="14" t="s">
        <v>8</v>
      </c>
      <c r="E46" s="11"/>
      <c r="F46" s="10">
        <v>13</v>
      </c>
      <c r="G46" s="9">
        <v>8</v>
      </c>
      <c r="H46" s="8">
        <v>61.53846153846154</v>
      </c>
      <c r="I46" s="9">
        <v>5</v>
      </c>
      <c r="J46" s="8">
        <v>38.461538461538467</v>
      </c>
      <c r="K46" s="9">
        <v>0</v>
      </c>
      <c r="L46" s="8">
        <v>0</v>
      </c>
    </row>
    <row r="47" spans="1:12" ht="24" customHeight="1" x14ac:dyDescent="0.2">
      <c r="A47" s="187"/>
      <c r="B47" s="187"/>
      <c r="C47" s="13"/>
      <c r="D47" s="12" t="s">
        <v>7</v>
      </c>
      <c r="E47" s="11"/>
      <c r="F47" s="10">
        <v>14</v>
      </c>
      <c r="G47" s="9">
        <v>7</v>
      </c>
      <c r="H47" s="8">
        <v>50</v>
      </c>
      <c r="I47" s="9">
        <v>6</v>
      </c>
      <c r="J47" s="8">
        <v>42.857142857142854</v>
      </c>
      <c r="K47" s="9">
        <v>1</v>
      </c>
      <c r="L47" s="8">
        <v>7.1428571428571423</v>
      </c>
    </row>
    <row r="48" spans="1:12" ht="23.1" customHeight="1" x14ac:dyDescent="0.2">
      <c r="A48" s="187"/>
      <c r="B48" s="187"/>
      <c r="C48" s="13"/>
      <c r="D48" s="14" t="s">
        <v>6</v>
      </c>
      <c r="E48" s="11"/>
      <c r="F48" s="10">
        <v>48</v>
      </c>
      <c r="G48" s="9">
        <v>12</v>
      </c>
      <c r="H48" s="8">
        <v>25</v>
      </c>
      <c r="I48" s="9">
        <v>35</v>
      </c>
      <c r="J48" s="8">
        <v>72.916666666666657</v>
      </c>
      <c r="K48" s="9">
        <v>1</v>
      </c>
      <c r="L48" s="8">
        <v>2.083333333333333</v>
      </c>
    </row>
    <row r="49" spans="1:12" ht="23.1" customHeight="1" x14ac:dyDescent="0.2">
      <c r="A49" s="187"/>
      <c r="B49" s="187"/>
      <c r="C49" s="13"/>
      <c r="D49" s="14" t="s">
        <v>5</v>
      </c>
      <c r="E49" s="11"/>
      <c r="F49" s="10">
        <v>22</v>
      </c>
      <c r="G49" s="9">
        <v>5</v>
      </c>
      <c r="H49" s="8">
        <v>22.727272727272727</v>
      </c>
      <c r="I49" s="9">
        <v>17</v>
      </c>
      <c r="J49" s="8">
        <v>77.272727272727266</v>
      </c>
      <c r="K49" s="9">
        <v>0</v>
      </c>
      <c r="L49" s="8">
        <v>0</v>
      </c>
    </row>
    <row r="50" spans="1:12" ht="23.1" customHeight="1" x14ac:dyDescent="0.2">
      <c r="A50" s="187"/>
      <c r="B50" s="187"/>
      <c r="C50" s="13"/>
      <c r="D50" s="14" t="s">
        <v>4</v>
      </c>
      <c r="E50" s="11"/>
      <c r="F50" s="10">
        <v>20</v>
      </c>
      <c r="G50" s="9">
        <v>10</v>
      </c>
      <c r="H50" s="8">
        <v>50</v>
      </c>
      <c r="I50" s="9">
        <v>10</v>
      </c>
      <c r="J50" s="8">
        <v>50</v>
      </c>
      <c r="K50" s="9">
        <v>0</v>
      </c>
      <c r="L50" s="8">
        <v>0</v>
      </c>
    </row>
    <row r="51" spans="1:12" ht="23.1" customHeight="1" x14ac:dyDescent="0.2">
      <c r="A51" s="187"/>
      <c r="B51" s="187"/>
      <c r="C51" s="13"/>
      <c r="D51" s="14" t="s">
        <v>3</v>
      </c>
      <c r="E51" s="11"/>
      <c r="F51" s="10">
        <v>166</v>
      </c>
      <c r="G51" s="9">
        <v>84</v>
      </c>
      <c r="H51" s="8">
        <v>50.602409638554214</v>
      </c>
      <c r="I51" s="9">
        <v>80</v>
      </c>
      <c r="J51" s="8">
        <v>48.192771084337352</v>
      </c>
      <c r="K51" s="9">
        <v>2</v>
      </c>
      <c r="L51" s="8">
        <v>1.2048192771084338</v>
      </c>
    </row>
    <row r="52" spans="1:12" ht="23.1" customHeight="1" x14ac:dyDescent="0.2">
      <c r="A52" s="187"/>
      <c r="B52" s="187"/>
      <c r="C52" s="13"/>
      <c r="D52" s="14" t="s">
        <v>2</v>
      </c>
      <c r="E52" s="11"/>
      <c r="F52" s="10">
        <v>24</v>
      </c>
      <c r="G52" s="9">
        <v>14</v>
      </c>
      <c r="H52" s="8">
        <v>58.333333333333336</v>
      </c>
      <c r="I52" s="9">
        <v>9</v>
      </c>
      <c r="J52" s="8">
        <v>37.5</v>
      </c>
      <c r="K52" s="9">
        <v>1</v>
      </c>
      <c r="L52" s="8">
        <v>4.1666666666666661</v>
      </c>
    </row>
    <row r="53" spans="1:12" ht="24" customHeight="1" x14ac:dyDescent="0.2">
      <c r="A53" s="188"/>
      <c r="B53" s="188"/>
      <c r="C53" s="13"/>
      <c r="D53" s="12" t="s">
        <v>1</v>
      </c>
      <c r="E53" s="11"/>
      <c r="F53" s="10">
        <v>55</v>
      </c>
      <c r="G53" s="9">
        <v>20</v>
      </c>
      <c r="H53" s="8">
        <v>36.363636363636367</v>
      </c>
      <c r="I53" s="9">
        <v>35</v>
      </c>
      <c r="J53" s="8">
        <v>63.636363636363633</v>
      </c>
      <c r="K53" s="9">
        <v>0</v>
      </c>
      <c r="L53" s="8">
        <v>0</v>
      </c>
    </row>
    <row r="55" spans="1:12" ht="12.75" customHeight="1" x14ac:dyDescent="0.2"/>
    <row r="56" spans="1:12" ht="12.75" customHeight="1" x14ac:dyDescent="0.2"/>
    <row r="57" spans="1:12" x14ac:dyDescent="0.2">
      <c r="D57" s="5"/>
    </row>
    <row r="59" spans="1:12" x14ac:dyDescent="0.2">
      <c r="D59" s="5"/>
    </row>
    <row r="63" spans="1:12"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1">
    <mergeCell ref="K3:L4"/>
    <mergeCell ref="A7:E7"/>
    <mergeCell ref="A8:A12"/>
    <mergeCell ref="G3:H4"/>
    <mergeCell ref="J5:J6"/>
    <mergeCell ref="H5:H6"/>
    <mergeCell ref="L5:L6"/>
    <mergeCell ref="K5:K6"/>
    <mergeCell ref="B9:E9"/>
    <mergeCell ref="F3:F6"/>
    <mergeCell ref="I5:I6"/>
    <mergeCell ref="B10:E10"/>
    <mergeCell ref="A3:E6"/>
    <mergeCell ref="I3:J4"/>
    <mergeCell ref="B12:E12"/>
    <mergeCell ref="G5:G6"/>
    <mergeCell ref="B11:E11"/>
    <mergeCell ref="B8:E8"/>
    <mergeCell ref="A13:A53"/>
    <mergeCell ref="B13:B37"/>
    <mergeCell ref="B38:B53"/>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1"/>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7" width="8.6640625" style="3" customWidth="1"/>
    <col min="18" max="16384" width="9" style="3"/>
  </cols>
  <sheetData>
    <row r="1" spans="1:20" ht="14.4" x14ac:dyDescent="0.2">
      <c r="A1" s="18" t="s">
        <v>662</v>
      </c>
    </row>
    <row r="2" spans="1:20" x14ac:dyDescent="0.2">
      <c r="Q2" s="40" t="s">
        <v>476</v>
      </c>
    </row>
    <row r="3" spans="1:20" ht="24" customHeight="1" x14ac:dyDescent="0.2">
      <c r="A3" s="239" t="s">
        <v>64</v>
      </c>
      <c r="B3" s="240"/>
      <c r="C3" s="240"/>
      <c r="D3" s="240"/>
      <c r="E3" s="241"/>
      <c r="F3" s="230" t="s">
        <v>130</v>
      </c>
      <c r="G3" s="231" t="s">
        <v>154</v>
      </c>
      <c r="H3" s="231" t="s">
        <v>153</v>
      </c>
      <c r="I3" s="231" t="s">
        <v>145</v>
      </c>
      <c r="J3" s="230" t="s">
        <v>152</v>
      </c>
      <c r="K3" s="261"/>
      <c r="L3" s="261"/>
      <c r="M3" s="261"/>
      <c r="N3" s="262"/>
      <c r="O3" s="224" t="s">
        <v>151</v>
      </c>
      <c r="P3" s="224" t="s">
        <v>150</v>
      </c>
      <c r="Q3" s="224" t="s">
        <v>149</v>
      </c>
    </row>
    <row r="4" spans="1:20" ht="30" customHeight="1" x14ac:dyDescent="0.2">
      <c r="A4" s="242"/>
      <c r="B4" s="243"/>
      <c r="C4" s="243"/>
      <c r="D4" s="243"/>
      <c r="E4" s="244"/>
      <c r="F4" s="196"/>
      <c r="G4" s="237"/>
      <c r="H4" s="237"/>
      <c r="I4" s="237"/>
      <c r="J4" s="227" t="s">
        <v>148</v>
      </c>
      <c r="K4" s="227" t="s">
        <v>147</v>
      </c>
      <c r="L4" s="227" t="s">
        <v>146</v>
      </c>
      <c r="M4" s="227" t="s">
        <v>145</v>
      </c>
      <c r="N4" s="273" t="s">
        <v>428</v>
      </c>
      <c r="O4" s="225"/>
      <c r="P4" s="225"/>
      <c r="Q4" s="225"/>
    </row>
    <row r="5" spans="1:20" ht="14.25" customHeight="1" x14ac:dyDescent="0.2">
      <c r="A5" s="242"/>
      <c r="B5" s="243"/>
      <c r="C5" s="243"/>
      <c r="D5" s="243"/>
      <c r="E5" s="244"/>
      <c r="F5" s="196"/>
      <c r="G5" s="237"/>
      <c r="H5" s="237"/>
      <c r="I5" s="237"/>
      <c r="J5" s="227"/>
      <c r="K5" s="227"/>
      <c r="L5" s="227"/>
      <c r="M5" s="227"/>
      <c r="N5" s="273"/>
      <c r="O5" s="225"/>
      <c r="P5" s="225"/>
      <c r="Q5" s="225"/>
      <c r="R5" s="48"/>
    </row>
    <row r="6" spans="1:20" ht="21" customHeight="1" x14ac:dyDescent="0.2">
      <c r="A6" s="245"/>
      <c r="B6" s="246"/>
      <c r="C6" s="246"/>
      <c r="D6" s="246"/>
      <c r="E6" s="247"/>
      <c r="F6" s="195"/>
      <c r="G6" s="238"/>
      <c r="H6" s="238"/>
      <c r="I6" s="238"/>
      <c r="J6" s="227"/>
      <c r="K6" s="227"/>
      <c r="L6" s="227"/>
      <c r="M6" s="227"/>
      <c r="N6" s="273"/>
      <c r="O6" s="226"/>
      <c r="P6" s="226"/>
      <c r="Q6" s="226"/>
      <c r="S6" s="48"/>
    </row>
    <row r="7" spans="1:20" ht="12" customHeight="1" x14ac:dyDescent="0.2">
      <c r="A7" s="173" t="s">
        <v>50</v>
      </c>
      <c r="B7" s="174"/>
      <c r="C7" s="174"/>
      <c r="D7" s="174"/>
      <c r="E7" s="175"/>
      <c r="F7" s="87">
        <v>462</v>
      </c>
      <c r="G7" s="87">
        <v>407</v>
      </c>
      <c r="H7" s="87">
        <v>43</v>
      </c>
      <c r="I7" s="87">
        <v>12</v>
      </c>
      <c r="J7" s="87">
        <v>384</v>
      </c>
      <c r="K7" s="87">
        <v>50</v>
      </c>
      <c r="L7" s="87">
        <v>5</v>
      </c>
      <c r="M7" s="87">
        <v>23</v>
      </c>
      <c r="N7" s="271">
        <v>2.5</v>
      </c>
      <c r="O7" s="267">
        <v>820</v>
      </c>
      <c r="P7" s="267">
        <v>391</v>
      </c>
      <c r="Q7" s="269">
        <v>47.68292682926829</v>
      </c>
      <c r="R7" s="48">
        <v>462</v>
      </c>
      <c r="S7" s="48">
        <v>462</v>
      </c>
      <c r="T7" s="93"/>
    </row>
    <row r="8" spans="1:20" ht="12" customHeight="1" x14ac:dyDescent="0.2">
      <c r="A8" s="176"/>
      <c r="B8" s="177"/>
      <c r="C8" s="177"/>
      <c r="D8" s="177"/>
      <c r="E8" s="178"/>
      <c r="F8" s="89">
        <v>1</v>
      </c>
      <c r="G8" s="31">
        <v>0.88095238095238093</v>
      </c>
      <c r="H8" s="31">
        <v>9.3073593073593072E-2</v>
      </c>
      <c r="I8" s="31">
        <v>2.5974025974025976E-2</v>
      </c>
      <c r="J8" s="31">
        <v>0.83116883116883122</v>
      </c>
      <c r="K8" s="31">
        <v>0.10822510822510822</v>
      </c>
      <c r="L8" s="31">
        <v>1.0822510822510822E-2</v>
      </c>
      <c r="M8" s="31">
        <v>4.9783549783549784E-2</v>
      </c>
      <c r="N8" s="272"/>
      <c r="O8" s="268"/>
      <c r="P8" s="268"/>
      <c r="Q8" s="270"/>
      <c r="R8" s="41"/>
      <c r="T8" s="93"/>
    </row>
    <row r="9" spans="1:20" ht="12" customHeight="1" x14ac:dyDescent="0.2">
      <c r="A9" s="189" t="s">
        <v>49</v>
      </c>
      <c r="B9" s="248" t="s">
        <v>48</v>
      </c>
      <c r="C9" s="249"/>
      <c r="D9" s="249"/>
      <c r="E9" s="250"/>
      <c r="F9" s="87">
        <v>58</v>
      </c>
      <c r="G9" s="87">
        <v>45</v>
      </c>
      <c r="H9" s="87">
        <v>11</v>
      </c>
      <c r="I9" s="87">
        <v>2</v>
      </c>
      <c r="J9" s="87">
        <v>43</v>
      </c>
      <c r="K9" s="87">
        <v>6</v>
      </c>
      <c r="L9" s="87">
        <v>1</v>
      </c>
      <c r="M9" s="87">
        <v>8</v>
      </c>
      <c r="N9" s="271">
        <v>2.6086956521739131</v>
      </c>
      <c r="O9" s="267">
        <v>41</v>
      </c>
      <c r="P9" s="267">
        <v>10</v>
      </c>
      <c r="Q9" s="269">
        <v>24.390243902439025</v>
      </c>
      <c r="T9" s="95"/>
    </row>
    <row r="10" spans="1:20" ht="12" customHeight="1" x14ac:dyDescent="0.2">
      <c r="A10" s="190"/>
      <c r="B10" s="251"/>
      <c r="C10" s="252"/>
      <c r="D10" s="252"/>
      <c r="E10" s="253"/>
      <c r="F10" s="89">
        <v>0.99999999999999989</v>
      </c>
      <c r="G10" s="31">
        <v>0.77586206896551724</v>
      </c>
      <c r="H10" s="31">
        <v>0.18965517241379309</v>
      </c>
      <c r="I10" s="31">
        <v>3.4482758620689655E-2</v>
      </c>
      <c r="J10" s="31">
        <v>0.74137931034482762</v>
      </c>
      <c r="K10" s="31">
        <v>0.10344827586206896</v>
      </c>
      <c r="L10" s="31">
        <v>1.7241379310344827E-2</v>
      </c>
      <c r="M10" s="31">
        <v>0.13793103448275862</v>
      </c>
      <c r="N10" s="272"/>
      <c r="O10" s="268"/>
      <c r="P10" s="268"/>
      <c r="Q10" s="270"/>
      <c r="R10" s="41"/>
      <c r="T10" s="95"/>
    </row>
    <row r="11" spans="1:20" ht="12" customHeight="1" x14ac:dyDescent="0.2">
      <c r="A11" s="190"/>
      <c r="B11" s="248" t="s">
        <v>47</v>
      </c>
      <c r="C11" s="249"/>
      <c r="D11" s="249"/>
      <c r="E11" s="250"/>
      <c r="F11" s="87">
        <v>59</v>
      </c>
      <c r="G11" s="87">
        <v>50</v>
      </c>
      <c r="H11" s="87">
        <v>9</v>
      </c>
      <c r="I11" s="87">
        <v>0</v>
      </c>
      <c r="J11" s="87">
        <v>51</v>
      </c>
      <c r="K11" s="87">
        <v>6</v>
      </c>
      <c r="L11" s="87">
        <v>0</v>
      </c>
      <c r="M11" s="87">
        <v>2</v>
      </c>
      <c r="N11" s="271">
        <v>2.3035714285714284</v>
      </c>
      <c r="O11" s="267">
        <v>57</v>
      </c>
      <c r="P11" s="267">
        <v>24</v>
      </c>
      <c r="Q11" s="269">
        <v>42.105263157894733</v>
      </c>
      <c r="T11" s="95"/>
    </row>
    <row r="12" spans="1:20" ht="12" customHeight="1" x14ac:dyDescent="0.2">
      <c r="A12" s="190"/>
      <c r="B12" s="251"/>
      <c r="C12" s="252"/>
      <c r="D12" s="252"/>
      <c r="E12" s="253"/>
      <c r="F12" s="89">
        <v>1</v>
      </c>
      <c r="G12" s="31">
        <v>0.84745762711864403</v>
      </c>
      <c r="H12" s="31">
        <v>0.15254237288135594</v>
      </c>
      <c r="I12" s="31">
        <v>0</v>
      </c>
      <c r="J12" s="31">
        <v>0.86440677966101698</v>
      </c>
      <c r="K12" s="31">
        <v>0.10169491525423729</v>
      </c>
      <c r="L12" s="31">
        <v>0</v>
      </c>
      <c r="M12" s="31">
        <v>3.3898305084745763E-2</v>
      </c>
      <c r="N12" s="272"/>
      <c r="O12" s="268"/>
      <c r="P12" s="268"/>
      <c r="Q12" s="270"/>
      <c r="R12" s="41"/>
      <c r="T12" s="95"/>
    </row>
    <row r="13" spans="1:20" ht="12" customHeight="1" x14ac:dyDescent="0.2">
      <c r="A13" s="190"/>
      <c r="B13" s="248" t="s">
        <v>46</v>
      </c>
      <c r="C13" s="249"/>
      <c r="D13" s="249"/>
      <c r="E13" s="250"/>
      <c r="F13" s="87">
        <v>141</v>
      </c>
      <c r="G13" s="87">
        <v>125</v>
      </c>
      <c r="H13" s="87">
        <v>14</v>
      </c>
      <c r="I13" s="87">
        <v>2</v>
      </c>
      <c r="J13" s="87">
        <v>124</v>
      </c>
      <c r="K13" s="87">
        <v>14</v>
      </c>
      <c r="L13" s="87">
        <v>1</v>
      </c>
      <c r="M13" s="87">
        <v>2</v>
      </c>
      <c r="N13" s="271">
        <v>2.4370370370370371</v>
      </c>
      <c r="O13" s="267">
        <v>226</v>
      </c>
      <c r="P13" s="267">
        <v>118</v>
      </c>
      <c r="Q13" s="269">
        <v>52.212389380530979</v>
      </c>
      <c r="T13" s="95"/>
    </row>
    <row r="14" spans="1:20" ht="12" customHeight="1" x14ac:dyDescent="0.2">
      <c r="A14" s="190"/>
      <c r="B14" s="251"/>
      <c r="C14" s="252"/>
      <c r="D14" s="252"/>
      <c r="E14" s="253"/>
      <c r="F14" s="89">
        <v>1</v>
      </c>
      <c r="G14" s="31">
        <v>0.88652482269503541</v>
      </c>
      <c r="H14" s="31">
        <v>9.9290780141843976E-2</v>
      </c>
      <c r="I14" s="31">
        <v>1.4184397163120567E-2</v>
      </c>
      <c r="J14" s="31">
        <v>0.87943262411347523</v>
      </c>
      <c r="K14" s="31">
        <v>9.9290780141843976E-2</v>
      </c>
      <c r="L14" s="31">
        <v>7.0921985815602835E-3</v>
      </c>
      <c r="M14" s="31">
        <v>1.4184397163120567E-2</v>
      </c>
      <c r="N14" s="272"/>
      <c r="O14" s="268"/>
      <c r="P14" s="268"/>
      <c r="Q14" s="270"/>
      <c r="R14" s="41"/>
      <c r="T14" s="95"/>
    </row>
    <row r="15" spans="1:20" ht="12" customHeight="1" x14ac:dyDescent="0.2">
      <c r="A15" s="190"/>
      <c r="B15" s="248" t="s">
        <v>45</v>
      </c>
      <c r="C15" s="249"/>
      <c r="D15" s="249"/>
      <c r="E15" s="250"/>
      <c r="F15" s="87">
        <v>49</v>
      </c>
      <c r="G15" s="87">
        <v>45</v>
      </c>
      <c r="H15" s="87">
        <v>2</v>
      </c>
      <c r="I15" s="87">
        <v>2</v>
      </c>
      <c r="J15" s="87">
        <v>40</v>
      </c>
      <c r="K15" s="87">
        <v>8</v>
      </c>
      <c r="L15" s="87">
        <v>0</v>
      </c>
      <c r="M15" s="87">
        <v>1</v>
      </c>
      <c r="N15" s="271">
        <v>2.7021276595744679</v>
      </c>
      <c r="O15" s="267">
        <v>156</v>
      </c>
      <c r="P15" s="267">
        <v>69</v>
      </c>
      <c r="Q15" s="269">
        <v>44.230769230769226</v>
      </c>
      <c r="T15" s="95"/>
    </row>
    <row r="16" spans="1:20" ht="12" customHeight="1" x14ac:dyDescent="0.2">
      <c r="A16" s="190"/>
      <c r="B16" s="251"/>
      <c r="C16" s="252"/>
      <c r="D16" s="252"/>
      <c r="E16" s="253"/>
      <c r="F16" s="89">
        <v>1</v>
      </c>
      <c r="G16" s="31">
        <v>0.91836734693877553</v>
      </c>
      <c r="H16" s="31">
        <v>4.0816326530612242E-2</v>
      </c>
      <c r="I16" s="31">
        <v>4.0816326530612242E-2</v>
      </c>
      <c r="J16" s="31">
        <v>0.81632653061224492</v>
      </c>
      <c r="K16" s="31">
        <v>0.16326530612244897</v>
      </c>
      <c r="L16" s="31">
        <v>0</v>
      </c>
      <c r="M16" s="31">
        <v>2.0408163265306121E-2</v>
      </c>
      <c r="N16" s="272"/>
      <c r="O16" s="268"/>
      <c r="P16" s="268"/>
      <c r="Q16" s="270"/>
      <c r="R16" s="41"/>
      <c r="T16" s="95"/>
    </row>
    <row r="17" spans="1:20" ht="12" customHeight="1" x14ac:dyDescent="0.2">
      <c r="A17" s="190"/>
      <c r="B17" s="248" t="s">
        <v>44</v>
      </c>
      <c r="C17" s="249"/>
      <c r="D17" s="249"/>
      <c r="E17" s="250"/>
      <c r="F17" s="87">
        <v>155</v>
      </c>
      <c r="G17" s="87">
        <v>142</v>
      </c>
      <c r="H17" s="87">
        <v>7</v>
      </c>
      <c r="I17" s="87">
        <v>6</v>
      </c>
      <c r="J17" s="87">
        <v>126</v>
      </c>
      <c r="K17" s="87">
        <v>16</v>
      </c>
      <c r="L17" s="87">
        <v>3</v>
      </c>
      <c r="M17" s="87">
        <v>10</v>
      </c>
      <c r="N17" s="271">
        <v>2.825174825174825</v>
      </c>
      <c r="O17" s="267">
        <v>340</v>
      </c>
      <c r="P17" s="267">
        <v>170</v>
      </c>
      <c r="Q17" s="269">
        <v>50</v>
      </c>
      <c r="T17" s="95"/>
    </row>
    <row r="18" spans="1:20" ht="12" customHeight="1" x14ac:dyDescent="0.2">
      <c r="A18" s="191"/>
      <c r="B18" s="251"/>
      <c r="C18" s="252"/>
      <c r="D18" s="252"/>
      <c r="E18" s="253"/>
      <c r="F18" s="89">
        <v>1</v>
      </c>
      <c r="G18" s="31">
        <v>0.91612903225806452</v>
      </c>
      <c r="H18" s="31">
        <v>4.5161290322580643E-2</v>
      </c>
      <c r="I18" s="31">
        <v>3.870967741935484E-2</v>
      </c>
      <c r="J18" s="31">
        <v>0.81290322580645158</v>
      </c>
      <c r="K18" s="31">
        <v>0.1032258064516129</v>
      </c>
      <c r="L18" s="31">
        <v>1.935483870967742E-2</v>
      </c>
      <c r="M18" s="31">
        <v>6.4516129032258063E-2</v>
      </c>
      <c r="N18" s="272"/>
      <c r="O18" s="268"/>
      <c r="P18" s="268"/>
      <c r="Q18" s="270"/>
      <c r="R18" s="41"/>
      <c r="T18" s="95"/>
    </row>
    <row r="19" spans="1:20" ht="12" customHeight="1" x14ac:dyDescent="0.2">
      <c r="A19" s="186" t="s">
        <v>43</v>
      </c>
      <c r="B19" s="186" t="s">
        <v>42</v>
      </c>
      <c r="C19" s="37"/>
      <c r="D19" s="234" t="s">
        <v>16</v>
      </c>
      <c r="E19" s="36"/>
      <c r="F19" s="87">
        <v>139</v>
      </c>
      <c r="G19" s="87">
        <v>121</v>
      </c>
      <c r="H19" s="87">
        <v>16</v>
      </c>
      <c r="I19" s="87">
        <v>2</v>
      </c>
      <c r="J19" s="87">
        <v>110</v>
      </c>
      <c r="K19" s="87">
        <v>24</v>
      </c>
      <c r="L19" s="87">
        <v>0</v>
      </c>
      <c r="M19" s="87">
        <v>5</v>
      </c>
      <c r="N19" s="271">
        <v>2.5681818179999998</v>
      </c>
      <c r="O19" s="267">
        <v>465</v>
      </c>
      <c r="P19" s="267">
        <v>248</v>
      </c>
      <c r="Q19" s="269">
        <v>53.333333333333336</v>
      </c>
      <c r="S19" s="48"/>
      <c r="T19" s="95"/>
    </row>
    <row r="20" spans="1:20" ht="12" customHeight="1" x14ac:dyDescent="0.2">
      <c r="A20" s="187"/>
      <c r="B20" s="187"/>
      <c r="C20" s="34"/>
      <c r="D20" s="235"/>
      <c r="E20" s="33"/>
      <c r="F20" s="89">
        <v>1</v>
      </c>
      <c r="G20" s="31">
        <v>0.87050359712230219</v>
      </c>
      <c r="H20" s="31">
        <v>0.11510791366906475</v>
      </c>
      <c r="I20" s="31">
        <v>1.4388489208633094E-2</v>
      </c>
      <c r="J20" s="31">
        <v>0.79136690647482011</v>
      </c>
      <c r="K20" s="31">
        <v>0.17266187050359713</v>
      </c>
      <c r="L20" s="31">
        <v>0</v>
      </c>
      <c r="M20" s="31">
        <v>3.5971223021582732E-2</v>
      </c>
      <c r="N20" s="272"/>
      <c r="O20" s="268"/>
      <c r="P20" s="268"/>
      <c r="Q20" s="270"/>
      <c r="R20" s="41"/>
      <c r="T20" s="95"/>
    </row>
    <row r="21" spans="1:20" ht="12" customHeight="1" x14ac:dyDescent="0.2">
      <c r="A21" s="187"/>
      <c r="B21" s="187"/>
      <c r="C21" s="37"/>
      <c r="D21" s="234" t="s">
        <v>41</v>
      </c>
      <c r="E21" s="36"/>
      <c r="F21" s="87">
        <v>20</v>
      </c>
      <c r="G21" s="87">
        <v>17</v>
      </c>
      <c r="H21" s="87">
        <v>3</v>
      </c>
      <c r="I21" s="87">
        <v>0</v>
      </c>
      <c r="J21" s="87">
        <v>12</v>
      </c>
      <c r="K21" s="87">
        <v>6</v>
      </c>
      <c r="L21" s="87">
        <v>0</v>
      </c>
      <c r="M21" s="87">
        <v>2</v>
      </c>
      <c r="N21" s="271">
        <v>3.4117647058823528</v>
      </c>
      <c r="O21" s="267">
        <v>35</v>
      </c>
      <c r="P21" s="267">
        <v>27</v>
      </c>
      <c r="Q21" s="269">
        <v>77.142857142857153</v>
      </c>
      <c r="T21" s="95"/>
    </row>
    <row r="22" spans="1:20" ht="12" customHeight="1" x14ac:dyDescent="0.2">
      <c r="A22" s="187"/>
      <c r="B22" s="187"/>
      <c r="C22" s="34"/>
      <c r="D22" s="235"/>
      <c r="E22" s="33"/>
      <c r="F22" s="89">
        <v>1</v>
      </c>
      <c r="G22" s="31">
        <v>0.85</v>
      </c>
      <c r="H22" s="31">
        <v>0.15</v>
      </c>
      <c r="I22" s="31">
        <v>0</v>
      </c>
      <c r="J22" s="31">
        <v>0.6</v>
      </c>
      <c r="K22" s="31">
        <v>0.3</v>
      </c>
      <c r="L22" s="31">
        <v>0</v>
      </c>
      <c r="M22" s="31">
        <v>0.1</v>
      </c>
      <c r="N22" s="272"/>
      <c r="O22" s="268"/>
      <c r="P22" s="268"/>
      <c r="Q22" s="270"/>
      <c r="R22" s="41"/>
      <c r="T22" s="95"/>
    </row>
    <row r="23" spans="1:20" ht="12" customHeight="1" x14ac:dyDescent="0.2">
      <c r="A23" s="187"/>
      <c r="B23" s="187"/>
      <c r="C23" s="37"/>
      <c r="D23" s="234" t="s">
        <v>40</v>
      </c>
      <c r="E23" s="36"/>
      <c r="F23" s="87">
        <v>0</v>
      </c>
      <c r="G23" s="87">
        <v>0</v>
      </c>
      <c r="H23" s="87">
        <v>0</v>
      </c>
      <c r="I23" s="87">
        <v>0</v>
      </c>
      <c r="J23" s="87">
        <v>0</v>
      </c>
      <c r="K23" s="87">
        <v>0</v>
      </c>
      <c r="L23" s="87">
        <v>0</v>
      </c>
      <c r="M23" s="87">
        <v>0</v>
      </c>
      <c r="N23" s="271">
        <v>0</v>
      </c>
      <c r="O23" s="267">
        <v>0</v>
      </c>
      <c r="P23" s="267">
        <v>0</v>
      </c>
      <c r="Q23" s="269">
        <v>0</v>
      </c>
      <c r="T23" s="95"/>
    </row>
    <row r="24" spans="1:20" ht="12" customHeight="1" x14ac:dyDescent="0.2">
      <c r="A24" s="187"/>
      <c r="B24" s="187"/>
      <c r="C24" s="34"/>
      <c r="D24" s="235"/>
      <c r="E24" s="33"/>
      <c r="F24" s="89">
        <v>0</v>
      </c>
      <c r="G24" s="31">
        <v>0</v>
      </c>
      <c r="H24" s="31">
        <v>0</v>
      </c>
      <c r="I24" s="31">
        <v>0</v>
      </c>
      <c r="J24" s="31">
        <v>0</v>
      </c>
      <c r="K24" s="31">
        <v>0</v>
      </c>
      <c r="L24" s="31">
        <v>0</v>
      </c>
      <c r="M24" s="31">
        <v>0</v>
      </c>
      <c r="N24" s="272"/>
      <c r="O24" s="268"/>
      <c r="P24" s="268"/>
      <c r="Q24" s="270"/>
      <c r="R24" s="41"/>
      <c r="T24" s="95"/>
    </row>
    <row r="25" spans="1:20" ht="12" customHeight="1" x14ac:dyDescent="0.2">
      <c r="A25" s="187"/>
      <c r="B25" s="187"/>
      <c r="C25" s="37"/>
      <c r="D25" s="234" t="s">
        <v>39</v>
      </c>
      <c r="E25" s="36"/>
      <c r="F25" s="87">
        <v>5</v>
      </c>
      <c r="G25" s="87">
        <v>1</v>
      </c>
      <c r="H25" s="87">
        <v>4</v>
      </c>
      <c r="I25" s="87">
        <v>0</v>
      </c>
      <c r="J25" s="87">
        <v>4</v>
      </c>
      <c r="K25" s="87">
        <v>1</v>
      </c>
      <c r="L25" s="87">
        <v>0</v>
      </c>
      <c r="M25" s="87">
        <v>0</v>
      </c>
      <c r="N25" s="271">
        <v>2.8</v>
      </c>
      <c r="O25" s="267">
        <v>0</v>
      </c>
      <c r="P25" s="267">
        <v>0</v>
      </c>
      <c r="Q25" s="269">
        <v>0</v>
      </c>
      <c r="T25" s="95"/>
    </row>
    <row r="26" spans="1:20" ht="12" customHeight="1" x14ac:dyDescent="0.2">
      <c r="A26" s="187"/>
      <c r="B26" s="187"/>
      <c r="C26" s="34"/>
      <c r="D26" s="235"/>
      <c r="E26" s="33"/>
      <c r="F26" s="89">
        <v>1</v>
      </c>
      <c r="G26" s="31">
        <v>0.2</v>
      </c>
      <c r="H26" s="31">
        <v>0.8</v>
      </c>
      <c r="I26" s="31">
        <v>0</v>
      </c>
      <c r="J26" s="31">
        <v>0.8</v>
      </c>
      <c r="K26" s="31">
        <v>0.2</v>
      </c>
      <c r="L26" s="31">
        <v>0</v>
      </c>
      <c r="M26" s="31">
        <v>0</v>
      </c>
      <c r="N26" s="272"/>
      <c r="O26" s="268"/>
      <c r="P26" s="268"/>
      <c r="Q26" s="270"/>
      <c r="R26" s="41"/>
      <c r="T26" s="95"/>
    </row>
    <row r="27" spans="1:20" ht="12" customHeight="1" x14ac:dyDescent="0.2">
      <c r="A27" s="187"/>
      <c r="B27" s="187"/>
      <c r="C27" s="37"/>
      <c r="D27" s="234" t="s">
        <v>106</v>
      </c>
      <c r="E27" s="36"/>
      <c r="F27" s="87">
        <v>0</v>
      </c>
      <c r="G27" s="87">
        <v>0</v>
      </c>
      <c r="H27" s="87">
        <v>0</v>
      </c>
      <c r="I27" s="87">
        <v>0</v>
      </c>
      <c r="J27" s="87">
        <v>0</v>
      </c>
      <c r="K27" s="87">
        <v>0</v>
      </c>
      <c r="L27" s="87">
        <v>0</v>
      </c>
      <c r="M27" s="87">
        <v>0</v>
      </c>
      <c r="N27" s="271">
        <v>0</v>
      </c>
      <c r="O27" s="267">
        <v>3</v>
      </c>
      <c r="P27" s="267">
        <v>0</v>
      </c>
      <c r="Q27" s="269">
        <v>0</v>
      </c>
      <c r="T27" s="95"/>
    </row>
    <row r="28" spans="1:20" ht="12" customHeight="1" x14ac:dyDescent="0.2">
      <c r="A28" s="187"/>
      <c r="B28" s="187"/>
      <c r="C28" s="34"/>
      <c r="D28" s="235"/>
      <c r="E28" s="33"/>
      <c r="F28" s="89">
        <v>0</v>
      </c>
      <c r="G28" s="31">
        <v>0</v>
      </c>
      <c r="H28" s="31">
        <v>0</v>
      </c>
      <c r="I28" s="31">
        <v>0</v>
      </c>
      <c r="J28" s="31">
        <v>0</v>
      </c>
      <c r="K28" s="31">
        <v>0</v>
      </c>
      <c r="L28" s="31">
        <v>0</v>
      </c>
      <c r="M28" s="31">
        <v>0</v>
      </c>
      <c r="N28" s="272"/>
      <c r="O28" s="268"/>
      <c r="P28" s="268"/>
      <c r="Q28" s="270"/>
      <c r="R28" s="41"/>
      <c r="T28" s="95"/>
    </row>
    <row r="29" spans="1:20" ht="12" customHeight="1" x14ac:dyDescent="0.2">
      <c r="A29" s="187"/>
      <c r="B29" s="187"/>
      <c r="C29" s="37"/>
      <c r="D29" s="234" t="s">
        <v>105</v>
      </c>
      <c r="E29" s="36"/>
      <c r="F29" s="87">
        <v>4</v>
      </c>
      <c r="G29" s="87">
        <v>2</v>
      </c>
      <c r="H29" s="87">
        <v>2</v>
      </c>
      <c r="I29" s="87">
        <v>0</v>
      </c>
      <c r="J29" s="87">
        <v>4</v>
      </c>
      <c r="K29" s="87">
        <v>0</v>
      </c>
      <c r="L29" s="87">
        <v>0</v>
      </c>
      <c r="M29" s="87">
        <v>0</v>
      </c>
      <c r="N29" s="271">
        <v>2</v>
      </c>
      <c r="O29" s="267">
        <v>7</v>
      </c>
      <c r="P29" s="267">
        <v>4</v>
      </c>
      <c r="Q29" s="269">
        <v>57.142857142857139</v>
      </c>
      <c r="T29" s="95"/>
    </row>
    <row r="30" spans="1:20" ht="12" customHeight="1" x14ac:dyDescent="0.2">
      <c r="A30" s="187"/>
      <c r="B30" s="187"/>
      <c r="C30" s="34"/>
      <c r="D30" s="235"/>
      <c r="E30" s="33"/>
      <c r="F30" s="89">
        <v>1</v>
      </c>
      <c r="G30" s="31">
        <v>0.5</v>
      </c>
      <c r="H30" s="31">
        <v>0.5</v>
      </c>
      <c r="I30" s="31">
        <v>0</v>
      </c>
      <c r="J30" s="31">
        <v>1</v>
      </c>
      <c r="K30" s="31">
        <v>0</v>
      </c>
      <c r="L30" s="31">
        <v>0</v>
      </c>
      <c r="M30" s="31">
        <v>0</v>
      </c>
      <c r="N30" s="272"/>
      <c r="O30" s="268"/>
      <c r="P30" s="268"/>
      <c r="Q30" s="270"/>
      <c r="R30" s="41"/>
      <c r="T30" s="95"/>
    </row>
    <row r="31" spans="1:20" ht="12" customHeight="1" x14ac:dyDescent="0.2">
      <c r="A31" s="187"/>
      <c r="B31" s="187"/>
      <c r="C31" s="37"/>
      <c r="D31" s="234" t="s">
        <v>104</v>
      </c>
      <c r="E31" s="36"/>
      <c r="F31" s="87">
        <v>1</v>
      </c>
      <c r="G31" s="87">
        <v>1</v>
      </c>
      <c r="H31" s="87">
        <v>0</v>
      </c>
      <c r="I31" s="87">
        <v>0</v>
      </c>
      <c r="J31" s="87">
        <v>1</v>
      </c>
      <c r="K31" s="87">
        <v>0</v>
      </c>
      <c r="L31" s="87">
        <v>0</v>
      </c>
      <c r="M31" s="87">
        <v>0</v>
      </c>
      <c r="N31" s="271">
        <v>2</v>
      </c>
      <c r="O31" s="267">
        <v>1</v>
      </c>
      <c r="P31" s="267">
        <v>1</v>
      </c>
      <c r="Q31" s="269">
        <v>100</v>
      </c>
      <c r="T31" s="95"/>
    </row>
    <row r="32" spans="1:20" ht="12" customHeight="1" x14ac:dyDescent="0.2">
      <c r="A32" s="187"/>
      <c r="B32" s="187"/>
      <c r="C32" s="34"/>
      <c r="D32" s="235"/>
      <c r="E32" s="33"/>
      <c r="F32" s="89">
        <v>1</v>
      </c>
      <c r="G32" s="31">
        <v>1</v>
      </c>
      <c r="H32" s="31">
        <v>0</v>
      </c>
      <c r="I32" s="31">
        <v>0</v>
      </c>
      <c r="J32" s="31">
        <v>1</v>
      </c>
      <c r="K32" s="31">
        <v>0</v>
      </c>
      <c r="L32" s="31">
        <v>0</v>
      </c>
      <c r="M32" s="31">
        <v>0</v>
      </c>
      <c r="N32" s="272"/>
      <c r="O32" s="268"/>
      <c r="P32" s="268"/>
      <c r="Q32" s="270"/>
      <c r="R32" s="41"/>
      <c r="T32" s="95"/>
    </row>
    <row r="33" spans="1:20" ht="12" customHeight="1" x14ac:dyDescent="0.2">
      <c r="A33" s="187"/>
      <c r="B33" s="187"/>
      <c r="C33" s="37"/>
      <c r="D33" s="234" t="s">
        <v>103</v>
      </c>
      <c r="E33" s="36"/>
      <c r="F33" s="87">
        <v>3</v>
      </c>
      <c r="G33" s="87">
        <v>3</v>
      </c>
      <c r="H33" s="87">
        <v>0</v>
      </c>
      <c r="I33" s="87">
        <v>0</v>
      </c>
      <c r="J33" s="87">
        <v>3</v>
      </c>
      <c r="K33" s="87">
        <v>0</v>
      </c>
      <c r="L33" s="87">
        <v>0</v>
      </c>
      <c r="M33" s="87">
        <v>0</v>
      </c>
      <c r="N33" s="271">
        <v>1.6666666666666667</v>
      </c>
      <c r="O33" s="267">
        <v>5</v>
      </c>
      <c r="P33" s="267">
        <v>3</v>
      </c>
      <c r="Q33" s="269">
        <v>60</v>
      </c>
      <c r="T33" s="95"/>
    </row>
    <row r="34" spans="1:20" ht="12" customHeight="1" x14ac:dyDescent="0.2">
      <c r="A34" s="187"/>
      <c r="B34" s="187"/>
      <c r="C34" s="34"/>
      <c r="D34" s="235"/>
      <c r="E34" s="33"/>
      <c r="F34" s="89">
        <v>1</v>
      </c>
      <c r="G34" s="31">
        <v>1</v>
      </c>
      <c r="H34" s="31">
        <v>0</v>
      </c>
      <c r="I34" s="31">
        <v>0</v>
      </c>
      <c r="J34" s="31">
        <v>1</v>
      </c>
      <c r="K34" s="31">
        <v>0</v>
      </c>
      <c r="L34" s="31">
        <v>0</v>
      </c>
      <c r="M34" s="31">
        <v>0</v>
      </c>
      <c r="N34" s="272"/>
      <c r="O34" s="268"/>
      <c r="P34" s="268"/>
      <c r="Q34" s="270"/>
      <c r="R34" s="41"/>
      <c r="T34" s="95"/>
    </row>
    <row r="35" spans="1:20" ht="12" customHeight="1" x14ac:dyDescent="0.2">
      <c r="A35" s="187"/>
      <c r="B35" s="187"/>
      <c r="C35" s="37"/>
      <c r="D35" s="234" t="s">
        <v>102</v>
      </c>
      <c r="E35" s="36"/>
      <c r="F35" s="87">
        <v>11</v>
      </c>
      <c r="G35" s="87">
        <v>11</v>
      </c>
      <c r="H35" s="87">
        <v>0</v>
      </c>
      <c r="I35" s="87">
        <v>0</v>
      </c>
      <c r="J35" s="87">
        <v>8</v>
      </c>
      <c r="K35" s="87">
        <v>3</v>
      </c>
      <c r="L35" s="87">
        <v>0</v>
      </c>
      <c r="M35" s="87">
        <v>0</v>
      </c>
      <c r="N35" s="271">
        <v>2.4545454545454546</v>
      </c>
      <c r="O35" s="267">
        <v>72</v>
      </c>
      <c r="P35" s="267">
        <v>41</v>
      </c>
      <c r="Q35" s="269">
        <v>56.944444444444443</v>
      </c>
      <c r="T35" s="95"/>
    </row>
    <row r="36" spans="1:20" ht="12" customHeight="1" x14ac:dyDescent="0.2">
      <c r="A36" s="187"/>
      <c r="B36" s="187"/>
      <c r="C36" s="34"/>
      <c r="D36" s="235"/>
      <c r="E36" s="33"/>
      <c r="F36" s="89">
        <v>1</v>
      </c>
      <c r="G36" s="31">
        <v>1</v>
      </c>
      <c r="H36" s="31">
        <v>0</v>
      </c>
      <c r="I36" s="31">
        <v>0</v>
      </c>
      <c r="J36" s="31">
        <v>0.72727272727272729</v>
      </c>
      <c r="K36" s="31">
        <v>0.27272727272727271</v>
      </c>
      <c r="L36" s="31">
        <v>0</v>
      </c>
      <c r="M36" s="31">
        <v>0</v>
      </c>
      <c r="N36" s="272"/>
      <c r="O36" s="268"/>
      <c r="P36" s="268"/>
      <c r="Q36" s="270"/>
      <c r="R36" s="41"/>
      <c r="T36" s="95"/>
    </row>
    <row r="37" spans="1:20" ht="12" customHeight="1" x14ac:dyDescent="0.2">
      <c r="A37" s="187"/>
      <c r="B37" s="187"/>
      <c r="C37" s="37"/>
      <c r="D37" s="234" t="s">
        <v>33</v>
      </c>
      <c r="E37" s="36"/>
      <c r="F37" s="87">
        <v>1</v>
      </c>
      <c r="G37" s="87">
        <v>1</v>
      </c>
      <c r="H37" s="87">
        <v>0</v>
      </c>
      <c r="I37" s="87">
        <v>0</v>
      </c>
      <c r="J37" s="87">
        <v>1</v>
      </c>
      <c r="K37" s="87">
        <v>0</v>
      </c>
      <c r="L37" s="87">
        <v>0</v>
      </c>
      <c r="M37" s="87">
        <v>0</v>
      </c>
      <c r="N37" s="271">
        <v>2</v>
      </c>
      <c r="O37" s="267">
        <v>1</v>
      </c>
      <c r="P37" s="267">
        <v>1</v>
      </c>
      <c r="Q37" s="269">
        <v>100</v>
      </c>
      <c r="T37" s="95"/>
    </row>
    <row r="38" spans="1:20" ht="12" customHeight="1" x14ac:dyDescent="0.2">
      <c r="A38" s="187"/>
      <c r="B38" s="187"/>
      <c r="C38" s="34"/>
      <c r="D38" s="235"/>
      <c r="E38" s="33"/>
      <c r="F38" s="89">
        <v>1</v>
      </c>
      <c r="G38" s="31">
        <v>1</v>
      </c>
      <c r="H38" s="31">
        <v>0</v>
      </c>
      <c r="I38" s="31">
        <v>0</v>
      </c>
      <c r="J38" s="31">
        <v>1</v>
      </c>
      <c r="K38" s="31">
        <v>0</v>
      </c>
      <c r="L38" s="31">
        <v>0</v>
      </c>
      <c r="M38" s="31">
        <v>0</v>
      </c>
      <c r="N38" s="272"/>
      <c r="O38" s="268"/>
      <c r="P38" s="268"/>
      <c r="Q38" s="270"/>
      <c r="R38" s="41"/>
      <c r="T38" s="95"/>
    </row>
    <row r="39" spans="1:20" ht="12" customHeight="1" x14ac:dyDescent="0.2">
      <c r="A39" s="187"/>
      <c r="B39" s="187"/>
      <c r="C39" s="37"/>
      <c r="D39" s="234" t="s">
        <v>100</v>
      </c>
      <c r="E39" s="36"/>
      <c r="F39" s="87">
        <v>3</v>
      </c>
      <c r="G39" s="87">
        <v>2</v>
      </c>
      <c r="H39" s="87">
        <v>1</v>
      </c>
      <c r="I39" s="87">
        <v>0</v>
      </c>
      <c r="J39" s="87">
        <v>3</v>
      </c>
      <c r="K39" s="87">
        <v>0</v>
      </c>
      <c r="L39" s="87">
        <v>0</v>
      </c>
      <c r="M39" s="87">
        <v>0</v>
      </c>
      <c r="N39" s="271">
        <v>2</v>
      </c>
      <c r="O39" s="267">
        <v>11</v>
      </c>
      <c r="P39" s="267">
        <v>8</v>
      </c>
      <c r="Q39" s="269">
        <v>72.727272727272734</v>
      </c>
      <c r="T39" s="95"/>
    </row>
    <row r="40" spans="1:20" ht="12" customHeight="1" x14ac:dyDescent="0.2">
      <c r="A40" s="187"/>
      <c r="B40" s="187"/>
      <c r="C40" s="34"/>
      <c r="D40" s="235"/>
      <c r="E40" s="33"/>
      <c r="F40" s="89">
        <v>1</v>
      </c>
      <c r="G40" s="31">
        <v>0.66666666666666663</v>
      </c>
      <c r="H40" s="31">
        <v>0.33333333333333331</v>
      </c>
      <c r="I40" s="31">
        <v>0</v>
      </c>
      <c r="J40" s="31">
        <v>1</v>
      </c>
      <c r="K40" s="31">
        <v>0</v>
      </c>
      <c r="L40" s="31">
        <v>0</v>
      </c>
      <c r="M40" s="31">
        <v>0</v>
      </c>
      <c r="N40" s="272"/>
      <c r="O40" s="268"/>
      <c r="P40" s="268"/>
      <c r="Q40" s="270"/>
      <c r="R40" s="41"/>
      <c r="T40" s="95"/>
    </row>
    <row r="41" spans="1:20" ht="12" customHeight="1" x14ac:dyDescent="0.2">
      <c r="A41" s="187"/>
      <c r="B41" s="187"/>
      <c r="C41" s="37"/>
      <c r="D41" s="234" t="s">
        <v>99</v>
      </c>
      <c r="E41" s="36"/>
      <c r="F41" s="87">
        <v>0</v>
      </c>
      <c r="G41" s="87">
        <v>0</v>
      </c>
      <c r="H41" s="87">
        <v>0</v>
      </c>
      <c r="I41" s="87">
        <v>0</v>
      </c>
      <c r="J41" s="87">
        <v>0</v>
      </c>
      <c r="K41" s="87">
        <v>0</v>
      </c>
      <c r="L41" s="87">
        <v>0</v>
      </c>
      <c r="M41" s="87">
        <v>0</v>
      </c>
      <c r="N41" s="271">
        <v>0</v>
      </c>
      <c r="O41" s="267">
        <v>0</v>
      </c>
      <c r="P41" s="267">
        <v>0</v>
      </c>
      <c r="Q41" s="269">
        <v>0</v>
      </c>
      <c r="T41" s="95"/>
    </row>
    <row r="42" spans="1:20" ht="12" customHeight="1" x14ac:dyDescent="0.2">
      <c r="A42" s="187"/>
      <c r="B42" s="187"/>
      <c r="C42" s="34"/>
      <c r="D42" s="235"/>
      <c r="E42" s="33"/>
      <c r="F42" s="89">
        <v>0</v>
      </c>
      <c r="G42" s="31">
        <v>0</v>
      </c>
      <c r="H42" s="31">
        <v>0</v>
      </c>
      <c r="I42" s="31">
        <v>0</v>
      </c>
      <c r="J42" s="31">
        <v>0</v>
      </c>
      <c r="K42" s="31">
        <v>0</v>
      </c>
      <c r="L42" s="31">
        <v>0</v>
      </c>
      <c r="M42" s="31">
        <v>0</v>
      </c>
      <c r="N42" s="272"/>
      <c r="O42" s="268"/>
      <c r="P42" s="268"/>
      <c r="Q42" s="270"/>
      <c r="R42" s="41"/>
      <c r="T42" s="95"/>
    </row>
    <row r="43" spans="1:20" ht="12" customHeight="1" x14ac:dyDescent="0.2">
      <c r="A43" s="187"/>
      <c r="B43" s="187"/>
      <c r="C43" s="37"/>
      <c r="D43" s="234" t="s">
        <v>98</v>
      </c>
      <c r="E43" s="36"/>
      <c r="F43" s="87">
        <v>2</v>
      </c>
      <c r="G43" s="87">
        <v>2</v>
      </c>
      <c r="H43" s="87">
        <v>0</v>
      </c>
      <c r="I43" s="87">
        <v>0</v>
      </c>
      <c r="J43" s="87">
        <v>2</v>
      </c>
      <c r="K43" s="87">
        <v>0</v>
      </c>
      <c r="L43" s="87">
        <v>0</v>
      </c>
      <c r="M43" s="87">
        <v>0</v>
      </c>
      <c r="N43" s="271">
        <v>2</v>
      </c>
      <c r="O43" s="267">
        <v>5</v>
      </c>
      <c r="P43" s="267">
        <v>2</v>
      </c>
      <c r="Q43" s="269">
        <v>40</v>
      </c>
      <c r="T43" s="95"/>
    </row>
    <row r="44" spans="1:20" ht="12" customHeight="1" x14ac:dyDescent="0.2">
      <c r="A44" s="187"/>
      <c r="B44" s="187"/>
      <c r="C44" s="34"/>
      <c r="D44" s="235"/>
      <c r="E44" s="33"/>
      <c r="F44" s="89">
        <v>1</v>
      </c>
      <c r="G44" s="31">
        <v>1</v>
      </c>
      <c r="H44" s="31">
        <v>0</v>
      </c>
      <c r="I44" s="31">
        <v>0</v>
      </c>
      <c r="J44" s="31">
        <v>1</v>
      </c>
      <c r="K44" s="31">
        <v>0</v>
      </c>
      <c r="L44" s="31">
        <v>0</v>
      </c>
      <c r="M44" s="31">
        <v>0</v>
      </c>
      <c r="N44" s="272"/>
      <c r="O44" s="268"/>
      <c r="P44" s="268"/>
      <c r="Q44" s="270"/>
      <c r="R44" s="41"/>
      <c r="T44" s="95"/>
    </row>
    <row r="45" spans="1:20" ht="12" customHeight="1" x14ac:dyDescent="0.2">
      <c r="A45" s="187"/>
      <c r="B45" s="187"/>
      <c r="C45" s="37"/>
      <c r="D45" s="234" t="s">
        <v>29</v>
      </c>
      <c r="E45" s="36"/>
      <c r="F45" s="87">
        <v>3</v>
      </c>
      <c r="G45" s="87">
        <v>3</v>
      </c>
      <c r="H45" s="87">
        <v>0</v>
      </c>
      <c r="I45" s="87">
        <v>0</v>
      </c>
      <c r="J45" s="87">
        <v>2</v>
      </c>
      <c r="K45" s="87">
        <v>1</v>
      </c>
      <c r="L45" s="87">
        <v>0</v>
      </c>
      <c r="M45" s="87">
        <v>0</v>
      </c>
      <c r="N45" s="271">
        <v>3.3333333333333335</v>
      </c>
      <c r="O45" s="267">
        <v>17</v>
      </c>
      <c r="P45" s="267">
        <v>5</v>
      </c>
      <c r="Q45" s="269">
        <v>29.411764705882355</v>
      </c>
      <c r="T45" s="95"/>
    </row>
    <row r="46" spans="1:20" ht="12" customHeight="1" x14ac:dyDescent="0.2">
      <c r="A46" s="187"/>
      <c r="B46" s="187"/>
      <c r="C46" s="34"/>
      <c r="D46" s="235"/>
      <c r="E46" s="33"/>
      <c r="F46" s="89">
        <v>1</v>
      </c>
      <c r="G46" s="31">
        <v>1</v>
      </c>
      <c r="H46" s="31">
        <v>0</v>
      </c>
      <c r="I46" s="31">
        <v>0</v>
      </c>
      <c r="J46" s="31">
        <v>0.66666666666666663</v>
      </c>
      <c r="K46" s="31">
        <v>0.33333333333333331</v>
      </c>
      <c r="L46" s="31">
        <v>0</v>
      </c>
      <c r="M46" s="31">
        <v>0</v>
      </c>
      <c r="N46" s="272"/>
      <c r="O46" s="268"/>
      <c r="P46" s="268"/>
      <c r="Q46" s="270"/>
      <c r="R46" s="41"/>
      <c r="T46" s="95"/>
    </row>
    <row r="47" spans="1:20" ht="12" customHeight="1" x14ac:dyDescent="0.2">
      <c r="A47" s="187"/>
      <c r="B47" s="187"/>
      <c r="C47" s="37"/>
      <c r="D47" s="234" t="s">
        <v>96</v>
      </c>
      <c r="E47" s="36"/>
      <c r="F47" s="87">
        <v>2</v>
      </c>
      <c r="G47" s="87">
        <v>1</v>
      </c>
      <c r="H47" s="87">
        <v>1</v>
      </c>
      <c r="I47" s="87">
        <v>0</v>
      </c>
      <c r="J47" s="87">
        <v>2</v>
      </c>
      <c r="K47" s="87">
        <v>0</v>
      </c>
      <c r="L47" s="87">
        <v>0</v>
      </c>
      <c r="M47" s="87">
        <v>0</v>
      </c>
      <c r="N47" s="271">
        <v>1</v>
      </c>
      <c r="O47" s="267">
        <v>9</v>
      </c>
      <c r="P47" s="267">
        <v>3</v>
      </c>
      <c r="Q47" s="269">
        <v>33.333333333333329</v>
      </c>
      <c r="T47" s="95"/>
    </row>
    <row r="48" spans="1:20" ht="12" customHeight="1" x14ac:dyDescent="0.2">
      <c r="A48" s="187"/>
      <c r="B48" s="187"/>
      <c r="C48" s="34"/>
      <c r="D48" s="235"/>
      <c r="E48" s="33"/>
      <c r="F48" s="89">
        <v>1</v>
      </c>
      <c r="G48" s="31">
        <v>0.5</v>
      </c>
      <c r="H48" s="31">
        <v>0.5</v>
      </c>
      <c r="I48" s="31">
        <v>0</v>
      </c>
      <c r="J48" s="31">
        <v>1</v>
      </c>
      <c r="K48" s="31">
        <v>0</v>
      </c>
      <c r="L48" s="31">
        <v>0</v>
      </c>
      <c r="M48" s="31">
        <v>0</v>
      </c>
      <c r="N48" s="272"/>
      <c r="O48" s="268"/>
      <c r="P48" s="268"/>
      <c r="Q48" s="270"/>
      <c r="R48" s="41"/>
      <c r="T48" s="95"/>
    </row>
    <row r="49" spans="1:20" ht="12" customHeight="1" x14ac:dyDescent="0.2">
      <c r="A49" s="187"/>
      <c r="B49" s="187"/>
      <c r="C49" s="37"/>
      <c r="D49" s="234" t="s">
        <v>95</v>
      </c>
      <c r="E49" s="36"/>
      <c r="F49" s="87">
        <v>2</v>
      </c>
      <c r="G49" s="87">
        <v>1</v>
      </c>
      <c r="H49" s="87">
        <v>1</v>
      </c>
      <c r="I49" s="87">
        <v>0</v>
      </c>
      <c r="J49" s="87">
        <v>2</v>
      </c>
      <c r="K49" s="87">
        <v>0</v>
      </c>
      <c r="L49" s="87">
        <v>0</v>
      </c>
      <c r="M49" s="87">
        <v>0</v>
      </c>
      <c r="N49" s="271">
        <v>3</v>
      </c>
      <c r="O49" s="267">
        <v>9</v>
      </c>
      <c r="P49" s="267">
        <v>9</v>
      </c>
      <c r="Q49" s="269">
        <v>100</v>
      </c>
      <c r="T49" s="95"/>
    </row>
    <row r="50" spans="1:20" ht="12" customHeight="1" x14ac:dyDescent="0.2">
      <c r="A50" s="187"/>
      <c r="B50" s="187"/>
      <c r="C50" s="34"/>
      <c r="D50" s="235"/>
      <c r="E50" s="33"/>
      <c r="F50" s="89">
        <v>1</v>
      </c>
      <c r="G50" s="31">
        <v>0.5</v>
      </c>
      <c r="H50" s="31">
        <v>0.5</v>
      </c>
      <c r="I50" s="31">
        <v>0</v>
      </c>
      <c r="J50" s="31">
        <v>1</v>
      </c>
      <c r="K50" s="31">
        <v>0</v>
      </c>
      <c r="L50" s="31">
        <v>0</v>
      </c>
      <c r="M50" s="31">
        <v>0</v>
      </c>
      <c r="N50" s="272"/>
      <c r="O50" s="268"/>
      <c r="P50" s="268"/>
      <c r="Q50" s="270"/>
      <c r="R50" s="41"/>
      <c r="T50" s="95"/>
    </row>
    <row r="51" spans="1:20" ht="12" customHeight="1" x14ac:dyDescent="0.2">
      <c r="A51" s="187"/>
      <c r="B51" s="187"/>
      <c r="C51" s="37"/>
      <c r="D51" s="234" t="s">
        <v>94</v>
      </c>
      <c r="E51" s="36"/>
      <c r="F51" s="87">
        <v>9</v>
      </c>
      <c r="G51" s="87">
        <v>8</v>
      </c>
      <c r="H51" s="87">
        <v>1</v>
      </c>
      <c r="I51" s="87">
        <v>0</v>
      </c>
      <c r="J51" s="87">
        <v>7</v>
      </c>
      <c r="K51" s="87">
        <v>1</v>
      </c>
      <c r="L51" s="87">
        <v>0</v>
      </c>
      <c r="M51" s="87">
        <v>1</v>
      </c>
      <c r="N51" s="271">
        <v>2.125</v>
      </c>
      <c r="O51" s="267">
        <v>14</v>
      </c>
      <c r="P51" s="267">
        <v>9</v>
      </c>
      <c r="Q51" s="269">
        <v>64.285714285714292</v>
      </c>
      <c r="T51" s="95"/>
    </row>
    <row r="52" spans="1:20" ht="12" customHeight="1" x14ac:dyDescent="0.2">
      <c r="A52" s="187"/>
      <c r="B52" s="187"/>
      <c r="C52" s="34"/>
      <c r="D52" s="235"/>
      <c r="E52" s="33"/>
      <c r="F52" s="89">
        <v>1</v>
      </c>
      <c r="G52" s="31">
        <v>0.88888888888888884</v>
      </c>
      <c r="H52" s="31">
        <v>0.1111111111111111</v>
      </c>
      <c r="I52" s="31">
        <v>0</v>
      </c>
      <c r="J52" s="31">
        <v>0.77777777777777779</v>
      </c>
      <c r="K52" s="31">
        <v>0.1111111111111111</v>
      </c>
      <c r="L52" s="31">
        <v>0</v>
      </c>
      <c r="M52" s="31">
        <v>0.1111111111111111</v>
      </c>
      <c r="N52" s="272"/>
      <c r="O52" s="268"/>
      <c r="P52" s="268"/>
      <c r="Q52" s="270"/>
      <c r="R52" s="41"/>
      <c r="T52" s="95"/>
    </row>
    <row r="53" spans="1:20" ht="12" customHeight="1" x14ac:dyDescent="0.2">
      <c r="A53" s="187"/>
      <c r="B53" s="187"/>
      <c r="C53" s="37"/>
      <c r="D53" s="234" t="s">
        <v>93</v>
      </c>
      <c r="E53" s="36"/>
      <c r="F53" s="87">
        <v>3</v>
      </c>
      <c r="G53" s="87">
        <v>3</v>
      </c>
      <c r="H53" s="87">
        <v>0</v>
      </c>
      <c r="I53" s="87">
        <v>0</v>
      </c>
      <c r="J53" s="87">
        <v>3</v>
      </c>
      <c r="K53" s="87">
        <v>0</v>
      </c>
      <c r="L53" s="87">
        <v>0</v>
      </c>
      <c r="M53" s="87">
        <v>0</v>
      </c>
      <c r="N53" s="271">
        <v>2</v>
      </c>
      <c r="O53" s="267">
        <v>34</v>
      </c>
      <c r="P53" s="267">
        <v>24</v>
      </c>
      <c r="Q53" s="269">
        <v>70.588235294117652</v>
      </c>
      <c r="T53" s="95"/>
    </row>
    <row r="54" spans="1:20" ht="12" customHeight="1" x14ac:dyDescent="0.2">
      <c r="A54" s="187"/>
      <c r="B54" s="187"/>
      <c r="C54" s="34"/>
      <c r="D54" s="235"/>
      <c r="E54" s="33"/>
      <c r="F54" s="89">
        <v>1</v>
      </c>
      <c r="G54" s="31">
        <v>1</v>
      </c>
      <c r="H54" s="31">
        <v>0</v>
      </c>
      <c r="I54" s="31">
        <v>0</v>
      </c>
      <c r="J54" s="31">
        <v>1</v>
      </c>
      <c r="K54" s="31">
        <v>0</v>
      </c>
      <c r="L54" s="31">
        <v>0</v>
      </c>
      <c r="M54" s="31">
        <v>0</v>
      </c>
      <c r="N54" s="272"/>
      <c r="O54" s="268"/>
      <c r="P54" s="268"/>
      <c r="Q54" s="270"/>
      <c r="R54" s="41"/>
      <c r="T54" s="95"/>
    </row>
    <row r="55" spans="1:20" ht="12" customHeight="1" x14ac:dyDescent="0.2">
      <c r="A55" s="187"/>
      <c r="B55" s="187"/>
      <c r="C55" s="37"/>
      <c r="D55" s="234" t="s">
        <v>24</v>
      </c>
      <c r="E55" s="36"/>
      <c r="F55" s="87">
        <v>18</v>
      </c>
      <c r="G55" s="87">
        <v>18</v>
      </c>
      <c r="H55" s="87">
        <v>0</v>
      </c>
      <c r="I55" s="87">
        <v>0</v>
      </c>
      <c r="J55" s="87">
        <v>17</v>
      </c>
      <c r="K55" s="87">
        <v>1</v>
      </c>
      <c r="L55" s="87">
        <v>0</v>
      </c>
      <c r="M55" s="87">
        <v>0</v>
      </c>
      <c r="N55" s="271">
        <v>2.1111111111111112</v>
      </c>
      <c r="O55" s="267">
        <v>70</v>
      </c>
      <c r="P55" s="267">
        <v>50</v>
      </c>
      <c r="Q55" s="269">
        <v>71.428571428571431</v>
      </c>
      <c r="T55" s="95"/>
    </row>
    <row r="56" spans="1:20" ht="12" customHeight="1" x14ac:dyDescent="0.2">
      <c r="A56" s="187"/>
      <c r="B56" s="187"/>
      <c r="C56" s="34"/>
      <c r="D56" s="235"/>
      <c r="E56" s="33"/>
      <c r="F56" s="89">
        <v>1</v>
      </c>
      <c r="G56" s="31">
        <v>1</v>
      </c>
      <c r="H56" s="31">
        <v>0</v>
      </c>
      <c r="I56" s="31">
        <v>0</v>
      </c>
      <c r="J56" s="31">
        <v>0.94444444444444442</v>
      </c>
      <c r="K56" s="31">
        <v>5.5555555555555552E-2</v>
      </c>
      <c r="L56" s="31">
        <v>0</v>
      </c>
      <c r="M56" s="31">
        <v>0</v>
      </c>
      <c r="N56" s="272"/>
      <c r="O56" s="268"/>
      <c r="P56" s="268"/>
      <c r="Q56" s="270"/>
      <c r="R56" s="41"/>
      <c r="T56" s="93"/>
    </row>
    <row r="57" spans="1:20" ht="12" customHeight="1" x14ac:dyDescent="0.2">
      <c r="A57" s="187"/>
      <c r="B57" s="187"/>
      <c r="C57" s="37"/>
      <c r="D57" s="234" t="s">
        <v>91</v>
      </c>
      <c r="E57" s="36"/>
      <c r="F57" s="87">
        <v>7</v>
      </c>
      <c r="G57" s="87">
        <v>7</v>
      </c>
      <c r="H57" s="87">
        <v>0</v>
      </c>
      <c r="I57" s="87">
        <v>0</v>
      </c>
      <c r="J57" s="87">
        <v>6</v>
      </c>
      <c r="K57" s="87">
        <v>1</v>
      </c>
      <c r="L57" s="87">
        <v>0</v>
      </c>
      <c r="M57" s="87">
        <v>0</v>
      </c>
      <c r="N57" s="271">
        <v>3.1428571428571428</v>
      </c>
      <c r="O57" s="267">
        <v>11</v>
      </c>
      <c r="P57" s="267">
        <v>1</v>
      </c>
      <c r="Q57" s="269">
        <v>9.0909090909090917</v>
      </c>
      <c r="T57" s="93"/>
    </row>
    <row r="58" spans="1:20" ht="12" customHeight="1" x14ac:dyDescent="0.2">
      <c r="A58" s="187"/>
      <c r="B58" s="187"/>
      <c r="C58" s="34"/>
      <c r="D58" s="235"/>
      <c r="E58" s="33"/>
      <c r="F58" s="89">
        <v>1</v>
      </c>
      <c r="G58" s="31">
        <v>1</v>
      </c>
      <c r="H58" s="31">
        <v>0</v>
      </c>
      <c r="I58" s="31">
        <v>0</v>
      </c>
      <c r="J58" s="31">
        <v>0.8571428571428571</v>
      </c>
      <c r="K58" s="31">
        <v>0.14285714285714285</v>
      </c>
      <c r="L58" s="31">
        <v>0</v>
      </c>
      <c r="M58" s="31">
        <v>0</v>
      </c>
      <c r="N58" s="272"/>
      <c r="O58" s="268"/>
      <c r="P58" s="268"/>
      <c r="Q58" s="270"/>
      <c r="R58" s="41"/>
      <c r="T58" s="93"/>
    </row>
    <row r="59" spans="1:20" ht="12.75" customHeight="1" x14ac:dyDescent="0.2">
      <c r="A59" s="187"/>
      <c r="B59" s="187"/>
      <c r="C59" s="37"/>
      <c r="D59" s="234" t="s">
        <v>22</v>
      </c>
      <c r="E59" s="36"/>
      <c r="F59" s="87">
        <v>16</v>
      </c>
      <c r="G59" s="87">
        <v>14</v>
      </c>
      <c r="H59" s="87">
        <v>2</v>
      </c>
      <c r="I59" s="87">
        <v>0</v>
      </c>
      <c r="J59" s="87">
        <v>11</v>
      </c>
      <c r="K59" s="87">
        <v>5</v>
      </c>
      <c r="L59" s="87">
        <v>0</v>
      </c>
      <c r="M59" s="87">
        <v>0</v>
      </c>
      <c r="N59" s="271">
        <v>2.9333333333333331</v>
      </c>
      <c r="O59" s="267">
        <v>59</v>
      </c>
      <c r="P59" s="267">
        <v>26</v>
      </c>
      <c r="Q59" s="269">
        <v>44.067796610169488</v>
      </c>
      <c r="T59" s="93"/>
    </row>
    <row r="60" spans="1:20" ht="12.75" customHeight="1" x14ac:dyDescent="0.2">
      <c r="A60" s="187"/>
      <c r="B60" s="187"/>
      <c r="C60" s="34"/>
      <c r="D60" s="235"/>
      <c r="E60" s="33"/>
      <c r="F60" s="89">
        <v>1</v>
      </c>
      <c r="G60" s="31">
        <v>0.875</v>
      </c>
      <c r="H60" s="31">
        <v>0.125</v>
      </c>
      <c r="I60" s="31">
        <v>0</v>
      </c>
      <c r="J60" s="31">
        <v>0.6875</v>
      </c>
      <c r="K60" s="31">
        <v>0.3125</v>
      </c>
      <c r="L60" s="31">
        <v>0</v>
      </c>
      <c r="M60" s="31">
        <v>0</v>
      </c>
      <c r="N60" s="272"/>
      <c r="O60" s="268"/>
      <c r="P60" s="268"/>
      <c r="Q60" s="270"/>
      <c r="R60" s="41"/>
      <c r="T60" s="93"/>
    </row>
    <row r="61" spans="1:20" ht="12" customHeight="1" x14ac:dyDescent="0.2">
      <c r="A61" s="187"/>
      <c r="B61" s="187"/>
      <c r="C61" s="37"/>
      <c r="D61" s="234" t="s">
        <v>21</v>
      </c>
      <c r="E61" s="36"/>
      <c r="F61" s="87">
        <v>10</v>
      </c>
      <c r="G61" s="87">
        <v>9</v>
      </c>
      <c r="H61" s="87">
        <v>0</v>
      </c>
      <c r="I61" s="87">
        <v>1</v>
      </c>
      <c r="J61" s="87">
        <v>8</v>
      </c>
      <c r="K61" s="87">
        <v>1</v>
      </c>
      <c r="L61" s="87">
        <v>0</v>
      </c>
      <c r="M61" s="87">
        <v>1</v>
      </c>
      <c r="N61" s="271">
        <v>2.3333333333333335</v>
      </c>
      <c r="O61" s="267">
        <v>16</v>
      </c>
      <c r="P61" s="267">
        <v>12</v>
      </c>
      <c r="Q61" s="269">
        <v>75</v>
      </c>
      <c r="T61" s="93"/>
    </row>
    <row r="62" spans="1:20" ht="12" customHeight="1" x14ac:dyDescent="0.2">
      <c r="A62" s="187"/>
      <c r="B62" s="187"/>
      <c r="C62" s="34"/>
      <c r="D62" s="235"/>
      <c r="E62" s="33"/>
      <c r="F62" s="89">
        <v>1</v>
      </c>
      <c r="G62" s="31">
        <v>0.9</v>
      </c>
      <c r="H62" s="31">
        <v>0</v>
      </c>
      <c r="I62" s="31">
        <v>0.1</v>
      </c>
      <c r="J62" s="31">
        <v>0.8</v>
      </c>
      <c r="K62" s="31">
        <v>0.1</v>
      </c>
      <c r="L62" s="31">
        <v>0</v>
      </c>
      <c r="M62" s="31">
        <v>0.1</v>
      </c>
      <c r="N62" s="272"/>
      <c r="O62" s="268"/>
      <c r="P62" s="268"/>
      <c r="Q62" s="270"/>
      <c r="R62" s="41"/>
      <c r="T62" s="93"/>
    </row>
    <row r="63" spans="1:20" ht="12" customHeight="1" x14ac:dyDescent="0.2">
      <c r="A63" s="187"/>
      <c r="B63" s="187"/>
      <c r="C63" s="37"/>
      <c r="D63" s="234" t="s">
        <v>20</v>
      </c>
      <c r="E63" s="36"/>
      <c r="F63" s="87">
        <v>5</v>
      </c>
      <c r="G63" s="87">
        <v>4</v>
      </c>
      <c r="H63" s="87">
        <v>1</v>
      </c>
      <c r="I63" s="87">
        <v>0</v>
      </c>
      <c r="J63" s="87">
        <v>2</v>
      </c>
      <c r="K63" s="87">
        <v>3</v>
      </c>
      <c r="L63" s="87">
        <v>0</v>
      </c>
      <c r="M63" s="87">
        <v>0</v>
      </c>
      <c r="N63" s="271">
        <v>3.8</v>
      </c>
      <c r="O63" s="267">
        <v>16</v>
      </c>
      <c r="P63" s="267">
        <v>3</v>
      </c>
      <c r="Q63" s="269">
        <v>18.75</v>
      </c>
      <c r="T63" s="93"/>
    </row>
    <row r="64" spans="1:20" ht="12" customHeight="1" x14ac:dyDescent="0.2">
      <c r="A64" s="187"/>
      <c r="B64" s="187"/>
      <c r="C64" s="34"/>
      <c r="D64" s="235"/>
      <c r="E64" s="33"/>
      <c r="F64" s="89">
        <v>1</v>
      </c>
      <c r="G64" s="31">
        <v>0.8</v>
      </c>
      <c r="H64" s="31">
        <v>0.2</v>
      </c>
      <c r="I64" s="31">
        <v>0</v>
      </c>
      <c r="J64" s="31">
        <v>0.4</v>
      </c>
      <c r="K64" s="31">
        <v>0.6</v>
      </c>
      <c r="L64" s="31">
        <v>0</v>
      </c>
      <c r="M64" s="31">
        <v>0</v>
      </c>
      <c r="N64" s="272"/>
      <c r="O64" s="268"/>
      <c r="P64" s="268"/>
      <c r="Q64" s="270"/>
      <c r="R64" s="41"/>
      <c r="T64" s="93"/>
    </row>
    <row r="65" spans="1:20" ht="12" customHeight="1" x14ac:dyDescent="0.2">
      <c r="A65" s="187"/>
      <c r="B65" s="187"/>
      <c r="C65" s="37"/>
      <c r="D65" s="234" t="s">
        <v>19</v>
      </c>
      <c r="E65" s="36"/>
      <c r="F65" s="87">
        <v>10</v>
      </c>
      <c r="G65" s="87">
        <v>9</v>
      </c>
      <c r="H65" s="87">
        <v>0</v>
      </c>
      <c r="I65" s="87">
        <v>1</v>
      </c>
      <c r="J65" s="87">
        <v>8</v>
      </c>
      <c r="K65" s="87">
        <v>1</v>
      </c>
      <c r="L65" s="87">
        <v>0</v>
      </c>
      <c r="M65" s="87">
        <v>1</v>
      </c>
      <c r="N65" s="271">
        <v>2.3333333333333335</v>
      </c>
      <c r="O65" s="267">
        <v>63</v>
      </c>
      <c r="P65" s="267">
        <v>16</v>
      </c>
      <c r="Q65" s="269">
        <v>25.396825396825395</v>
      </c>
      <c r="T65" s="93"/>
    </row>
    <row r="66" spans="1:20" ht="12" customHeight="1" x14ac:dyDescent="0.2">
      <c r="A66" s="187"/>
      <c r="B66" s="187"/>
      <c r="C66" s="34"/>
      <c r="D66" s="235"/>
      <c r="E66" s="33"/>
      <c r="F66" s="89">
        <v>1</v>
      </c>
      <c r="G66" s="31">
        <v>0.9</v>
      </c>
      <c r="H66" s="31">
        <v>0</v>
      </c>
      <c r="I66" s="31">
        <v>0.1</v>
      </c>
      <c r="J66" s="31">
        <v>0.8</v>
      </c>
      <c r="K66" s="31">
        <v>0.1</v>
      </c>
      <c r="L66" s="31">
        <v>0</v>
      </c>
      <c r="M66" s="31">
        <v>0.1</v>
      </c>
      <c r="N66" s="272"/>
      <c r="O66" s="268"/>
      <c r="P66" s="268"/>
      <c r="Q66" s="270"/>
      <c r="R66" s="41"/>
      <c r="T66" s="93"/>
    </row>
    <row r="67" spans="1:20" ht="12" customHeight="1" x14ac:dyDescent="0.2">
      <c r="A67" s="187"/>
      <c r="B67" s="187"/>
      <c r="C67" s="37"/>
      <c r="D67" s="234" t="s">
        <v>87</v>
      </c>
      <c r="E67" s="36"/>
      <c r="F67" s="87">
        <v>4</v>
      </c>
      <c r="G67" s="87">
        <v>4</v>
      </c>
      <c r="H67" s="87">
        <v>0</v>
      </c>
      <c r="I67" s="87">
        <v>0</v>
      </c>
      <c r="J67" s="87">
        <v>4</v>
      </c>
      <c r="K67" s="87">
        <v>0</v>
      </c>
      <c r="L67" s="87">
        <v>0</v>
      </c>
      <c r="M67" s="87">
        <v>0</v>
      </c>
      <c r="N67" s="271">
        <v>1.75</v>
      </c>
      <c r="O67" s="267">
        <v>7</v>
      </c>
      <c r="P67" s="267">
        <v>3</v>
      </c>
      <c r="Q67" s="269">
        <v>42.857142857142854</v>
      </c>
      <c r="T67" s="93"/>
    </row>
    <row r="68" spans="1:20" ht="12" customHeight="1" x14ac:dyDescent="0.2">
      <c r="A68" s="187"/>
      <c r="B68" s="188"/>
      <c r="C68" s="34"/>
      <c r="D68" s="235"/>
      <c r="E68" s="33"/>
      <c r="F68" s="89">
        <v>1</v>
      </c>
      <c r="G68" s="31">
        <v>1</v>
      </c>
      <c r="H68" s="31">
        <v>0</v>
      </c>
      <c r="I68" s="31">
        <v>0</v>
      </c>
      <c r="J68" s="31">
        <v>1</v>
      </c>
      <c r="K68" s="31">
        <v>0</v>
      </c>
      <c r="L68" s="31">
        <v>0</v>
      </c>
      <c r="M68" s="31">
        <v>0</v>
      </c>
      <c r="N68" s="272"/>
      <c r="O68" s="268"/>
      <c r="P68" s="268"/>
      <c r="Q68" s="270"/>
      <c r="R68" s="41"/>
      <c r="T68" s="93"/>
    </row>
    <row r="69" spans="1:20" ht="12" customHeight="1" x14ac:dyDescent="0.2">
      <c r="A69" s="187"/>
      <c r="B69" s="186" t="s">
        <v>17</v>
      </c>
      <c r="C69" s="37"/>
      <c r="D69" s="234" t="s">
        <v>16</v>
      </c>
      <c r="E69" s="36"/>
      <c r="F69" s="87">
        <v>323</v>
      </c>
      <c r="G69" s="87">
        <v>286</v>
      </c>
      <c r="H69" s="87">
        <v>27</v>
      </c>
      <c r="I69" s="87">
        <v>10</v>
      </c>
      <c r="J69" s="87">
        <v>274</v>
      </c>
      <c r="K69" s="87">
        <v>26</v>
      </c>
      <c r="L69" s="87">
        <v>5</v>
      </c>
      <c r="M69" s="87">
        <v>18</v>
      </c>
      <c r="N69" s="271">
        <v>2.6101694919999998</v>
      </c>
      <c r="O69" s="267">
        <v>355</v>
      </c>
      <c r="P69" s="267">
        <v>143</v>
      </c>
      <c r="Q69" s="269">
        <v>40.281690140845072</v>
      </c>
      <c r="S69" s="48"/>
      <c r="T69" s="93"/>
    </row>
    <row r="70" spans="1:20" ht="12" customHeight="1" x14ac:dyDescent="0.2">
      <c r="A70" s="187"/>
      <c r="B70" s="187"/>
      <c r="C70" s="34"/>
      <c r="D70" s="235"/>
      <c r="E70" s="33"/>
      <c r="F70" s="89">
        <v>1</v>
      </c>
      <c r="G70" s="31">
        <v>0.88544891640866874</v>
      </c>
      <c r="H70" s="31">
        <v>8.3591331269349839E-2</v>
      </c>
      <c r="I70" s="31">
        <v>3.0959752321981424E-2</v>
      </c>
      <c r="J70" s="31">
        <v>0.84829721362229105</v>
      </c>
      <c r="K70" s="31">
        <v>8.0495356037151702E-2</v>
      </c>
      <c r="L70" s="31">
        <v>1.5479876160990712E-2</v>
      </c>
      <c r="M70" s="31">
        <v>5.5727554179566562E-2</v>
      </c>
      <c r="N70" s="272"/>
      <c r="O70" s="268"/>
      <c r="P70" s="268"/>
      <c r="Q70" s="270"/>
      <c r="R70" s="41"/>
      <c r="T70" s="93"/>
    </row>
    <row r="71" spans="1:20" ht="12" customHeight="1" x14ac:dyDescent="0.2">
      <c r="A71" s="187"/>
      <c r="B71" s="187"/>
      <c r="C71" s="37"/>
      <c r="D71" s="234" t="s">
        <v>121</v>
      </c>
      <c r="E71" s="36"/>
      <c r="F71" s="87">
        <v>1</v>
      </c>
      <c r="G71" s="87">
        <v>1</v>
      </c>
      <c r="H71" s="87">
        <v>0</v>
      </c>
      <c r="I71" s="87">
        <v>0</v>
      </c>
      <c r="J71" s="87">
        <v>1</v>
      </c>
      <c r="K71" s="87">
        <v>0</v>
      </c>
      <c r="L71" s="87">
        <v>0</v>
      </c>
      <c r="M71" s="87">
        <v>0</v>
      </c>
      <c r="N71" s="271">
        <v>2</v>
      </c>
      <c r="O71" s="267">
        <v>0</v>
      </c>
      <c r="P71" s="267">
        <v>0</v>
      </c>
      <c r="Q71" s="269">
        <v>0</v>
      </c>
      <c r="T71" s="93"/>
    </row>
    <row r="72" spans="1:20" ht="12" customHeight="1" x14ac:dyDescent="0.2">
      <c r="A72" s="187"/>
      <c r="B72" s="187"/>
      <c r="C72" s="34"/>
      <c r="D72" s="235"/>
      <c r="E72" s="33"/>
      <c r="F72" s="89">
        <v>1</v>
      </c>
      <c r="G72" s="31">
        <v>1</v>
      </c>
      <c r="H72" s="31">
        <v>0</v>
      </c>
      <c r="I72" s="31">
        <v>0</v>
      </c>
      <c r="J72" s="31">
        <v>1</v>
      </c>
      <c r="K72" s="31">
        <v>0</v>
      </c>
      <c r="L72" s="31">
        <v>0</v>
      </c>
      <c r="M72" s="31">
        <v>0</v>
      </c>
      <c r="N72" s="272"/>
      <c r="O72" s="268"/>
      <c r="P72" s="268"/>
      <c r="Q72" s="270"/>
      <c r="R72" s="41"/>
      <c r="T72" s="93"/>
    </row>
    <row r="73" spans="1:20" ht="12" customHeight="1" x14ac:dyDescent="0.2">
      <c r="A73" s="187"/>
      <c r="B73" s="187"/>
      <c r="C73" s="37"/>
      <c r="D73" s="234" t="s">
        <v>14</v>
      </c>
      <c r="E73" s="36"/>
      <c r="F73" s="87">
        <v>25</v>
      </c>
      <c r="G73" s="87">
        <v>21</v>
      </c>
      <c r="H73" s="87">
        <v>4</v>
      </c>
      <c r="I73" s="87">
        <v>0</v>
      </c>
      <c r="J73" s="87">
        <v>24</v>
      </c>
      <c r="K73" s="87">
        <v>1</v>
      </c>
      <c r="L73" s="87">
        <v>0</v>
      </c>
      <c r="M73" s="87">
        <v>0</v>
      </c>
      <c r="N73" s="271">
        <v>2.3333333333333335</v>
      </c>
      <c r="O73" s="267">
        <v>42</v>
      </c>
      <c r="P73" s="267">
        <v>16</v>
      </c>
      <c r="Q73" s="269">
        <v>38.095238095238095</v>
      </c>
      <c r="T73" s="93"/>
    </row>
    <row r="74" spans="1:20" ht="12" customHeight="1" x14ac:dyDescent="0.2">
      <c r="A74" s="187"/>
      <c r="B74" s="187"/>
      <c r="C74" s="34"/>
      <c r="D74" s="235"/>
      <c r="E74" s="33"/>
      <c r="F74" s="89">
        <v>1</v>
      </c>
      <c r="G74" s="31">
        <v>0.84</v>
      </c>
      <c r="H74" s="31">
        <v>0.16</v>
      </c>
      <c r="I74" s="31">
        <v>0</v>
      </c>
      <c r="J74" s="31">
        <v>0.96</v>
      </c>
      <c r="K74" s="31">
        <v>0.04</v>
      </c>
      <c r="L74" s="31">
        <v>0</v>
      </c>
      <c r="M74" s="31">
        <v>0</v>
      </c>
      <c r="N74" s="272"/>
      <c r="O74" s="268"/>
      <c r="P74" s="268"/>
      <c r="Q74" s="270"/>
      <c r="R74" s="41"/>
      <c r="T74" s="93"/>
    </row>
    <row r="75" spans="1:20" ht="12" customHeight="1" x14ac:dyDescent="0.2">
      <c r="A75" s="187"/>
      <c r="B75" s="187"/>
      <c r="C75" s="37"/>
      <c r="D75" s="234" t="s">
        <v>13</v>
      </c>
      <c r="E75" s="36"/>
      <c r="F75" s="87">
        <v>11</v>
      </c>
      <c r="G75" s="87">
        <v>10</v>
      </c>
      <c r="H75" s="87">
        <v>0</v>
      </c>
      <c r="I75" s="87">
        <v>1</v>
      </c>
      <c r="J75" s="87">
        <v>9</v>
      </c>
      <c r="K75" s="87">
        <v>2</v>
      </c>
      <c r="L75" s="87">
        <v>0</v>
      </c>
      <c r="M75" s="87">
        <v>0</v>
      </c>
      <c r="N75" s="271">
        <v>2.5</v>
      </c>
      <c r="O75" s="267">
        <v>10</v>
      </c>
      <c r="P75" s="267">
        <v>9</v>
      </c>
      <c r="Q75" s="269">
        <v>90</v>
      </c>
      <c r="T75" s="93"/>
    </row>
    <row r="76" spans="1:20" ht="12" customHeight="1" x14ac:dyDescent="0.2">
      <c r="A76" s="187"/>
      <c r="B76" s="187"/>
      <c r="C76" s="34"/>
      <c r="D76" s="235"/>
      <c r="E76" s="33"/>
      <c r="F76" s="89">
        <v>1</v>
      </c>
      <c r="G76" s="31">
        <v>0.90909090909090906</v>
      </c>
      <c r="H76" s="31">
        <v>0</v>
      </c>
      <c r="I76" s="31">
        <v>9.0909090909090912E-2</v>
      </c>
      <c r="J76" s="31">
        <v>0.81818181818181823</v>
      </c>
      <c r="K76" s="31">
        <v>0.18181818181818182</v>
      </c>
      <c r="L76" s="31">
        <v>0</v>
      </c>
      <c r="M76" s="31">
        <v>0</v>
      </c>
      <c r="N76" s="272"/>
      <c r="O76" s="268"/>
      <c r="P76" s="268"/>
      <c r="Q76" s="270"/>
      <c r="R76" s="41"/>
      <c r="T76" s="93"/>
    </row>
    <row r="77" spans="1:20" ht="12" customHeight="1" x14ac:dyDescent="0.2">
      <c r="A77" s="187"/>
      <c r="B77" s="187"/>
      <c r="C77" s="37"/>
      <c r="D77" s="234" t="s">
        <v>12</v>
      </c>
      <c r="E77" s="36"/>
      <c r="F77" s="87">
        <v>7</v>
      </c>
      <c r="G77" s="87">
        <v>5</v>
      </c>
      <c r="H77" s="87">
        <v>2</v>
      </c>
      <c r="I77" s="87">
        <v>0</v>
      </c>
      <c r="J77" s="87">
        <v>3</v>
      </c>
      <c r="K77" s="87">
        <v>4</v>
      </c>
      <c r="L77" s="87">
        <v>0</v>
      </c>
      <c r="M77" s="87">
        <v>0</v>
      </c>
      <c r="N77" s="271">
        <v>4.4285714285714288</v>
      </c>
      <c r="O77" s="267">
        <v>14</v>
      </c>
      <c r="P77" s="267">
        <v>9</v>
      </c>
      <c r="Q77" s="269">
        <v>64.285714285714292</v>
      </c>
      <c r="T77" s="93"/>
    </row>
    <row r="78" spans="1:20" ht="12" customHeight="1" x14ac:dyDescent="0.2">
      <c r="A78" s="187"/>
      <c r="B78" s="187"/>
      <c r="C78" s="34"/>
      <c r="D78" s="235"/>
      <c r="E78" s="33"/>
      <c r="F78" s="89">
        <v>1</v>
      </c>
      <c r="G78" s="31">
        <v>0.7142857142857143</v>
      </c>
      <c r="H78" s="31">
        <v>0.2857142857142857</v>
      </c>
      <c r="I78" s="31">
        <v>0</v>
      </c>
      <c r="J78" s="31">
        <v>0.42857142857142855</v>
      </c>
      <c r="K78" s="31">
        <v>0.5714285714285714</v>
      </c>
      <c r="L78" s="31">
        <v>0</v>
      </c>
      <c r="M78" s="31">
        <v>0</v>
      </c>
      <c r="N78" s="272"/>
      <c r="O78" s="268"/>
      <c r="P78" s="268"/>
      <c r="Q78" s="270"/>
      <c r="R78" s="41"/>
      <c r="T78" s="93"/>
    </row>
    <row r="79" spans="1:20" ht="12" customHeight="1" x14ac:dyDescent="0.2">
      <c r="A79" s="187"/>
      <c r="B79" s="187"/>
      <c r="C79" s="37"/>
      <c r="D79" s="234" t="s">
        <v>11</v>
      </c>
      <c r="E79" s="36"/>
      <c r="F79" s="87">
        <v>16</v>
      </c>
      <c r="G79" s="87">
        <v>15</v>
      </c>
      <c r="H79" s="87">
        <v>0</v>
      </c>
      <c r="I79" s="87">
        <v>1</v>
      </c>
      <c r="J79" s="87">
        <v>12</v>
      </c>
      <c r="K79" s="87">
        <v>2</v>
      </c>
      <c r="L79" s="87">
        <v>0</v>
      </c>
      <c r="M79" s="87">
        <v>2</v>
      </c>
      <c r="N79" s="271">
        <v>2.9285714285714284</v>
      </c>
      <c r="O79" s="267">
        <v>25</v>
      </c>
      <c r="P79" s="267">
        <v>7</v>
      </c>
      <c r="Q79" s="269">
        <v>28.000000000000004</v>
      </c>
      <c r="T79" s="93"/>
    </row>
    <row r="80" spans="1:20" ht="12" customHeight="1" x14ac:dyDescent="0.2">
      <c r="A80" s="187"/>
      <c r="B80" s="187"/>
      <c r="C80" s="34"/>
      <c r="D80" s="235"/>
      <c r="E80" s="33"/>
      <c r="F80" s="89">
        <v>1</v>
      </c>
      <c r="G80" s="31">
        <v>0.9375</v>
      </c>
      <c r="H80" s="31">
        <v>0</v>
      </c>
      <c r="I80" s="31">
        <v>6.25E-2</v>
      </c>
      <c r="J80" s="31">
        <v>0.75</v>
      </c>
      <c r="K80" s="31">
        <v>0.125</v>
      </c>
      <c r="L80" s="31">
        <v>0</v>
      </c>
      <c r="M80" s="31">
        <v>0.125</v>
      </c>
      <c r="N80" s="272"/>
      <c r="O80" s="268"/>
      <c r="P80" s="268"/>
      <c r="Q80" s="270"/>
      <c r="R80" s="41"/>
      <c r="T80" s="93"/>
    </row>
    <row r="81" spans="1:20" ht="12" customHeight="1" x14ac:dyDescent="0.2">
      <c r="A81" s="187"/>
      <c r="B81" s="187"/>
      <c r="C81" s="37"/>
      <c r="D81" s="234" t="s">
        <v>10</v>
      </c>
      <c r="E81" s="36"/>
      <c r="F81" s="87">
        <v>86</v>
      </c>
      <c r="G81" s="87">
        <v>72</v>
      </c>
      <c r="H81" s="87">
        <v>10</v>
      </c>
      <c r="I81" s="87">
        <v>4</v>
      </c>
      <c r="J81" s="87">
        <v>73</v>
      </c>
      <c r="K81" s="87">
        <v>1</v>
      </c>
      <c r="L81" s="87">
        <v>4</v>
      </c>
      <c r="M81" s="87">
        <v>8</v>
      </c>
      <c r="N81" s="271">
        <v>2.6486486486486487</v>
      </c>
      <c r="O81" s="267">
        <v>47</v>
      </c>
      <c r="P81" s="267">
        <v>21</v>
      </c>
      <c r="Q81" s="269">
        <v>44.680851063829785</v>
      </c>
      <c r="T81" s="93"/>
    </row>
    <row r="82" spans="1:20" ht="12" customHeight="1" x14ac:dyDescent="0.2">
      <c r="A82" s="187"/>
      <c r="B82" s="187"/>
      <c r="C82" s="34"/>
      <c r="D82" s="235"/>
      <c r="E82" s="33"/>
      <c r="F82" s="89">
        <v>1</v>
      </c>
      <c r="G82" s="31">
        <v>0.83720930232558144</v>
      </c>
      <c r="H82" s="31">
        <v>0.11627906976744186</v>
      </c>
      <c r="I82" s="31">
        <v>4.6511627906976744E-2</v>
      </c>
      <c r="J82" s="31">
        <v>0.84883720930232553</v>
      </c>
      <c r="K82" s="31">
        <v>1.1627906976744186E-2</v>
      </c>
      <c r="L82" s="31">
        <v>4.6511627906976744E-2</v>
      </c>
      <c r="M82" s="31">
        <v>9.3023255813953487E-2</v>
      </c>
      <c r="N82" s="272"/>
      <c r="O82" s="268"/>
      <c r="P82" s="268"/>
      <c r="Q82" s="270"/>
      <c r="R82" s="41"/>
      <c r="T82" s="93"/>
    </row>
    <row r="83" spans="1:20" ht="12" customHeight="1" x14ac:dyDescent="0.2">
      <c r="A83" s="187"/>
      <c r="B83" s="187"/>
      <c r="C83" s="37"/>
      <c r="D83" s="234" t="s">
        <v>9</v>
      </c>
      <c r="E83" s="36"/>
      <c r="F83" s="87">
        <v>17</v>
      </c>
      <c r="G83" s="87">
        <v>16</v>
      </c>
      <c r="H83" s="87">
        <v>0</v>
      </c>
      <c r="I83" s="87">
        <v>1</v>
      </c>
      <c r="J83" s="87">
        <v>14</v>
      </c>
      <c r="K83" s="87">
        <v>0</v>
      </c>
      <c r="L83" s="87">
        <v>1</v>
      </c>
      <c r="M83" s="87">
        <v>2</v>
      </c>
      <c r="N83" s="271">
        <v>3</v>
      </c>
      <c r="O83" s="267">
        <v>23</v>
      </c>
      <c r="P83" s="267">
        <v>13</v>
      </c>
      <c r="Q83" s="269">
        <v>56.521739130434781</v>
      </c>
      <c r="T83" s="93"/>
    </row>
    <row r="84" spans="1:20" ht="12" customHeight="1" x14ac:dyDescent="0.2">
      <c r="A84" s="187"/>
      <c r="B84" s="187"/>
      <c r="C84" s="34"/>
      <c r="D84" s="235"/>
      <c r="E84" s="33"/>
      <c r="F84" s="89">
        <v>1</v>
      </c>
      <c r="G84" s="31">
        <v>0.94117647058823528</v>
      </c>
      <c r="H84" s="31">
        <v>0</v>
      </c>
      <c r="I84" s="31">
        <v>5.8823529411764705E-2</v>
      </c>
      <c r="J84" s="31">
        <v>0.82352941176470584</v>
      </c>
      <c r="K84" s="31">
        <v>0</v>
      </c>
      <c r="L84" s="31">
        <v>5.8823529411764705E-2</v>
      </c>
      <c r="M84" s="31">
        <v>0.11764705882352941</v>
      </c>
      <c r="N84" s="272"/>
      <c r="O84" s="268"/>
      <c r="P84" s="268"/>
      <c r="Q84" s="270"/>
      <c r="R84" s="41"/>
      <c r="T84" s="93"/>
    </row>
    <row r="85" spans="1:20" ht="12" customHeight="1" x14ac:dyDescent="0.2">
      <c r="A85" s="187"/>
      <c r="B85" s="187"/>
      <c r="C85" s="37"/>
      <c r="D85" s="234" t="s">
        <v>8</v>
      </c>
      <c r="E85" s="36"/>
      <c r="F85" s="87">
        <v>8</v>
      </c>
      <c r="G85" s="87">
        <v>6</v>
      </c>
      <c r="H85" s="87">
        <v>2</v>
      </c>
      <c r="I85" s="87">
        <v>0</v>
      </c>
      <c r="J85" s="87">
        <v>7</v>
      </c>
      <c r="K85" s="87">
        <v>1</v>
      </c>
      <c r="L85" s="87">
        <v>0</v>
      </c>
      <c r="M85" s="87">
        <v>0</v>
      </c>
      <c r="N85" s="271">
        <v>2.75</v>
      </c>
      <c r="O85" s="267">
        <v>2</v>
      </c>
      <c r="P85" s="267">
        <v>1</v>
      </c>
      <c r="Q85" s="269">
        <v>50</v>
      </c>
      <c r="T85" s="93"/>
    </row>
    <row r="86" spans="1:20" ht="12" customHeight="1" x14ac:dyDescent="0.2">
      <c r="A86" s="187"/>
      <c r="B86" s="187"/>
      <c r="C86" s="34"/>
      <c r="D86" s="235"/>
      <c r="E86" s="33"/>
      <c r="F86" s="89">
        <v>1</v>
      </c>
      <c r="G86" s="31">
        <v>0.75</v>
      </c>
      <c r="H86" s="31">
        <v>0.25</v>
      </c>
      <c r="I86" s="31">
        <v>0</v>
      </c>
      <c r="J86" s="31">
        <v>0.875</v>
      </c>
      <c r="K86" s="31">
        <v>0.125</v>
      </c>
      <c r="L86" s="31">
        <v>0</v>
      </c>
      <c r="M86" s="31">
        <v>0</v>
      </c>
      <c r="N86" s="272"/>
      <c r="O86" s="268"/>
      <c r="P86" s="268"/>
      <c r="Q86" s="270"/>
      <c r="R86" s="41"/>
      <c r="T86" s="93"/>
    </row>
    <row r="87" spans="1:20" ht="13.5" customHeight="1" x14ac:dyDescent="0.2">
      <c r="A87" s="187"/>
      <c r="B87" s="187"/>
      <c r="C87" s="37"/>
      <c r="D87" s="236" t="s">
        <v>120</v>
      </c>
      <c r="E87" s="36"/>
      <c r="F87" s="87">
        <v>7</v>
      </c>
      <c r="G87" s="87">
        <v>6</v>
      </c>
      <c r="H87" s="87">
        <v>1</v>
      </c>
      <c r="I87" s="87">
        <v>0</v>
      </c>
      <c r="J87" s="87">
        <v>5</v>
      </c>
      <c r="K87" s="87">
        <v>1</v>
      </c>
      <c r="L87" s="87">
        <v>0</v>
      </c>
      <c r="M87" s="87">
        <v>1</v>
      </c>
      <c r="N87" s="271">
        <v>2.3333333333333335</v>
      </c>
      <c r="O87" s="267">
        <v>5</v>
      </c>
      <c r="P87" s="267">
        <v>2</v>
      </c>
      <c r="Q87" s="269">
        <v>40</v>
      </c>
      <c r="T87" s="93"/>
    </row>
    <row r="88" spans="1:20" ht="13.5" customHeight="1" x14ac:dyDescent="0.2">
      <c r="A88" s="187"/>
      <c r="B88" s="187"/>
      <c r="C88" s="34"/>
      <c r="D88" s="235"/>
      <c r="E88" s="33"/>
      <c r="F88" s="89">
        <v>1</v>
      </c>
      <c r="G88" s="31">
        <v>0.8571428571428571</v>
      </c>
      <c r="H88" s="31">
        <v>0.14285714285714285</v>
      </c>
      <c r="I88" s="31">
        <v>0</v>
      </c>
      <c r="J88" s="31">
        <v>0.7142857142857143</v>
      </c>
      <c r="K88" s="31">
        <v>0.14285714285714285</v>
      </c>
      <c r="L88" s="31">
        <v>0</v>
      </c>
      <c r="M88" s="31">
        <v>0.14285714285714285</v>
      </c>
      <c r="N88" s="272"/>
      <c r="O88" s="268"/>
      <c r="P88" s="268"/>
      <c r="Q88" s="270"/>
      <c r="R88" s="41"/>
      <c r="T88" s="93"/>
    </row>
    <row r="89" spans="1:20" ht="12" customHeight="1" x14ac:dyDescent="0.2">
      <c r="A89" s="187"/>
      <c r="B89" s="187"/>
      <c r="C89" s="37"/>
      <c r="D89" s="234" t="s">
        <v>6</v>
      </c>
      <c r="E89" s="36"/>
      <c r="F89" s="87">
        <v>12</v>
      </c>
      <c r="G89" s="87">
        <v>11</v>
      </c>
      <c r="H89" s="87">
        <v>1</v>
      </c>
      <c r="I89" s="87">
        <v>0</v>
      </c>
      <c r="J89" s="87">
        <v>10</v>
      </c>
      <c r="K89" s="87">
        <v>2</v>
      </c>
      <c r="L89" s="87">
        <v>0</v>
      </c>
      <c r="M89" s="87">
        <v>0</v>
      </c>
      <c r="N89" s="271">
        <v>2.5833333333333335</v>
      </c>
      <c r="O89" s="267">
        <v>6</v>
      </c>
      <c r="P89" s="267">
        <v>1</v>
      </c>
      <c r="Q89" s="269">
        <v>16.666666666666664</v>
      </c>
      <c r="T89" s="93"/>
    </row>
    <row r="90" spans="1:20" ht="12" customHeight="1" x14ac:dyDescent="0.2">
      <c r="A90" s="187"/>
      <c r="B90" s="187"/>
      <c r="C90" s="34"/>
      <c r="D90" s="235"/>
      <c r="E90" s="33"/>
      <c r="F90" s="89">
        <v>1</v>
      </c>
      <c r="G90" s="31">
        <v>0.91666666666666663</v>
      </c>
      <c r="H90" s="31">
        <v>8.3333333333333329E-2</v>
      </c>
      <c r="I90" s="31">
        <v>0</v>
      </c>
      <c r="J90" s="31">
        <v>0.83333333333333337</v>
      </c>
      <c r="K90" s="31">
        <v>0.16666666666666666</v>
      </c>
      <c r="L90" s="31">
        <v>0</v>
      </c>
      <c r="M90" s="31">
        <v>0</v>
      </c>
      <c r="N90" s="272"/>
      <c r="O90" s="268"/>
      <c r="P90" s="268"/>
      <c r="Q90" s="270"/>
      <c r="R90" s="41"/>
      <c r="T90" s="93"/>
    </row>
    <row r="91" spans="1:20" ht="12" customHeight="1" x14ac:dyDescent="0.2">
      <c r="A91" s="187"/>
      <c r="B91" s="187"/>
      <c r="C91" s="37"/>
      <c r="D91" s="234" t="s">
        <v>5</v>
      </c>
      <c r="E91" s="36"/>
      <c r="F91" s="87">
        <v>5</v>
      </c>
      <c r="G91" s="87">
        <v>3</v>
      </c>
      <c r="H91" s="87">
        <v>0</v>
      </c>
      <c r="I91" s="87">
        <v>2</v>
      </c>
      <c r="J91" s="87">
        <v>4</v>
      </c>
      <c r="K91" s="87">
        <v>0</v>
      </c>
      <c r="L91" s="87">
        <v>0</v>
      </c>
      <c r="M91" s="87">
        <v>1</v>
      </c>
      <c r="N91" s="271">
        <v>2.6666666666666665</v>
      </c>
      <c r="O91" s="267">
        <v>10</v>
      </c>
      <c r="P91" s="267">
        <v>0</v>
      </c>
      <c r="Q91" s="269">
        <v>0</v>
      </c>
      <c r="T91" s="93"/>
    </row>
    <row r="92" spans="1:20" ht="12" customHeight="1" x14ac:dyDescent="0.2">
      <c r="A92" s="187"/>
      <c r="B92" s="187"/>
      <c r="C92" s="34"/>
      <c r="D92" s="235"/>
      <c r="E92" s="33"/>
      <c r="F92" s="89">
        <v>1</v>
      </c>
      <c r="G92" s="31">
        <v>0.6</v>
      </c>
      <c r="H92" s="31">
        <v>0</v>
      </c>
      <c r="I92" s="31">
        <v>0.4</v>
      </c>
      <c r="J92" s="31">
        <v>0.8</v>
      </c>
      <c r="K92" s="31">
        <v>0</v>
      </c>
      <c r="L92" s="31">
        <v>0</v>
      </c>
      <c r="M92" s="31">
        <v>0.2</v>
      </c>
      <c r="N92" s="272"/>
      <c r="O92" s="268"/>
      <c r="P92" s="268"/>
      <c r="Q92" s="270"/>
      <c r="R92" s="41"/>
      <c r="T92" s="93"/>
    </row>
    <row r="93" spans="1:20" ht="12" customHeight="1" x14ac:dyDescent="0.2">
      <c r="A93" s="187"/>
      <c r="B93" s="187"/>
      <c r="C93" s="37"/>
      <c r="D93" s="234" t="s">
        <v>4</v>
      </c>
      <c r="E93" s="36"/>
      <c r="F93" s="87">
        <v>10</v>
      </c>
      <c r="G93" s="87">
        <v>10</v>
      </c>
      <c r="H93" s="87">
        <v>0</v>
      </c>
      <c r="I93" s="87">
        <v>0</v>
      </c>
      <c r="J93" s="87">
        <v>9</v>
      </c>
      <c r="K93" s="87">
        <v>1</v>
      </c>
      <c r="L93" s="87">
        <v>0</v>
      </c>
      <c r="M93" s="87">
        <v>0</v>
      </c>
      <c r="N93" s="271">
        <v>2.7</v>
      </c>
      <c r="O93" s="267">
        <v>11</v>
      </c>
      <c r="P93" s="267">
        <v>6</v>
      </c>
      <c r="Q93" s="269">
        <v>54.54545454545454</v>
      </c>
      <c r="T93" s="93"/>
    </row>
    <row r="94" spans="1:20" ht="12" customHeight="1" x14ac:dyDescent="0.2">
      <c r="A94" s="187"/>
      <c r="B94" s="187"/>
      <c r="C94" s="34"/>
      <c r="D94" s="235"/>
      <c r="E94" s="33"/>
      <c r="F94" s="89">
        <v>1</v>
      </c>
      <c r="G94" s="31">
        <v>1</v>
      </c>
      <c r="H94" s="31">
        <v>0</v>
      </c>
      <c r="I94" s="31">
        <v>0</v>
      </c>
      <c r="J94" s="31">
        <v>0.9</v>
      </c>
      <c r="K94" s="31">
        <v>0.1</v>
      </c>
      <c r="L94" s="31">
        <v>0</v>
      </c>
      <c r="M94" s="31">
        <v>0</v>
      </c>
      <c r="N94" s="272"/>
      <c r="O94" s="268"/>
      <c r="P94" s="268"/>
      <c r="Q94" s="270"/>
      <c r="R94" s="41"/>
      <c r="T94" s="93"/>
    </row>
    <row r="95" spans="1:20" ht="12" customHeight="1" x14ac:dyDescent="0.2">
      <c r="A95" s="187"/>
      <c r="B95" s="187"/>
      <c r="C95" s="37"/>
      <c r="D95" s="234" t="s">
        <v>3</v>
      </c>
      <c r="E95" s="36"/>
      <c r="F95" s="87">
        <v>84</v>
      </c>
      <c r="G95" s="87">
        <v>78</v>
      </c>
      <c r="H95" s="87">
        <v>5</v>
      </c>
      <c r="I95" s="87">
        <v>1</v>
      </c>
      <c r="J95" s="87">
        <v>72</v>
      </c>
      <c r="K95" s="87">
        <v>10</v>
      </c>
      <c r="L95" s="87">
        <v>0</v>
      </c>
      <c r="M95" s="87">
        <v>2</v>
      </c>
      <c r="N95" s="271">
        <v>2.4683544303797467</v>
      </c>
      <c r="O95" s="267">
        <v>123</v>
      </c>
      <c r="P95" s="267">
        <v>50</v>
      </c>
      <c r="Q95" s="269">
        <v>40.650406504065039</v>
      </c>
      <c r="T95" s="93"/>
    </row>
    <row r="96" spans="1:20" ht="12" customHeight="1" x14ac:dyDescent="0.2">
      <c r="A96" s="187"/>
      <c r="B96" s="187"/>
      <c r="C96" s="34"/>
      <c r="D96" s="235"/>
      <c r="E96" s="33"/>
      <c r="F96" s="89">
        <v>1</v>
      </c>
      <c r="G96" s="31">
        <v>0.9285714285714286</v>
      </c>
      <c r="H96" s="31">
        <v>5.9523809523809521E-2</v>
      </c>
      <c r="I96" s="31">
        <v>1.1904761904761904E-2</v>
      </c>
      <c r="J96" s="31">
        <v>0.8571428571428571</v>
      </c>
      <c r="K96" s="31">
        <v>0.11904761904761904</v>
      </c>
      <c r="L96" s="31">
        <v>0</v>
      </c>
      <c r="M96" s="31">
        <v>2.3809523809523808E-2</v>
      </c>
      <c r="N96" s="272"/>
      <c r="O96" s="268"/>
      <c r="P96" s="268"/>
      <c r="Q96" s="270"/>
      <c r="R96" s="41"/>
      <c r="T96" s="93"/>
    </row>
    <row r="97" spans="1:20" ht="12" customHeight="1" x14ac:dyDescent="0.2">
      <c r="A97" s="187"/>
      <c r="B97" s="187"/>
      <c r="C97" s="37"/>
      <c r="D97" s="234" t="s">
        <v>2</v>
      </c>
      <c r="E97" s="36"/>
      <c r="F97" s="87">
        <v>14</v>
      </c>
      <c r="G97" s="87">
        <v>14</v>
      </c>
      <c r="H97" s="87">
        <v>0</v>
      </c>
      <c r="I97" s="87">
        <v>0</v>
      </c>
      <c r="J97" s="87">
        <v>14</v>
      </c>
      <c r="K97" s="87">
        <v>0</v>
      </c>
      <c r="L97" s="87">
        <v>0</v>
      </c>
      <c r="M97" s="87">
        <v>0</v>
      </c>
      <c r="N97" s="271">
        <v>2.3571428571428572</v>
      </c>
      <c r="O97" s="267">
        <v>25</v>
      </c>
      <c r="P97" s="267">
        <v>4</v>
      </c>
      <c r="Q97" s="269">
        <v>16</v>
      </c>
      <c r="T97" s="93"/>
    </row>
    <row r="98" spans="1:20" ht="12" customHeight="1" x14ac:dyDescent="0.2">
      <c r="A98" s="187"/>
      <c r="B98" s="187"/>
      <c r="C98" s="34"/>
      <c r="D98" s="235"/>
      <c r="E98" s="33"/>
      <c r="F98" s="89">
        <v>1</v>
      </c>
      <c r="G98" s="31">
        <v>1</v>
      </c>
      <c r="H98" s="31">
        <v>0</v>
      </c>
      <c r="I98" s="31">
        <v>0</v>
      </c>
      <c r="J98" s="31">
        <v>1</v>
      </c>
      <c r="K98" s="31">
        <v>0</v>
      </c>
      <c r="L98" s="31">
        <v>0</v>
      </c>
      <c r="M98" s="31">
        <v>0</v>
      </c>
      <c r="N98" s="272"/>
      <c r="O98" s="268"/>
      <c r="P98" s="268"/>
      <c r="Q98" s="270"/>
      <c r="R98" s="41"/>
      <c r="T98" s="93"/>
    </row>
    <row r="99" spans="1:20" ht="12.75" customHeight="1" x14ac:dyDescent="0.2">
      <c r="A99" s="187"/>
      <c r="B99" s="187"/>
      <c r="C99" s="37"/>
      <c r="D99" s="234" t="s">
        <v>1</v>
      </c>
      <c r="E99" s="36"/>
      <c r="F99" s="87">
        <v>20</v>
      </c>
      <c r="G99" s="87">
        <v>18</v>
      </c>
      <c r="H99" s="87">
        <v>2</v>
      </c>
      <c r="I99" s="87">
        <v>0</v>
      </c>
      <c r="J99" s="87">
        <v>17</v>
      </c>
      <c r="K99" s="87">
        <v>1</v>
      </c>
      <c r="L99" s="87">
        <v>0</v>
      </c>
      <c r="M99" s="87">
        <v>2</v>
      </c>
      <c r="N99" s="271">
        <v>2.4444444444444446</v>
      </c>
      <c r="O99" s="267">
        <v>12</v>
      </c>
      <c r="P99" s="267">
        <v>4</v>
      </c>
      <c r="Q99" s="269">
        <v>33.333333333333329</v>
      </c>
      <c r="T99" s="93"/>
    </row>
    <row r="100" spans="1:20" ht="12.75" customHeight="1" x14ac:dyDescent="0.2">
      <c r="A100" s="188"/>
      <c r="B100" s="188"/>
      <c r="C100" s="34"/>
      <c r="D100" s="235"/>
      <c r="E100" s="33"/>
      <c r="F100" s="134">
        <v>1</v>
      </c>
      <c r="G100" s="31">
        <v>0.9</v>
      </c>
      <c r="H100" s="31">
        <v>0.1</v>
      </c>
      <c r="I100" s="31">
        <v>0</v>
      </c>
      <c r="J100" s="31">
        <v>0.85</v>
      </c>
      <c r="K100" s="31">
        <v>0.05</v>
      </c>
      <c r="L100" s="31">
        <v>0</v>
      </c>
      <c r="M100" s="31">
        <v>0.1</v>
      </c>
      <c r="N100" s="272"/>
      <c r="O100" s="268"/>
      <c r="P100" s="268"/>
      <c r="Q100" s="270"/>
      <c r="R100" s="41"/>
    </row>
    <row r="101" spans="1:20" x14ac:dyDescent="0.2">
      <c r="O101" s="48" t="s">
        <v>618</v>
      </c>
      <c r="P101" s="48"/>
    </row>
  </sheetData>
  <mergeCells count="253">
    <mergeCell ref="N15:N16"/>
    <mergeCell ref="N17:N18"/>
    <mergeCell ref="N19:N20"/>
    <mergeCell ref="N21:N22"/>
    <mergeCell ref="N23:N24"/>
    <mergeCell ref="N25:N26"/>
    <mergeCell ref="N27:N28"/>
    <mergeCell ref="N29:N30"/>
    <mergeCell ref="N31:N32"/>
    <mergeCell ref="B13:E14"/>
    <mergeCell ref="O13:O14"/>
    <mergeCell ref="O3:O6"/>
    <mergeCell ref="P3:P6"/>
    <mergeCell ref="Q3:Q6"/>
    <mergeCell ref="J4:J6"/>
    <mergeCell ref="K4:K6"/>
    <mergeCell ref="L4:L6"/>
    <mergeCell ref="M4:M6"/>
    <mergeCell ref="A3:E6"/>
    <mergeCell ref="F3:F6"/>
    <mergeCell ref="G3:G6"/>
    <mergeCell ref="H3:H6"/>
    <mergeCell ref="I3:I6"/>
    <mergeCell ref="N4:N6"/>
    <mergeCell ref="J3:N3"/>
    <mergeCell ref="N7:N8"/>
    <mergeCell ref="N9:N10"/>
    <mergeCell ref="N11:N12"/>
    <mergeCell ref="N13:N14"/>
    <mergeCell ref="Q13:Q14"/>
    <mergeCell ref="P7:P8"/>
    <mergeCell ref="P9:P10"/>
    <mergeCell ref="P11:P12"/>
    <mergeCell ref="D23:D24"/>
    <mergeCell ref="O23:O24"/>
    <mergeCell ref="Q23:Q24"/>
    <mergeCell ref="D25:D26"/>
    <mergeCell ref="O25:O26"/>
    <mergeCell ref="Q25:Q26"/>
    <mergeCell ref="P25:P26"/>
    <mergeCell ref="A7:E8"/>
    <mergeCell ref="O7:O8"/>
    <mergeCell ref="Q7:Q8"/>
    <mergeCell ref="A9:A18"/>
    <mergeCell ref="B9:E10"/>
    <mergeCell ref="O9:O10"/>
    <mergeCell ref="Q9:Q10"/>
    <mergeCell ref="B11:E12"/>
    <mergeCell ref="B15:E16"/>
    <mergeCell ref="O15:O16"/>
    <mergeCell ref="Q15:Q16"/>
    <mergeCell ref="B17:E18"/>
    <mergeCell ref="O17:O18"/>
    <mergeCell ref="Q17:Q18"/>
    <mergeCell ref="O11:O12"/>
    <mergeCell ref="Q11:Q12"/>
    <mergeCell ref="A19:A100"/>
    <mergeCell ref="B19:B68"/>
    <mergeCell ref="D19:D20"/>
    <mergeCell ref="O19:O20"/>
    <mergeCell ref="Q19:Q20"/>
    <mergeCell ref="D21:D22"/>
    <mergeCell ref="O21:O22"/>
    <mergeCell ref="Q21:Q22"/>
    <mergeCell ref="D31:D32"/>
    <mergeCell ref="O31:O32"/>
    <mergeCell ref="Q31:Q32"/>
    <mergeCell ref="D33:D34"/>
    <mergeCell ref="O33:O34"/>
    <mergeCell ref="Q33:Q34"/>
    <mergeCell ref="D27:D28"/>
    <mergeCell ref="O27:O28"/>
    <mergeCell ref="Q27:Q28"/>
    <mergeCell ref="D29:D30"/>
    <mergeCell ref="N33:N34"/>
    <mergeCell ref="N35:N36"/>
    <mergeCell ref="N37:N38"/>
    <mergeCell ref="N39:N40"/>
    <mergeCell ref="N41:N42"/>
    <mergeCell ref="N43:N44"/>
    <mergeCell ref="O29:O30"/>
    <mergeCell ref="Q29:Q30"/>
    <mergeCell ref="D39:D40"/>
    <mergeCell ref="O39:O40"/>
    <mergeCell ref="Q39:Q40"/>
    <mergeCell ref="D41:D42"/>
    <mergeCell ref="O41:O42"/>
    <mergeCell ref="Q41:Q42"/>
    <mergeCell ref="D35:D36"/>
    <mergeCell ref="O35:O36"/>
    <mergeCell ref="Q35:Q36"/>
    <mergeCell ref="D37:D38"/>
    <mergeCell ref="O37:O38"/>
    <mergeCell ref="Q37:Q38"/>
    <mergeCell ref="P33:P34"/>
    <mergeCell ref="P35:P36"/>
    <mergeCell ref="P37:P38"/>
    <mergeCell ref="P39:P40"/>
    <mergeCell ref="P41:P42"/>
    <mergeCell ref="D47:D48"/>
    <mergeCell ref="O47:O48"/>
    <mergeCell ref="Q47:Q48"/>
    <mergeCell ref="D49:D50"/>
    <mergeCell ref="O49:O50"/>
    <mergeCell ref="Q49:Q50"/>
    <mergeCell ref="D43:D44"/>
    <mergeCell ref="O43:O44"/>
    <mergeCell ref="Q43:Q44"/>
    <mergeCell ref="D45:D46"/>
    <mergeCell ref="O45:O46"/>
    <mergeCell ref="Q45:Q46"/>
    <mergeCell ref="P45:P46"/>
    <mergeCell ref="P47:P48"/>
    <mergeCell ref="P49:P50"/>
    <mergeCell ref="N45:N46"/>
    <mergeCell ref="N47:N48"/>
    <mergeCell ref="N49:N50"/>
    <mergeCell ref="P43:P44"/>
    <mergeCell ref="D55:D56"/>
    <mergeCell ref="O55:O56"/>
    <mergeCell ref="Q55:Q56"/>
    <mergeCell ref="D57:D58"/>
    <mergeCell ref="O57:O58"/>
    <mergeCell ref="Q57:Q58"/>
    <mergeCell ref="D51:D52"/>
    <mergeCell ref="O51:O52"/>
    <mergeCell ref="Q51:Q52"/>
    <mergeCell ref="D53:D54"/>
    <mergeCell ref="O53:O54"/>
    <mergeCell ref="Q53:Q54"/>
    <mergeCell ref="P51:P52"/>
    <mergeCell ref="P53:P54"/>
    <mergeCell ref="P55:P56"/>
    <mergeCell ref="P57:P58"/>
    <mergeCell ref="N51:N52"/>
    <mergeCell ref="N53:N54"/>
    <mergeCell ref="N55:N56"/>
    <mergeCell ref="N57:N58"/>
    <mergeCell ref="D63:D64"/>
    <mergeCell ref="O63:O64"/>
    <mergeCell ref="Q63:Q64"/>
    <mergeCell ref="D65:D66"/>
    <mergeCell ref="O65:O66"/>
    <mergeCell ref="Q65:Q66"/>
    <mergeCell ref="D59:D60"/>
    <mergeCell ref="O59:O60"/>
    <mergeCell ref="Q59:Q60"/>
    <mergeCell ref="D61:D62"/>
    <mergeCell ref="O61:O62"/>
    <mergeCell ref="Q61:Q62"/>
    <mergeCell ref="P59:P60"/>
    <mergeCell ref="P61:P62"/>
    <mergeCell ref="P63:P64"/>
    <mergeCell ref="P65:P66"/>
    <mergeCell ref="N59:N60"/>
    <mergeCell ref="N61:N62"/>
    <mergeCell ref="N63:N64"/>
    <mergeCell ref="N65:N66"/>
    <mergeCell ref="D67:D68"/>
    <mergeCell ref="O67:O68"/>
    <mergeCell ref="Q67:Q68"/>
    <mergeCell ref="B69:B100"/>
    <mergeCell ref="D69:D70"/>
    <mergeCell ref="O69:O70"/>
    <mergeCell ref="Q69:Q70"/>
    <mergeCell ref="D71:D72"/>
    <mergeCell ref="D75:D76"/>
    <mergeCell ref="O75:O76"/>
    <mergeCell ref="Q75:Q76"/>
    <mergeCell ref="D77:D78"/>
    <mergeCell ref="O77:O78"/>
    <mergeCell ref="Q77:Q78"/>
    <mergeCell ref="O71:O72"/>
    <mergeCell ref="Q71:Q72"/>
    <mergeCell ref="D73:D74"/>
    <mergeCell ref="O73:O74"/>
    <mergeCell ref="N67:N68"/>
    <mergeCell ref="N69:N70"/>
    <mergeCell ref="N71:N72"/>
    <mergeCell ref="N73:N74"/>
    <mergeCell ref="N75:N76"/>
    <mergeCell ref="N77:N78"/>
    <mergeCell ref="Q73:Q74"/>
    <mergeCell ref="D83:D84"/>
    <mergeCell ref="O83:O84"/>
    <mergeCell ref="Q83:Q84"/>
    <mergeCell ref="D85:D86"/>
    <mergeCell ref="O85:O86"/>
    <mergeCell ref="Q85:Q86"/>
    <mergeCell ref="D79:D80"/>
    <mergeCell ref="O79:O80"/>
    <mergeCell ref="Q79:Q80"/>
    <mergeCell ref="D81:D82"/>
    <mergeCell ref="O81:O82"/>
    <mergeCell ref="Q81:Q82"/>
    <mergeCell ref="P85:P86"/>
    <mergeCell ref="N79:N80"/>
    <mergeCell ref="N81:N82"/>
    <mergeCell ref="N83:N84"/>
    <mergeCell ref="N85:N86"/>
    <mergeCell ref="D91:D92"/>
    <mergeCell ref="O91:O92"/>
    <mergeCell ref="Q91:Q92"/>
    <mergeCell ref="D93:D94"/>
    <mergeCell ref="O93:O94"/>
    <mergeCell ref="Q93:Q94"/>
    <mergeCell ref="D87:D88"/>
    <mergeCell ref="O87:O88"/>
    <mergeCell ref="Q87:Q88"/>
    <mergeCell ref="D89:D90"/>
    <mergeCell ref="O89:O90"/>
    <mergeCell ref="Q89:Q90"/>
    <mergeCell ref="P87:P88"/>
    <mergeCell ref="P89:P90"/>
    <mergeCell ref="P91:P92"/>
    <mergeCell ref="P93:P94"/>
    <mergeCell ref="N87:N88"/>
    <mergeCell ref="N89:N90"/>
    <mergeCell ref="N91:N92"/>
    <mergeCell ref="N93:N94"/>
    <mergeCell ref="D99:D100"/>
    <mergeCell ref="O99:O100"/>
    <mergeCell ref="Q99:Q100"/>
    <mergeCell ref="D95:D96"/>
    <mergeCell ref="O95:O96"/>
    <mergeCell ref="Q95:Q96"/>
    <mergeCell ref="D97:D98"/>
    <mergeCell ref="O97:O98"/>
    <mergeCell ref="Q97:Q98"/>
    <mergeCell ref="P95:P96"/>
    <mergeCell ref="P97:P98"/>
    <mergeCell ref="P99:P100"/>
    <mergeCell ref="N95:N96"/>
    <mergeCell ref="N97:N98"/>
    <mergeCell ref="N99:N100"/>
    <mergeCell ref="P13:P14"/>
    <mergeCell ref="P15:P16"/>
    <mergeCell ref="P17:P18"/>
    <mergeCell ref="P19:P20"/>
    <mergeCell ref="P21:P22"/>
    <mergeCell ref="P23:P24"/>
    <mergeCell ref="P27:P28"/>
    <mergeCell ref="P29:P30"/>
    <mergeCell ref="P31:P32"/>
    <mergeCell ref="P67:P68"/>
    <mergeCell ref="P69:P70"/>
    <mergeCell ref="P71:P72"/>
    <mergeCell ref="P73:P74"/>
    <mergeCell ref="P75:P76"/>
    <mergeCell ref="P77:P78"/>
    <mergeCell ref="P79:P80"/>
    <mergeCell ref="P81:P82"/>
    <mergeCell ref="P83:P8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4"/>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4" width="10.109375" style="3" customWidth="1"/>
    <col min="15" max="16384" width="9" style="3"/>
  </cols>
  <sheetData>
    <row r="1" spans="1:14" ht="14.4" x14ac:dyDescent="0.2">
      <c r="A1" s="18" t="s">
        <v>663</v>
      </c>
    </row>
    <row r="3" spans="1:14" ht="14.25" customHeight="1" x14ac:dyDescent="0.2">
      <c r="A3" s="173" t="s">
        <v>64</v>
      </c>
      <c r="B3" s="174"/>
      <c r="C3" s="174"/>
      <c r="D3" s="174"/>
      <c r="E3" s="175"/>
      <c r="F3" s="182" t="s">
        <v>130</v>
      </c>
      <c r="G3" s="227" t="s">
        <v>132</v>
      </c>
      <c r="H3" s="227"/>
      <c r="I3" s="227" t="s">
        <v>466</v>
      </c>
      <c r="J3" s="227"/>
      <c r="K3" s="227" t="s">
        <v>465</v>
      </c>
      <c r="L3" s="227"/>
      <c r="M3" s="199" t="s">
        <v>131</v>
      </c>
      <c r="N3" s="200"/>
    </row>
    <row r="4" spans="1:14" ht="42" customHeight="1" x14ac:dyDescent="0.2">
      <c r="A4" s="176"/>
      <c r="B4" s="177"/>
      <c r="C4" s="177"/>
      <c r="D4" s="177"/>
      <c r="E4" s="178"/>
      <c r="F4" s="183"/>
      <c r="G4" s="227"/>
      <c r="H4" s="227"/>
      <c r="I4" s="227"/>
      <c r="J4" s="227"/>
      <c r="K4" s="227"/>
      <c r="L4" s="227"/>
      <c r="M4" s="201"/>
      <c r="N4" s="202"/>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944</v>
      </c>
      <c r="G7" s="9">
        <v>750</v>
      </c>
      <c r="H7" s="8">
        <v>79.449152542372886</v>
      </c>
      <c r="I7" s="9">
        <v>41</v>
      </c>
      <c r="J7" s="8">
        <v>4.343220338983051</v>
      </c>
      <c r="K7" s="9">
        <v>145</v>
      </c>
      <c r="L7" s="8">
        <v>15.360169491525424</v>
      </c>
      <c r="M7" s="9">
        <v>8</v>
      </c>
      <c r="N7" s="8">
        <v>0.84745762711864403</v>
      </c>
    </row>
    <row r="8" spans="1:14" ht="23.1" customHeight="1" x14ac:dyDescent="0.2">
      <c r="A8" s="189" t="s">
        <v>49</v>
      </c>
      <c r="B8" s="192" t="s">
        <v>48</v>
      </c>
      <c r="C8" s="193"/>
      <c r="D8" s="193"/>
      <c r="E8" s="194"/>
      <c r="F8" s="10">
        <v>276</v>
      </c>
      <c r="G8" s="9">
        <v>139</v>
      </c>
      <c r="H8" s="8">
        <v>50.362318840579711</v>
      </c>
      <c r="I8" s="9">
        <v>32</v>
      </c>
      <c r="J8" s="8">
        <v>11.594202898550725</v>
      </c>
      <c r="K8" s="9">
        <v>102</v>
      </c>
      <c r="L8" s="8">
        <v>36.95652173913043</v>
      </c>
      <c r="M8" s="9">
        <v>3</v>
      </c>
      <c r="N8" s="8">
        <v>1.0869565217391304</v>
      </c>
    </row>
    <row r="9" spans="1:14" ht="23.1" customHeight="1" x14ac:dyDescent="0.2">
      <c r="A9" s="190"/>
      <c r="B9" s="192" t="s">
        <v>47</v>
      </c>
      <c r="C9" s="193"/>
      <c r="D9" s="193"/>
      <c r="E9" s="194"/>
      <c r="F9" s="10">
        <v>145</v>
      </c>
      <c r="G9" s="9">
        <v>118</v>
      </c>
      <c r="H9" s="8">
        <v>81.379310344827587</v>
      </c>
      <c r="I9" s="9">
        <v>6</v>
      </c>
      <c r="J9" s="8">
        <v>4.1379310344827589</v>
      </c>
      <c r="K9" s="9">
        <v>20</v>
      </c>
      <c r="L9" s="8">
        <v>13.793103448275861</v>
      </c>
      <c r="M9" s="9">
        <v>1</v>
      </c>
      <c r="N9" s="8">
        <v>0.68965517241379315</v>
      </c>
    </row>
    <row r="10" spans="1:14" ht="23.1" customHeight="1" x14ac:dyDescent="0.2">
      <c r="A10" s="190"/>
      <c r="B10" s="192" t="s">
        <v>46</v>
      </c>
      <c r="C10" s="193"/>
      <c r="D10" s="193"/>
      <c r="E10" s="194"/>
      <c r="F10" s="10">
        <v>232</v>
      </c>
      <c r="G10" s="9">
        <v>221</v>
      </c>
      <c r="H10" s="8">
        <v>95.258620689655174</v>
      </c>
      <c r="I10" s="9">
        <v>1</v>
      </c>
      <c r="J10" s="8">
        <v>0.43103448275862066</v>
      </c>
      <c r="K10" s="9">
        <v>9</v>
      </c>
      <c r="L10" s="8">
        <v>3.8793103448275863</v>
      </c>
      <c r="M10" s="9">
        <v>1</v>
      </c>
      <c r="N10" s="8">
        <v>0.43103448275862066</v>
      </c>
    </row>
    <row r="11" spans="1:14" ht="23.1" customHeight="1" x14ac:dyDescent="0.2">
      <c r="A11" s="190"/>
      <c r="B11" s="192" t="s">
        <v>45</v>
      </c>
      <c r="C11" s="193"/>
      <c r="D11" s="193"/>
      <c r="E11" s="194"/>
      <c r="F11" s="10">
        <v>68</v>
      </c>
      <c r="G11" s="9">
        <v>63</v>
      </c>
      <c r="H11" s="8">
        <v>92.64705882352942</v>
      </c>
      <c r="I11" s="9">
        <v>0</v>
      </c>
      <c r="J11" s="8">
        <v>0</v>
      </c>
      <c r="K11" s="9">
        <v>4</v>
      </c>
      <c r="L11" s="8">
        <v>5.8823529411764701</v>
      </c>
      <c r="M11" s="9">
        <v>1</v>
      </c>
      <c r="N11" s="8">
        <v>1.4705882352941175</v>
      </c>
    </row>
    <row r="12" spans="1:14" ht="23.1" customHeight="1" x14ac:dyDescent="0.2">
      <c r="A12" s="191"/>
      <c r="B12" s="192" t="s">
        <v>44</v>
      </c>
      <c r="C12" s="193"/>
      <c r="D12" s="193"/>
      <c r="E12" s="194"/>
      <c r="F12" s="10">
        <v>223</v>
      </c>
      <c r="G12" s="9">
        <v>209</v>
      </c>
      <c r="H12" s="8">
        <v>93.721973094170409</v>
      </c>
      <c r="I12" s="9">
        <v>2</v>
      </c>
      <c r="J12" s="8">
        <v>0.89686098654708524</v>
      </c>
      <c r="K12" s="9">
        <v>10</v>
      </c>
      <c r="L12" s="8">
        <v>4.4843049327354256</v>
      </c>
      <c r="M12" s="9">
        <v>2</v>
      </c>
      <c r="N12" s="8">
        <v>0.89686098654708524</v>
      </c>
    </row>
    <row r="13" spans="1:14" ht="23.1" customHeight="1" x14ac:dyDescent="0.2">
      <c r="A13" s="186" t="s">
        <v>43</v>
      </c>
      <c r="B13" s="186" t="s">
        <v>42</v>
      </c>
      <c r="C13" s="13"/>
      <c r="D13" s="14" t="s">
        <v>16</v>
      </c>
      <c r="E13" s="11"/>
      <c r="F13" s="10">
        <v>225</v>
      </c>
      <c r="G13" s="9">
        <v>204</v>
      </c>
      <c r="H13" s="8">
        <v>90.666666666666657</v>
      </c>
      <c r="I13" s="9">
        <v>4</v>
      </c>
      <c r="J13" s="8">
        <v>1.7777777777777777</v>
      </c>
      <c r="K13" s="9">
        <v>15</v>
      </c>
      <c r="L13" s="8">
        <v>6.666666666666667</v>
      </c>
      <c r="M13" s="9">
        <v>2</v>
      </c>
      <c r="N13" s="8">
        <v>0.88888888888888884</v>
      </c>
    </row>
    <row r="14" spans="1:14" ht="23.1" customHeight="1" x14ac:dyDescent="0.2">
      <c r="A14" s="187"/>
      <c r="B14" s="187"/>
      <c r="C14" s="13"/>
      <c r="D14" s="14" t="s">
        <v>41</v>
      </c>
      <c r="E14" s="11"/>
      <c r="F14" s="10">
        <v>34</v>
      </c>
      <c r="G14" s="9">
        <v>30</v>
      </c>
      <c r="H14" s="8">
        <v>88.235294117647058</v>
      </c>
      <c r="I14" s="9">
        <v>0</v>
      </c>
      <c r="J14" s="8">
        <v>0</v>
      </c>
      <c r="K14" s="9">
        <v>3</v>
      </c>
      <c r="L14" s="8">
        <v>8.8235294117647065</v>
      </c>
      <c r="M14" s="9">
        <v>1</v>
      </c>
      <c r="N14" s="8">
        <v>2.9411764705882351</v>
      </c>
    </row>
    <row r="15" spans="1:14" ht="23.1" customHeight="1" x14ac:dyDescent="0.2">
      <c r="A15" s="187"/>
      <c r="B15" s="187"/>
      <c r="C15" s="13"/>
      <c r="D15" s="14" t="s">
        <v>40</v>
      </c>
      <c r="E15" s="11"/>
      <c r="F15" s="10">
        <v>4</v>
      </c>
      <c r="G15" s="9">
        <v>3</v>
      </c>
      <c r="H15" s="8">
        <v>75</v>
      </c>
      <c r="I15" s="9">
        <v>1</v>
      </c>
      <c r="J15" s="8">
        <v>25</v>
      </c>
      <c r="K15" s="9">
        <v>0</v>
      </c>
      <c r="L15" s="8">
        <v>0</v>
      </c>
      <c r="M15" s="9">
        <v>0</v>
      </c>
      <c r="N15" s="8">
        <v>0</v>
      </c>
    </row>
    <row r="16" spans="1:14" ht="23.1" customHeight="1" x14ac:dyDescent="0.2">
      <c r="A16" s="187"/>
      <c r="B16" s="187"/>
      <c r="C16" s="13"/>
      <c r="D16" s="14" t="s">
        <v>39</v>
      </c>
      <c r="E16" s="11"/>
      <c r="F16" s="10">
        <v>15</v>
      </c>
      <c r="G16" s="9">
        <v>14</v>
      </c>
      <c r="H16" s="8">
        <v>93.333333333333329</v>
      </c>
      <c r="I16" s="9">
        <v>0</v>
      </c>
      <c r="J16" s="8">
        <v>0</v>
      </c>
      <c r="K16" s="9">
        <v>1</v>
      </c>
      <c r="L16" s="8">
        <v>6.666666666666667</v>
      </c>
      <c r="M16" s="9">
        <v>0</v>
      </c>
      <c r="N16" s="8">
        <v>0</v>
      </c>
    </row>
    <row r="17" spans="1:14" ht="23.1" customHeight="1" x14ac:dyDescent="0.2">
      <c r="A17" s="187"/>
      <c r="B17" s="187"/>
      <c r="C17" s="13"/>
      <c r="D17" s="14" t="s">
        <v>38</v>
      </c>
      <c r="E17" s="11"/>
      <c r="F17" s="10">
        <v>1</v>
      </c>
      <c r="G17" s="9">
        <v>1</v>
      </c>
      <c r="H17" s="8">
        <v>100</v>
      </c>
      <c r="I17" s="9">
        <v>0</v>
      </c>
      <c r="J17" s="8">
        <v>0</v>
      </c>
      <c r="K17" s="9">
        <v>0</v>
      </c>
      <c r="L17" s="8">
        <v>0</v>
      </c>
      <c r="M17" s="9">
        <v>0</v>
      </c>
      <c r="N17" s="8">
        <v>0</v>
      </c>
    </row>
    <row r="18" spans="1:14" ht="23.1" customHeight="1" x14ac:dyDescent="0.2">
      <c r="A18" s="187"/>
      <c r="B18" s="187"/>
      <c r="C18" s="13"/>
      <c r="D18" s="14" t="s">
        <v>37</v>
      </c>
      <c r="E18" s="11"/>
      <c r="F18" s="10">
        <v>5</v>
      </c>
      <c r="G18" s="9">
        <v>5</v>
      </c>
      <c r="H18" s="8">
        <v>100</v>
      </c>
      <c r="I18" s="9">
        <v>0</v>
      </c>
      <c r="J18" s="8">
        <v>0</v>
      </c>
      <c r="K18" s="9">
        <v>0</v>
      </c>
      <c r="L18" s="8">
        <v>0</v>
      </c>
      <c r="M18" s="9">
        <v>0</v>
      </c>
      <c r="N18" s="8">
        <v>0</v>
      </c>
    </row>
    <row r="19" spans="1:14" ht="23.1" customHeight="1" x14ac:dyDescent="0.2">
      <c r="A19" s="187"/>
      <c r="B19" s="187"/>
      <c r="C19" s="13"/>
      <c r="D19" s="14" t="s">
        <v>36</v>
      </c>
      <c r="E19" s="11"/>
      <c r="F19" s="10">
        <v>1</v>
      </c>
      <c r="G19" s="9">
        <v>1</v>
      </c>
      <c r="H19" s="8">
        <v>100</v>
      </c>
      <c r="I19" s="9">
        <v>0</v>
      </c>
      <c r="J19" s="8">
        <v>0</v>
      </c>
      <c r="K19" s="9">
        <v>0</v>
      </c>
      <c r="L19" s="8">
        <v>0</v>
      </c>
      <c r="M19" s="9">
        <v>0</v>
      </c>
      <c r="N19" s="8">
        <v>0</v>
      </c>
    </row>
    <row r="20" spans="1:14" ht="23.1" customHeight="1" x14ac:dyDescent="0.2">
      <c r="A20" s="187"/>
      <c r="B20" s="187"/>
      <c r="C20" s="13"/>
      <c r="D20" s="14" t="s">
        <v>35</v>
      </c>
      <c r="E20" s="11"/>
      <c r="F20" s="10">
        <v>5</v>
      </c>
      <c r="G20" s="9">
        <v>4</v>
      </c>
      <c r="H20" s="8">
        <v>80</v>
      </c>
      <c r="I20" s="9">
        <v>0</v>
      </c>
      <c r="J20" s="8">
        <v>0</v>
      </c>
      <c r="K20" s="9">
        <v>1</v>
      </c>
      <c r="L20" s="8">
        <v>20</v>
      </c>
      <c r="M20" s="9">
        <v>0</v>
      </c>
      <c r="N20" s="8">
        <v>0</v>
      </c>
    </row>
    <row r="21" spans="1:14" ht="23.1" customHeight="1" x14ac:dyDescent="0.2">
      <c r="A21" s="187"/>
      <c r="B21" s="187"/>
      <c r="C21" s="13"/>
      <c r="D21" s="14" t="s">
        <v>34</v>
      </c>
      <c r="E21" s="11"/>
      <c r="F21" s="10">
        <v>12</v>
      </c>
      <c r="G21" s="9">
        <v>11</v>
      </c>
      <c r="H21" s="8">
        <v>91.666666666666657</v>
      </c>
      <c r="I21" s="9">
        <v>0</v>
      </c>
      <c r="J21" s="8">
        <v>0</v>
      </c>
      <c r="K21" s="9">
        <v>1</v>
      </c>
      <c r="L21" s="8">
        <v>8.3333333333333321</v>
      </c>
      <c r="M21" s="9">
        <v>0</v>
      </c>
      <c r="N21" s="8">
        <v>0</v>
      </c>
    </row>
    <row r="22" spans="1:14" ht="23.1" customHeight="1" x14ac:dyDescent="0.2">
      <c r="A22" s="187"/>
      <c r="B22" s="187"/>
      <c r="C22" s="13"/>
      <c r="D22" s="14" t="s">
        <v>33</v>
      </c>
      <c r="E22" s="11"/>
      <c r="F22" s="10">
        <v>1</v>
      </c>
      <c r="G22" s="9">
        <v>1</v>
      </c>
      <c r="H22" s="8">
        <v>100</v>
      </c>
      <c r="I22" s="9">
        <v>0</v>
      </c>
      <c r="J22" s="8">
        <v>0</v>
      </c>
      <c r="K22" s="9">
        <v>0</v>
      </c>
      <c r="L22" s="8">
        <v>0</v>
      </c>
      <c r="M22" s="9">
        <v>0</v>
      </c>
      <c r="N22" s="8">
        <v>0</v>
      </c>
    </row>
    <row r="23" spans="1:14" ht="23.1" customHeight="1" x14ac:dyDescent="0.2">
      <c r="A23" s="187"/>
      <c r="B23" s="187"/>
      <c r="C23" s="13"/>
      <c r="D23" s="14" t="s">
        <v>32</v>
      </c>
      <c r="E23" s="11"/>
      <c r="F23" s="10">
        <v>7</v>
      </c>
      <c r="G23" s="9">
        <v>7</v>
      </c>
      <c r="H23" s="8">
        <v>100</v>
      </c>
      <c r="I23" s="9">
        <v>0</v>
      </c>
      <c r="J23" s="8">
        <v>0</v>
      </c>
      <c r="K23" s="9">
        <v>0</v>
      </c>
      <c r="L23" s="8">
        <v>0</v>
      </c>
      <c r="M23" s="9">
        <v>0</v>
      </c>
      <c r="N23" s="8">
        <v>0</v>
      </c>
    </row>
    <row r="24" spans="1:14" ht="23.1" customHeight="1" x14ac:dyDescent="0.2">
      <c r="A24" s="187"/>
      <c r="B24" s="187"/>
      <c r="C24" s="13"/>
      <c r="D24" s="14" t="s">
        <v>31</v>
      </c>
      <c r="E24" s="11"/>
      <c r="F24" s="10">
        <v>0</v>
      </c>
      <c r="G24" s="9">
        <v>0</v>
      </c>
      <c r="H24" s="8">
        <v>0</v>
      </c>
      <c r="I24" s="9">
        <v>0</v>
      </c>
      <c r="J24" s="8">
        <v>0</v>
      </c>
      <c r="K24" s="9">
        <v>0</v>
      </c>
      <c r="L24" s="8">
        <v>0</v>
      </c>
      <c r="M24" s="9">
        <v>0</v>
      </c>
      <c r="N24" s="8">
        <v>0</v>
      </c>
    </row>
    <row r="25" spans="1:14" ht="23.1" customHeight="1" x14ac:dyDescent="0.2">
      <c r="A25" s="187"/>
      <c r="B25" s="187"/>
      <c r="C25" s="13"/>
      <c r="D25" s="12" t="s">
        <v>30</v>
      </c>
      <c r="E25" s="11"/>
      <c r="F25" s="10">
        <v>3</v>
      </c>
      <c r="G25" s="9">
        <v>3</v>
      </c>
      <c r="H25" s="8">
        <v>100</v>
      </c>
      <c r="I25" s="9">
        <v>0</v>
      </c>
      <c r="J25" s="8">
        <v>0</v>
      </c>
      <c r="K25" s="9">
        <v>0</v>
      </c>
      <c r="L25" s="8">
        <v>0</v>
      </c>
      <c r="M25" s="9">
        <v>0</v>
      </c>
      <c r="N25" s="8">
        <v>0</v>
      </c>
    </row>
    <row r="26" spans="1:14" ht="23.1" customHeight="1" x14ac:dyDescent="0.2">
      <c r="A26" s="187"/>
      <c r="B26" s="187"/>
      <c r="C26" s="13"/>
      <c r="D26" s="14" t="s">
        <v>29</v>
      </c>
      <c r="E26" s="11"/>
      <c r="F26" s="10">
        <v>8</v>
      </c>
      <c r="G26" s="9">
        <v>7</v>
      </c>
      <c r="H26" s="8">
        <v>87.5</v>
      </c>
      <c r="I26" s="9">
        <v>0</v>
      </c>
      <c r="J26" s="8">
        <v>0</v>
      </c>
      <c r="K26" s="9">
        <v>1</v>
      </c>
      <c r="L26" s="8">
        <v>12.5</v>
      </c>
      <c r="M26" s="9">
        <v>0</v>
      </c>
      <c r="N26" s="8">
        <v>0</v>
      </c>
    </row>
    <row r="27" spans="1:14" ht="23.1" customHeight="1" x14ac:dyDescent="0.2">
      <c r="A27" s="187"/>
      <c r="B27" s="187"/>
      <c r="C27" s="13"/>
      <c r="D27" s="14" t="s">
        <v>28</v>
      </c>
      <c r="E27" s="11"/>
      <c r="F27" s="10">
        <v>4</v>
      </c>
      <c r="G27" s="9">
        <v>4</v>
      </c>
      <c r="H27" s="8">
        <v>100</v>
      </c>
      <c r="I27" s="9">
        <v>0</v>
      </c>
      <c r="J27" s="8">
        <v>0</v>
      </c>
      <c r="K27" s="9">
        <v>0</v>
      </c>
      <c r="L27" s="8">
        <v>0</v>
      </c>
      <c r="M27" s="9">
        <v>0</v>
      </c>
      <c r="N27" s="8">
        <v>0</v>
      </c>
    </row>
    <row r="28" spans="1:14" ht="23.1" customHeight="1" x14ac:dyDescent="0.2">
      <c r="A28" s="187"/>
      <c r="B28" s="187"/>
      <c r="C28" s="13"/>
      <c r="D28" s="14" t="s">
        <v>27</v>
      </c>
      <c r="E28" s="11"/>
      <c r="F28" s="10">
        <v>2</v>
      </c>
      <c r="G28" s="9">
        <v>2</v>
      </c>
      <c r="H28" s="8">
        <v>100</v>
      </c>
      <c r="I28" s="9">
        <v>0</v>
      </c>
      <c r="J28" s="8">
        <v>0</v>
      </c>
      <c r="K28" s="9">
        <v>0</v>
      </c>
      <c r="L28" s="8">
        <v>0</v>
      </c>
      <c r="M28" s="9">
        <v>0</v>
      </c>
      <c r="N28" s="8">
        <v>0</v>
      </c>
    </row>
    <row r="29" spans="1:14" ht="23.1" customHeight="1" x14ac:dyDescent="0.2">
      <c r="A29" s="187"/>
      <c r="B29" s="187"/>
      <c r="C29" s="13"/>
      <c r="D29" s="14" t="s">
        <v>26</v>
      </c>
      <c r="E29" s="11"/>
      <c r="F29" s="10">
        <v>14</v>
      </c>
      <c r="G29" s="9">
        <v>11</v>
      </c>
      <c r="H29" s="8">
        <v>78.571428571428569</v>
      </c>
      <c r="I29" s="9">
        <v>1</v>
      </c>
      <c r="J29" s="8">
        <v>7.1428571428571423</v>
      </c>
      <c r="K29" s="9">
        <v>2</v>
      </c>
      <c r="L29" s="8">
        <v>14.285714285714285</v>
      </c>
      <c r="M29" s="9">
        <v>0</v>
      </c>
      <c r="N29" s="8">
        <v>0</v>
      </c>
    </row>
    <row r="30" spans="1:14" ht="23.1" customHeight="1" x14ac:dyDescent="0.2">
      <c r="A30" s="187"/>
      <c r="B30" s="187"/>
      <c r="C30" s="13"/>
      <c r="D30" s="14" t="s">
        <v>25</v>
      </c>
      <c r="E30" s="11"/>
      <c r="F30" s="10">
        <v>5</v>
      </c>
      <c r="G30" s="9">
        <v>5</v>
      </c>
      <c r="H30" s="8">
        <v>100</v>
      </c>
      <c r="I30" s="9">
        <v>0</v>
      </c>
      <c r="J30" s="8">
        <v>0</v>
      </c>
      <c r="K30" s="9">
        <v>0</v>
      </c>
      <c r="L30" s="8">
        <v>0</v>
      </c>
      <c r="M30" s="9">
        <v>0</v>
      </c>
      <c r="N30" s="8">
        <v>0</v>
      </c>
    </row>
    <row r="31" spans="1:14" ht="23.1" customHeight="1" x14ac:dyDescent="0.2">
      <c r="A31" s="187"/>
      <c r="B31" s="187"/>
      <c r="C31" s="13"/>
      <c r="D31" s="14" t="s">
        <v>24</v>
      </c>
      <c r="E31" s="11"/>
      <c r="F31" s="10">
        <v>27</v>
      </c>
      <c r="G31" s="9">
        <v>23</v>
      </c>
      <c r="H31" s="8">
        <v>85.18518518518519</v>
      </c>
      <c r="I31" s="9">
        <v>1</v>
      </c>
      <c r="J31" s="8">
        <v>3.7037037037037033</v>
      </c>
      <c r="K31" s="9">
        <v>3</v>
      </c>
      <c r="L31" s="8">
        <v>11.111111111111111</v>
      </c>
      <c r="M31" s="9">
        <v>0</v>
      </c>
      <c r="N31" s="8">
        <v>0</v>
      </c>
    </row>
    <row r="32" spans="1:14" ht="23.1" customHeight="1" x14ac:dyDescent="0.2">
      <c r="A32" s="187"/>
      <c r="B32" s="187"/>
      <c r="C32" s="13"/>
      <c r="D32" s="14" t="s">
        <v>23</v>
      </c>
      <c r="E32" s="11"/>
      <c r="F32" s="10">
        <v>8</v>
      </c>
      <c r="G32" s="9">
        <v>6</v>
      </c>
      <c r="H32" s="8">
        <v>75</v>
      </c>
      <c r="I32" s="9">
        <v>0</v>
      </c>
      <c r="J32" s="8">
        <v>0</v>
      </c>
      <c r="K32" s="9">
        <v>1</v>
      </c>
      <c r="L32" s="8">
        <v>12.5</v>
      </c>
      <c r="M32" s="9">
        <v>1</v>
      </c>
      <c r="N32" s="8">
        <v>12.5</v>
      </c>
    </row>
    <row r="33" spans="1:14" ht="24" customHeight="1" x14ac:dyDescent="0.2">
      <c r="A33" s="187"/>
      <c r="B33" s="187"/>
      <c r="C33" s="13"/>
      <c r="D33" s="14" t="s">
        <v>22</v>
      </c>
      <c r="E33" s="11"/>
      <c r="F33" s="10">
        <v>26</v>
      </c>
      <c r="G33" s="9">
        <v>25</v>
      </c>
      <c r="H33" s="8">
        <v>96.15384615384616</v>
      </c>
      <c r="I33" s="9">
        <v>0</v>
      </c>
      <c r="J33" s="8">
        <v>0</v>
      </c>
      <c r="K33" s="9">
        <v>1</v>
      </c>
      <c r="L33" s="8">
        <v>3.8461538461538463</v>
      </c>
      <c r="M33" s="9">
        <v>0</v>
      </c>
      <c r="N33" s="8">
        <v>0</v>
      </c>
    </row>
    <row r="34" spans="1:14" ht="23.1" customHeight="1" x14ac:dyDescent="0.2">
      <c r="A34" s="187"/>
      <c r="B34" s="187"/>
      <c r="C34" s="13"/>
      <c r="D34" s="14" t="s">
        <v>21</v>
      </c>
      <c r="E34" s="11"/>
      <c r="F34" s="10">
        <v>14</v>
      </c>
      <c r="G34" s="9">
        <v>12</v>
      </c>
      <c r="H34" s="8">
        <v>85.714285714285708</v>
      </c>
      <c r="I34" s="9">
        <v>1</v>
      </c>
      <c r="J34" s="8">
        <v>7.1428571428571423</v>
      </c>
      <c r="K34" s="9">
        <v>1</v>
      </c>
      <c r="L34" s="8">
        <v>7.1428571428571423</v>
      </c>
      <c r="M34" s="9">
        <v>0</v>
      </c>
      <c r="N34" s="8">
        <v>0</v>
      </c>
    </row>
    <row r="35" spans="1:14" ht="23.1" customHeight="1" x14ac:dyDescent="0.2">
      <c r="A35" s="187"/>
      <c r="B35" s="187"/>
      <c r="C35" s="13"/>
      <c r="D35" s="14" t="s">
        <v>20</v>
      </c>
      <c r="E35" s="11"/>
      <c r="F35" s="10">
        <v>7</v>
      </c>
      <c r="G35" s="9">
        <v>7</v>
      </c>
      <c r="H35" s="8">
        <v>100</v>
      </c>
      <c r="I35" s="9">
        <v>0</v>
      </c>
      <c r="J35" s="8">
        <v>0</v>
      </c>
      <c r="K35" s="9">
        <v>0</v>
      </c>
      <c r="L35" s="8">
        <v>0</v>
      </c>
      <c r="M35" s="9">
        <v>0</v>
      </c>
      <c r="N35" s="8">
        <v>0</v>
      </c>
    </row>
    <row r="36" spans="1:14" ht="23.1" customHeight="1" x14ac:dyDescent="0.2">
      <c r="A36" s="187"/>
      <c r="B36" s="187"/>
      <c r="C36" s="13"/>
      <c r="D36" s="14" t="s">
        <v>19</v>
      </c>
      <c r="E36" s="11"/>
      <c r="F36" s="10">
        <v>18</v>
      </c>
      <c r="G36" s="9">
        <v>18</v>
      </c>
      <c r="H36" s="8">
        <v>100</v>
      </c>
      <c r="I36" s="9">
        <v>0</v>
      </c>
      <c r="J36" s="8">
        <v>0</v>
      </c>
      <c r="K36" s="9">
        <v>0</v>
      </c>
      <c r="L36" s="8">
        <v>0</v>
      </c>
      <c r="M36" s="9">
        <v>0</v>
      </c>
      <c r="N36" s="8">
        <v>0</v>
      </c>
    </row>
    <row r="37" spans="1:14" ht="23.1" customHeight="1" x14ac:dyDescent="0.2">
      <c r="A37" s="187"/>
      <c r="B37" s="188"/>
      <c r="C37" s="13"/>
      <c r="D37" s="14" t="s">
        <v>18</v>
      </c>
      <c r="E37" s="11"/>
      <c r="F37" s="10">
        <v>4</v>
      </c>
      <c r="G37" s="9">
        <v>4</v>
      </c>
      <c r="H37" s="8">
        <v>100</v>
      </c>
      <c r="I37" s="9">
        <v>0</v>
      </c>
      <c r="J37" s="8">
        <v>0</v>
      </c>
      <c r="K37" s="9">
        <v>0</v>
      </c>
      <c r="L37" s="8">
        <v>0</v>
      </c>
      <c r="M37" s="9">
        <v>0</v>
      </c>
      <c r="N37" s="8">
        <v>0</v>
      </c>
    </row>
    <row r="38" spans="1:14" ht="23.1" customHeight="1" x14ac:dyDescent="0.2">
      <c r="A38" s="187"/>
      <c r="B38" s="186" t="s">
        <v>17</v>
      </c>
      <c r="C38" s="13"/>
      <c r="D38" s="14" t="s">
        <v>16</v>
      </c>
      <c r="E38" s="11"/>
      <c r="F38" s="10">
        <v>719</v>
      </c>
      <c r="G38" s="9">
        <v>546</v>
      </c>
      <c r="H38" s="8">
        <v>75.938803894297635</v>
      </c>
      <c r="I38" s="9">
        <v>37</v>
      </c>
      <c r="J38" s="8">
        <v>5.1460361613351875</v>
      </c>
      <c r="K38" s="9">
        <v>130</v>
      </c>
      <c r="L38" s="8">
        <v>18.080667593880388</v>
      </c>
      <c r="M38" s="9">
        <v>6</v>
      </c>
      <c r="N38" s="8">
        <v>0.83449235048678716</v>
      </c>
    </row>
    <row r="39" spans="1:14" ht="23.1" customHeight="1" x14ac:dyDescent="0.2">
      <c r="A39" s="187"/>
      <c r="B39" s="187"/>
      <c r="C39" s="13"/>
      <c r="D39" s="14" t="s">
        <v>15</v>
      </c>
      <c r="E39" s="11"/>
      <c r="F39" s="10">
        <v>7</v>
      </c>
      <c r="G39" s="9">
        <v>3</v>
      </c>
      <c r="H39" s="8">
        <v>42.857142857142854</v>
      </c>
      <c r="I39" s="9">
        <v>0</v>
      </c>
      <c r="J39" s="8">
        <v>0</v>
      </c>
      <c r="K39" s="9">
        <v>4</v>
      </c>
      <c r="L39" s="8">
        <v>57.142857142857139</v>
      </c>
      <c r="M39" s="9">
        <v>0</v>
      </c>
      <c r="N39" s="8">
        <v>0</v>
      </c>
    </row>
    <row r="40" spans="1:14" ht="23.1" customHeight="1" x14ac:dyDescent="0.2">
      <c r="A40" s="187"/>
      <c r="B40" s="187"/>
      <c r="C40" s="13"/>
      <c r="D40" s="14" t="s">
        <v>14</v>
      </c>
      <c r="E40" s="11"/>
      <c r="F40" s="10">
        <v>79</v>
      </c>
      <c r="G40" s="9">
        <v>44</v>
      </c>
      <c r="H40" s="8">
        <v>55.696202531645568</v>
      </c>
      <c r="I40" s="9">
        <v>11</v>
      </c>
      <c r="J40" s="8">
        <v>13.924050632911392</v>
      </c>
      <c r="K40" s="9">
        <v>24</v>
      </c>
      <c r="L40" s="8">
        <v>30.37974683544304</v>
      </c>
      <c r="M40" s="9">
        <v>0</v>
      </c>
      <c r="N40" s="8">
        <v>0</v>
      </c>
    </row>
    <row r="41" spans="1:14" ht="23.1" customHeight="1" x14ac:dyDescent="0.2">
      <c r="A41" s="187"/>
      <c r="B41" s="187"/>
      <c r="C41" s="13"/>
      <c r="D41" s="14" t="s">
        <v>13</v>
      </c>
      <c r="E41" s="11"/>
      <c r="F41" s="10">
        <v>16</v>
      </c>
      <c r="G41" s="9">
        <v>14</v>
      </c>
      <c r="H41" s="8">
        <v>87.5</v>
      </c>
      <c r="I41" s="9">
        <v>1</v>
      </c>
      <c r="J41" s="8">
        <v>6.25</v>
      </c>
      <c r="K41" s="9">
        <v>1</v>
      </c>
      <c r="L41" s="8">
        <v>6.25</v>
      </c>
      <c r="M41" s="9">
        <v>0</v>
      </c>
      <c r="N41" s="8">
        <v>0</v>
      </c>
    </row>
    <row r="42" spans="1:14" ht="23.1" customHeight="1" x14ac:dyDescent="0.2">
      <c r="A42" s="187"/>
      <c r="B42" s="187"/>
      <c r="C42" s="13"/>
      <c r="D42" s="14" t="s">
        <v>215</v>
      </c>
      <c r="E42" s="11"/>
      <c r="F42" s="10">
        <v>16</v>
      </c>
      <c r="G42" s="9">
        <v>14</v>
      </c>
      <c r="H42" s="8">
        <v>87.5</v>
      </c>
      <c r="I42" s="9">
        <v>2</v>
      </c>
      <c r="J42" s="8">
        <v>12.5</v>
      </c>
      <c r="K42" s="9">
        <v>0</v>
      </c>
      <c r="L42" s="8">
        <v>0</v>
      </c>
      <c r="M42" s="9">
        <v>0</v>
      </c>
      <c r="N42" s="8">
        <v>0</v>
      </c>
    </row>
    <row r="43" spans="1:14" ht="23.1" customHeight="1" x14ac:dyDescent="0.2">
      <c r="A43" s="187"/>
      <c r="B43" s="187"/>
      <c r="C43" s="13"/>
      <c r="D43" s="14" t="s">
        <v>214</v>
      </c>
      <c r="E43" s="11"/>
      <c r="F43" s="10">
        <v>33</v>
      </c>
      <c r="G43" s="9">
        <v>28</v>
      </c>
      <c r="H43" s="8">
        <v>84.848484848484844</v>
      </c>
      <c r="I43" s="9">
        <v>0</v>
      </c>
      <c r="J43" s="8">
        <v>0</v>
      </c>
      <c r="K43" s="9">
        <v>5</v>
      </c>
      <c r="L43" s="8">
        <v>15.151515151515152</v>
      </c>
      <c r="M43" s="9">
        <v>0</v>
      </c>
      <c r="N43" s="8">
        <v>0</v>
      </c>
    </row>
    <row r="44" spans="1:14" ht="23.1" customHeight="1" x14ac:dyDescent="0.2">
      <c r="A44" s="187"/>
      <c r="B44" s="187"/>
      <c r="C44" s="13"/>
      <c r="D44" s="14" t="s">
        <v>10</v>
      </c>
      <c r="E44" s="11"/>
      <c r="F44" s="10">
        <v>182</v>
      </c>
      <c r="G44" s="9">
        <v>144</v>
      </c>
      <c r="H44" s="8">
        <v>79.120879120879124</v>
      </c>
      <c r="I44" s="9">
        <v>7</v>
      </c>
      <c r="J44" s="8">
        <v>3.8461538461538463</v>
      </c>
      <c r="K44" s="9">
        <v>29</v>
      </c>
      <c r="L44" s="8">
        <v>15.934065934065933</v>
      </c>
      <c r="M44" s="9">
        <v>2</v>
      </c>
      <c r="N44" s="8">
        <v>1.098901098901099</v>
      </c>
    </row>
    <row r="45" spans="1:14" ht="23.1" customHeight="1" x14ac:dyDescent="0.2">
      <c r="A45" s="187"/>
      <c r="B45" s="187"/>
      <c r="C45" s="13"/>
      <c r="D45" s="14" t="s">
        <v>9</v>
      </c>
      <c r="E45" s="11"/>
      <c r="F45" s="10">
        <v>24</v>
      </c>
      <c r="G45" s="9">
        <v>22</v>
      </c>
      <c r="H45" s="8">
        <v>91.666666666666657</v>
      </c>
      <c r="I45" s="9">
        <v>1</v>
      </c>
      <c r="J45" s="8">
        <v>4.1666666666666661</v>
      </c>
      <c r="K45" s="9">
        <v>1</v>
      </c>
      <c r="L45" s="8">
        <v>4.1666666666666661</v>
      </c>
      <c r="M45" s="9">
        <v>0</v>
      </c>
      <c r="N45" s="8">
        <v>0</v>
      </c>
    </row>
    <row r="46" spans="1:14" ht="23.1" customHeight="1" x14ac:dyDescent="0.2">
      <c r="A46" s="187"/>
      <c r="B46" s="187"/>
      <c r="C46" s="13"/>
      <c r="D46" s="14" t="s">
        <v>213</v>
      </c>
      <c r="E46" s="11"/>
      <c r="F46" s="10">
        <v>13</v>
      </c>
      <c r="G46" s="9">
        <v>9</v>
      </c>
      <c r="H46" s="8">
        <v>69.230769230769226</v>
      </c>
      <c r="I46" s="9">
        <v>0</v>
      </c>
      <c r="J46" s="8">
        <v>0</v>
      </c>
      <c r="K46" s="9">
        <v>4</v>
      </c>
      <c r="L46" s="8">
        <v>30.76923076923077</v>
      </c>
      <c r="M46" s="9">
        <v>0</v>
      </c>
      <c r="N46" s="8">
        <v>0</v>
      </c>
    </row>
    <row r="47" spans="1:14" ht="24" customHeight="1" x14ac:dyDescent="0.2">
      <c r="A47" s="187"/>
      <c r="B47" s="187"/>
      <c r="C47" s="13"/>
      <c r="D47" s="12" t="s">
        <v>7</v>
      </c>
      <c r="E47" s="11"/>
      <c r="F47" s="10">
        <v>14</v>
      </c>
      <c r="G47" s="9">
        <v>7</v>
      </c>
      <c r="H47" s="8">
        <v>50</v>
      </c>
      <c r="I47" s="9">
        <v>1</v>
      </c>
      <c r="J47" s="8">
        <v>7.1428571428571423</v>
      </c>
      <c r="K47" s="9">
        <v>6</v>
      </c>
      <c r="L47" s="8">
        <v>42.857142857142854</v>
      </c>
      <c r="M47" s="9">
        <v>0</v>
      </c>
      <c r="N47" s="8">
        <v>0</v>
      </c>
    </row>
    <row r="48" spans="1:14" ht="23.1" customHeight="1" x14ac:dyDescent="0.2">
      <c r="A48" s="187"/>
      <c r="B48" s="187"/>
      <c r="C48" s="13"/>
      <c r="D48" s="14" t="s">
        <v>212</v>
      </c>
      <c r="E48" s="11"/>
      <c r="F48" s="10">
        <v>48</v>
      </c>
      <c r="G48" s="9">
        <v>29</v>
      </c>
      <c r="H48" s="8">
        <v>60.416666666666664</v>
      </c>
      <c r="I48" s="9">
        <v>3</v>
      </c>
      <c r="J48" s="8">
        <v>6.25</v>
      </c>
      <c r="K48" s="9">
        <v>16</v>
      </c>
      <c r="L48" s="8">
        <v>33.333333333333329</v>
      </c>
      <c r="M48" s="9">
        <v>0</v>
      </c>
      <c r="N48" s="8">
        <v>0</v>
      </c>
    </row>
    <row r="49" spans="1:14" ht="23.1" customHeight="1" x14ac:dyDescent="0.2">
      <c r="A49" s="187"/>
      <c r="B49" s="187"/>
      <c r="C49" s="13"/>
      <c r="D49" s="14" t="s">
        <v>211</v>
      </c>
      <c r="E49" s="11"/>
      <c r="F49" s="10">
        <v>22</v>
      </c>
      <c r="G49" s="9">
        <v>14</v>
      </c>
      <c r="H49" s="8">
        <v>63.636363636363633</v>
      </c>
      <c r="I49" s="9">
        <v>1</v>
      </c>
      <c r="J49" s="8">
        <v>4.5454545454545459</v>
      </c>
      <c r="K49" s="9">
        <v>6</v>
      </c>
      <c r="L49" s="8">
        <v>27.27272727272727</v>
      </c>
      <c r="M49" s="9">
        <v>1</v>
      </c>
      <c r="N49" s="8">
        <v>4.5454545454545459</v>
      </c>
    </row>
    <row r="50" spans="1:14" ht="23.1" customHeight="1" x14ac:dyDescent="0.2">
      <c r="A50" s="187"/>
      <c r="B50" s="187"/>
      <c r="C50" s="13"/>
      <c r="D50" s="14" t="s">
        <v>210</v>
      </c>
      <c r="E50" s="11"/>
      <c r="F50" s="10">
        <v>20</v>
      </c>
      <c r="G50" s="9">
        <v>17</v>
      </c>
      <c r="H50" s="8">
        <v>85</v>
      </c>
      <c r="I50" s="9">
        <v>1</v>
      </c>
      <c r="J50" s="8">
        <v>5</v>
      </c>
      <c r="K50" s="9">
        <v>2</v>
      </c>
      <c r="L50" s="8">
        <v>10</v>
      </c>
      <c r="M50" s="9">
        <v>0</v>
      </c>
      <c r="N50" s="8">
        <v>0</v>
      </c>
    </row>
    <row r="51" spans="1:14" ht="23.1" customHeight="1" x14ac:dyDescent="0.2">
      <c r="A51" s="187"/>
      <c r="B51" s="187"/>
      <c r="C51" s="13"/>
      <c r="D51" s="14" t="s">
        <v>209</v>
      </c>
      <c r="E51" s="11"/>
      <c r="F51" s="10">
        <v>166</v>
      </c>
      <c r="G51" s="9">
        <v>138</v>
      </c>
      <c r="H51" s="8">
        <v>83.132530120481931</v>
      </c>
      <c r="I51" s="9">
        <v>6</v>
      </c>
      <c r="J51" s="8">
        <v>3.6144578313253009</v>
      </c>
      <c r="K51" s="9">
        <v>20</v>
      </c>
      <c r="L51" s="8">
        <v>12.048192771084338</v>
      </c>
      <c r="M51" s="9">
        <v>2</v>
      </c>
      <c r="N51" s="8">
        <v>1.2048192771084338</v>
      </c>
    </row>
    <row r="52" spans="1:14" ht="23.1" customHeight="1" x14ac:dyDescent="0.2">
      <c r="A52" s="187"/>
      <c r="B52" s="187"/>
      <c r="C52" s="13"/>
      <c r="D52" s="14" t="s">
        <v>208</v>
      </c>
      <c r="E52" s="11"/>
      <c r="F52" s="10">
        <v>24</v>
      </c>
      <c r="G52" s="9">
        <v>21</v>
      </c>
      <c r="H52" s="8">
        <v>87.5</v>
      </c>
      <c r="I52" s="9">
        <v>0</v>
      </c>
      <c r="J52" s="8">
        <v>0</v>
      </c>
      <c r="K52" s="9">
        <v>2</v>
      </c>
      <c r="L52" s="8">
        <v>8.3333333333333321</v>
      </c>
      <c r="M52" s="9">
        <v>1</v>
      </c>
      <c r="N52" s="8">
        <v>4.1666666666666661</v>
      </c>
    </row>
    <row r="53" spans="1:14" ht="24" customHeight="1" x14ac:dyDescent="0.2">
      <c r="A53" s="188"/>
      <c r="B53" s="188"/>
      <c r="C53" s="13"/>
      <c r="D53" s="12" t="s">
        <v>207</v>
      </c>
      <c r="E53" s="11"/>
      <c r="F53" s="10">
        <v>55</v>
      </c>
      <c r="G53" s="9">
        <v>42</v>
      </c>
      <c r="H53" s="8">
        <v>76.363636363636374</v>
      </c>
      <c r="I53" s="9">
        <v>3</v>
      </c>
      <c r="J53" s="8">
        <v>5.4545454545454541</v>
      </c>
      <c r="K53" s="9">
        <v>10</v>
      </c>
      <c r="L53" s="8">
        <v>18.181818181818183</v>
      </c>
      <c r="M53" s="9">
        <v>0</v>
      </c>
      <c r="N53" s="8">
        <v>0</v>
      </c>
    </row>
    <row r="55" spans="1:14" ht="12.75" customHeight="1" x14ac:dyDescent="0.2"/>
    <row r="56" spans="1:14" ht="12.75" customHeight="1" x14ac:dyDescent="0.2"/>
    <row r="57" spans="1:14" x14ac:dyDescent="0.2">
      <c r="D57" s="5"/>
    </row>
    <row r="59" spans="1:14" x14ac:dyDescent="0.2">
      <c r="D59" s="5"/>
    </row>
    <row r="63" spans="1:14"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4">
    <mergeCell ref="A3:E6"/>
    <mergeCell ref="F3:F6"/>
    <mergeCell ref="A7:E7"/>
    <mergeCell ref="A8:A12"/>
    <mergeCell ref="B12:E12"/>
    <mergeCell ref="B8:E8"/>
    <mergeCell ref="B9:E9"/>
    <mergeCell ref="A13:A53"/>
    <mergeCell ref="B13:B37"/>
    <mergeCell ref="B38:B53"/>
    <mergeCell ref="B10:E10"/>
    <mergeCell ref="B11:E11"/>
    <mergeCell ref="G3:H4"/>
    <mergeCell ref="I3:J4"/>
    <mergeCell ref="K5:K6"/>
    <mergeCell ref="K3:L4"/>
    <mergeCell ref="M3:N4"/>
    <mergeCell ref="J5:J6"/>
    <mergeCell ref="M5:M6"/>
    <mergeCell ref="L5:L6"/>
    <mergeCell ref="G5:G6"/>
    <mergeCell ref="H5:H6"/>
    <mergeCell ref="N5:N6"/>
    <mergeCell ref="I5:I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O100"/>
  <sheetViews>
    <sheetView view="pageBreakPreview" topLeftCell="A7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0.6640625" style="3" customWidth="1"/>
    <col min="15" max="16384" width="9" style="3"/>
  </cols>
  <sheetData>
    <row r="1" spans="1:15" ht="14.4" x14ac:dyDescent="0.2">
      <c r="A1" s="18" t="s">
        <v>595</v>
      </c>
    </row>
    <row r="2" spans="1:15" x14ac:dyDescent="0.2">
      <c r="N2" s="40" t="s">
        <v>476</v>
      </c>
    </row>
    <row r="3" spans="1:15" x14ac:dyDescent="0.2">
      <c r="A3" s="239" t="s">
        <v>64</v>
      </c>
      <c r="B3" s="240"/>
      <c r="C3" s="240"/>
      <c r="D3" s="240"/>
      <c r="E3" s="241"/>
      <c r="F3" s="182" t="s">
        <v>130</v>
      </c>
      <c r="G3" s="199" t="s">
        <v>154</v>
      </c>
      <c r="H3" s="213"/>
      <c r="I3" s="213"/>
      <c r="J3" s="213"/>
      <c r="K3" s="213"/>
      <c r="L3" s="200"/>
      <c r="M3" s="231" t="s">
        <v>153</v>
      </c>
      <c r="N3" s="231" t="s">
        <v>145</v>
      </c>
    </row>
    <row r="4" spans="1:15" ht="22.5" customHeight="1" x14ac:dyDescent="0.2">
      <c r="A4" s="242"/>
      <c r="B4" s="243"/>
      <c r="C4" s="243"/>
      <c r="D4" s="243"/>
      <c r="E4" s="244"/>
      <c r="F4" s="183"/>
      <c r="G4" s="237"/>
      <c r="H4" s="227" t="s">
        <v>219</v>
      </c>
      <c r="I4" s="227"/>
      <c r="J4" s="227"/>
      <c r="K4" s="227"/>
      <c r="L4" s="227"/>
      <c r="M4" s="237"/>
      <c r="N4" s="237"/>
    </row>
    <row r="5" spans="1:15" ht="14.25" customHeight="1" x14ac:dyDescent="0.2">
      <c r="A5" s="242"/>
      <c r="B5" s="243"/>
      <c r="C5" s="243"/>
      <c r="D5" s="243"/>
      <c r="E5" s="244"/>
      <c r="F5" s="183"/>
      <c r="G5" s="237"/>
      <c r="H5" s="237" t="s">
        <v>218</v>
      </c>
      <c r="I5" s="237" t="s">
        <v>217</v>
      </c>
      <c r="J5" s="237" t="s">
        <v>216</v>
      </c>
      <c r="K5" s="237" t="s">
        <v>145</v>
      </c>
      <c r="L5" s="237" t="s">
        <v>429</v>
      </c>
      <c r="M5" s="237"/>
      <c r="N5" s="237"/>
    </row>
    <row r="6" spans="1:15" ht="39" customHeight="1" x14ac:dyDescent="0.2">
      <c r="A6" s="245"/>
      <c r="B6" s="246"/>
      <c r="C6" s="246"/>
      <c r="D6" s="246"/>
      <c r="E6" s="247"/>
      <c r="F6" s="165"/>
      <c r="G6" s="238"/>
      <c r="H6" s="238"/>
      <c r="I6" s="238"/>
      <c r="J6" s="238"/>
      <c r="K6" s="238"/>
      <c r="L6" s="238"/>
      <c r="M6" s="238"/>
      <c r="N6" s="238"/>
    </row>
    <row r="7" spans="1:15" ht="12" customHeight="1" x14ac:dyDescent="0.2">
      <c r="A7" s="173" t="s">
        <v>50</v>
      </c>
      <c r="B7" s="174"/>
      <c r="C7" s="174"/>
      <c r="D7" s="174"/>
      <c r="E7" s="175"/>
      <c r="F7" s="35">
        <v>750</v>
      </c>
      <c r="G7" s="35">
        <v>287</v>
      </c>
      <c r="H7" s="35">
        <v>2</v>
      </c>
      <c r="I7" s="35">
        <v>159</v>
      </c>
      <c r="J7" s="35">
        <v>92</v>
      </c>
      <c r="K7" s="35">
        <v>34</v>
      </c>
      <c r="L7" s="254">
        <v>7.3043478259999999</v>
      </c>
      <c r="M7" s="35">
        <v>447</v>
      </c>
      <c r="N7" s="35">
        <v>16</v>
      </c>
    </row>
    <row r="8" spans="1:15" ht="12" customHeight="1" x14ac:dyDescent="0.2">
      <c r="A8" s="176"/>
      <c r="B8" s="177"/>
      <c r="C8" s="177"/>
      <c r="D8" s="177"/>
      <c r="E8" s="178"/>
      <c r="F8" s="38">
        <v>0.99999999999999989</v>
      </c>
      <c r="G8" s="31">
        <v>0.38266666666666665</v>
      </c>
      <c r="H8" s="31">
        <v>6.9686411149825784E-3</v>
      </c>
      <c r="I8" s="31">
        <v>0.55400696864111498</v>
      </c>
      <c r="J8" s="31">
        <v>0.32055749128919858</v>
      </c>
      <c r="K8" s="31">
        <v>0.11846689895470383</v>
      </c>
      <c r="L8" s="255"/>
      <c r="M8" s="31">
        <v>0.59599999999999997</v>
      </c>
      <c r="N8" s="31">
        <v>2.1333333333333333E-2</v>
      </c>
      <c r="O8" s="41"/>
    </row>
    <row r="9" spans="1:15" ht="12" customHeight="1" x14ac:dyDescent="0.2">
      <c r="A9" s="189" t="s">
        <v>49</v>
      </c>
      <c r="B9" s="248" t="s">
        <v>48</v>
      </c>
      <c r="C9" s="249"/>
      <c r="D9" s="249"/>
      <c r="E9" s="250"/>
      <c r="F9" s="35">
        <v>139</v>
      </c>
      <c r="G9" s="35">
        <v>57</v>
      </c>
      <c r="H9" s="35">
        <v>0</v>
      </c>
      <c r="I9" s="35">
        <v>38</v>
      </c>
      <c r="J9" s="35">
        <v>9</v>
      </c>
      <c r="K9" s="35">
        <v>10</v>
      </c>
      <c r="L9" s="254">
        <v>5.957446808510638</v>
      </c>
      <c r="M9" s="35">
        <v>75</v>
      </c>
      <c r="N9" s="35">
        <v>7</v>
      </c>
    </row>
    <row r="10" spans="1:15" ht="12" customHeight="1" x14ac:dyDescent="0.2">
      <c r="A10" s="190"/>
      <c r="B10" s="251"/>
      <c r="C10" s="252"/>
      <c r="D10" s="252"/>
      <c r="E10" s="253"/>
      <c r="F10" s="38">
        <v>1</v>
      </c>
      <c r="G10" s="31">
        <v>0.41007194244604317</v>
      </c>
      <c r="H10" s="31">
        <v>0</v>
      </c>
      <c r="I10" s="31">
        <v>0.66666666666666663</v>
      </c>
      <c r="J10" s="31">
        <v>0.15789473684210525</v>
      </c>
      <c r="K10" s="31">
        <v>0.17543859649122806</v>
      </c>
      <c r="L10" s="255"/>
      <c r="M10" s="31">
        <v>0.53956834532374098</v>
      </c>
      <c r="N10" s="31">
        <v>5.0359712230215826E-2</v>
      </c>
    </row>
    <row r="11" spans="1:15" ht="12" customHeight="1" x14ac:dyDescent="0.2">
      <c r="A11" s="190"/>
      <c r="B11" s="248" t="s">
        <v>47</v>
      </c>
      <c r="C11" s="249"/>
      <c r="D11" s="249"/>
      <c r="E11" s="250"/>
      <c r="F11" s="35">
        <v>118</v>
      </c>
      <c r="G11" s="35">
        <v>48</v>
      </c>
      <c r="H11" s="35">
        <v>0</v>
      </c>
      <c r="I11" s="35">
        <v>24</v>
      </c>
      <c r="J11" s="35">
        <v>20</v>
      </c>
      <c r="K11" s="35">
        <v>4</v>
      </c>
      <c r="L11" s="254">
        <v>9.3181818181818183</v>
      </c>
      <c r="M11" s="35">
        <v>68</v>
      </c>
      <c r="N11" s="35">
        <v>2</v>
      </c>
    </row>
    <row r="12" spans="1:15" ht="12" customHeight="1" x14ac:dyDescent="0.2">
      <c r="A12" s="190"/>
      <c r="B12" s="251"/>
      <c r="C12" s="252"/>
      <c r="D12" s="252"/>
      <c r="E12" s="253"/>
      <c r="F12" s="38">
        <v>1</v>
      </c>
      <c r="G12" s="31">
        <v>0.40677966101694918</v>
      </c>
      <c r="H12" s="31">
        <v>0</v>
      </c>
      <c r="I12" s="31">
        <v>0.5</v>
      </c>
      <c r="J12" s="31">
        <v>0.41666666666666669</v>
      </c>
      <c r="K12" s="31">
        <v>8.3333333333333329E-2</v>
      </c>
      <c r="L12" s="255"/>
      <c r="M12" s="31">
        <v>0.57627118644067798</v>
      </c>
      <c r="N12" s="31">
        <v>1.6949152542372881E-2</v>
      </c>
    </row>
    <row r="13" spans="1:15" ht="12" customHeight="1" x14ac:dyDescent="0.2">
      <c r="A13" s="190"/>
      <c r="B13" s="248" t="s">
        <v>46</v>
      </c>
      <c r="C13" s="249"/>
      <c r="D13" s="249"/>
      <c r="E13" s="250"/>
      <c r="F13" s="35">
        <v>221</v>
      </c>
      <c r="G13" s="35">
        <v>67</v>
      </c>
      <c r="H13" s="35">
        <v>0</v>
      </c>
      <c r="I13" s="35">
        <v>31</v>
      </c>
      <c r="J13" s="35">
        <v>28</v>
      </c>
      <c r="K13" s="35">
        <v>8</v>
      </c>
      <c r="L13" s="254">
        <v>7.5423728813559325</v>
      </c>
      <c r="M13" s="35">
        <v>151</v>
      </c>
      <c r="N13" s="35">
        <v>3</v>
      </c>
    </row>
    <row r="14" spans="1:15" ht="12" customHeight="1" x14ac:dyDescent="0.2">
      <c r="A14" s="190"/>
      <c r="B14" s="251"/>
      <c r="C14" s="252"/>
      <c r="D14" s="252"/>
      <c r="E14" s="253"/>
      <c r="F14" s="38">
        <v>1</v>
      </c>
      <c r="G14" s="31">
        <v>0.30316742081447962</v>
      </c>
      <c r="H14" s="31">
        <v>0</v>
      </c>
      <c r="I14" s="31">
        <v>0.46268656716417911</v>
      </c>
      <c r="J14" s="31">
        <v>0.41791044776119401</v>
      </c>
      <c r="K14" s="31">
        <v>0.11940298507462686</v>
      </c>
      <c r="L14" s="255"/>
      <c r="M14" s="31">
        <v>0.68325791855203621</v>
      </c>
      <c r="N14" s="31">
        <v>1.3574660633484163E-2</v>
      </c>
    </row>
    <row r="15" spans="1:15" ht="12" customHeight="1" x14ac:dyDescent="0.2">
      <c r="A15" s="190"/>
      <c r="B15" s="248" t="s">
        <v>45</v>
      </c>
      <c r="C15" s="249"/>
      <c r="D15" s="249"/>
      <c r="E15" s="250"/>
      <c r="F15" s="35">
        <v>63</v>
      </c>
      <c r="G15" s="35">
        <v>21</v>
      </c>
      <c r="H15" s="35">
        <v>1</v>
      </c>
      <c r="I15" s="35">
        <v>8</v>
      </c>
      <c r="J15" s="35">
        <v>10</v>
      </c>
      <c r="K15" s="35">
        <v>2</v>
      </c>
      <c r="L15" s="254">
        <v>7.4736842105263159</v>
      </c>
      <c r="M15" s="35">
        <v>41</v>
      </c>
      <c r="N15" s="35">
        <v>1</v>
      </c>
    </row>
    <row r="16" spans="1:15" ht="12" customHeight="1" x14ac:dyDescent="0.2">
      <c r="A16" s="190"/>
      <c r="B16" s="251"/>
      <c r="C16" s="252"/>
      <c r="D16" s="252"/>
      <c r="E16" s="253"/>
      <c r="F16" s="38">
        <v>1</v>
      </c>
      <c r="G16" s="31">
        <v>0.33333333333333331</v>
      </c>
      <c r="H16" s="31">
        <v>4.7619047619047616E-2</v>
      </c>
      <c r="I16" s="31">
        <v>0.38095238095238093</v>
      </c>
      <c r="J16" s="31">
        <v>0.47619047619047616</v>
      </c>
      <c r="K16" s="31">
        <v>9.5238095238095233E-2</v>
      </c>
      <c r="L16" s="255"/>
      <c r="M16" s="31">
        <v>0.65079365079365081</v>
      </c>
      <c r="N16" s="31">
        <v>1.5873015873015872E-2</v>
      </c>
    </row>
    <row r="17" spans="1:14" ht="12" customHeight="1" x14ac:dyDescent="0.2">
      <c r="A17" s="190"/>
      <c r="B17" s="248" t="s">
        <v>44</v>
      </c>
      <c r="C17" s="249"/>
      <c r="D17" s="249"/>
      <c r="E17" s="250"/>
      <c r="F17" s="35">
        <v>209</v>
      </c>
      <c r="G17" s="35">
        <v>94</v>
      </c>
      <c r="H17" s="35">
        <v>1</v>
      </c>
      <c r="I17" s="35">
        <v>58</v>
      </c>
      <c r="J17" s="35">
        <v>25</v>
      </c>
      <c r="K17" s="35">
        <v>10</v>
      </c>
      <c r="L17" s="254">
        <v>6.7976190476190474</v>
      </c>
      <c r="M17" s="35">
        <v>112</v>
      </c>
      <c r="N17" s="35">
        <v>3</v>
      </c>
    </row>
    <row r="18" spans="1:14" ht="12" customHeight="1" x14ac:dyDescent="0.2">
      <c r="A18" s="191"/>
      <c r="B18" s="251"/>
      <c r="C18" s="252"/>
      <c r="D18" s="252"/>
      <c r="E18" s="253"/>
      <c r="F18" s="38">
        <v>1</v>
      </c>
      <c r="G18" s="31">
        <v>0.44976076555023925</v>
      </c>
      <c r="H18" s="31">
        <v>1.0638297872340425E-2</v>
      </c>
      <c r="I18" s="31">
        <v>0.61702127659574468</v>
      </c>
      <c r="J18" s="31">
        <v>0.26595744680851063</v>
      </c>
      <c r="K18" s="31">
        <v>0.10638297872340426</v>
      </c>
      <c r="L18" s="255"/>
      <c r="M18" s="31">
        <v>0.53588516746411485</v>
      </c>
      <c r="N18" s="31">
        <v>1.4354066985645933E-2</v>
      </c>
    </row>
    <row r="19" spans="1:14" ht="12" customHeight="1" x14ac:dyDescent="0.2">
      <c r="A19" s="186" t="s">
        <v>43</v>
      </c>
      <c r="B19" s="186" t="s">
        <v>42</v>
      </c>
      <c r="C19" s="37"/>
      <c r="D19" s="234" t="s">
        <v>16</v>
      </c>
      <c r="E19" s="36"/>
      <c r="F19" s="35">
        <v>204</v>
      </c>
      <c r="G19" s="35">
        <v>55</v>
      </c>
      <c r="H19" s="35">
        <v>0</v>
      </c>
      <c r="I19" s="35">
        <v>27</v>
      </c>
      <c r="J19" s="35">
        <v>19</v>
      </c>
      <c r="K19" s="35">
        <v>9</v>
      </c>
      <c r="L19" s="254">
        <v>7.565217391</v>
      </c>
      <c r="M19" s="35">
        <v>146</v>
      </c>
      <c r="N19" s="35">
        <v>3</v>
      </c>
    </row>
    <row r="20" spans="1:14" ht="12" customHeight="1" x14ac:dyDescent="0.2">
      <c r="A20" s="187"/>
      <c r="B20" s="187"/>
      <c r="C20" s="34"/>
      <c r="D20" s="235"/>
      <c r="E20" s="33"/>
      <c r="F20" s="38">
        <v>1</v>
      </c>
      <c r="G20" s="31">
        <v>0.26960784313725489</v>
      </c>
      <c r="H20" s="31">
        <v>0</v>
      </c>
      <c r="I20" s="31">
        <v>0.49090909090909091</v>
      </c>
      <c r="J20" s="31">
        <v>0.34545454545454546</v>
      </c>
      <c r="K20" s="31">
        <v>0.16363636363636364</v>
      </c>
      <c r="L20" s="255"/>
      <c r="M20" s="31">
        <v>0.71568627450980393</v>
      </c>
      <c r="N20" s="31">
        <v>1.4705882352941176E-2</v>
      </c>
    </row>
    <row r="21" spans="1:14" ht="12" customHeight="1" x14ac:dyDescent="0.2">
      <c r="A21" s="187"/>
      <c r="B21" s="187"/>
      <c r="C21" s="37"/>
      <c r="D21" s="234" t="s">
        <v>362</v>
      </c>
      <c r="E21" s="36"/>
      <c r="F21" s="35">
        <v>30</v>
      </c>
      <c r="G21" s="35">
        <v>8</v>
      </c>
      <c r="H21" s="35">
        <v>0</v>
      </c>
      <c r="I21" s="35">
        <v>3</v>
      </c>
      <c r="J21" s="35">
        <v>3</v>
      </c>
      <c r="K21" s="35">
        <v>2</v>
      </c>
      <c r="L21" s="254">
        <v>9.1666666666666661</v>
      </c>
      <c r="M21" s="35">
        <v>22</v>
      </c>
      <c r="N21" s="35">
        <v>0</v>
      </c>
    </row>
    <row r="22" spans="1:14" ht="12" customHeight="1" x14ac:dyDescent="0.2">
      <c r="A22" s="187"/>
      <c r="B22" s="187"/>
      <c r="C22" s="34"/>
      <c r="D22" s="235"/>
      <c r="E22" s="33"/>
      <c r="F22" s="38">
        <v>1</v>
      </c>
      <c r="G22" s="31">
        <v>0.26666666666666666</v>
      </c>
      <c r="H22" s="31">
        <v>0</v>
      </c>
      <c r="I22" s="31">
        <v>0.375</v>
      </c>
      <c r="J22" s="31">
        <v>0.375</v>
      </c>
      <c r="K22" s="31">
        <v>0.25</v>
      </c>
      <c r="L22" s="255"/>
      <c r="M22" s="31">
        <v>0.73333333333333328</v>
      </c>
      <c r="N22" s="31">
        <v>0</v>
      </c>
    </row>
    <row r="23" spans="1:14" ht="12" customHeight="1" x14ac:dyDescent="0.2">
      <c r="A23" s="187"/>
      <c r="B23" s="187"/>
      <c r="C23" s="37"/>
      <c r="D23" s="234" t="s">
        <v>363</v>
      </c>
      <c r="E23" s="36"/>
      <c r="F23" s="35">
        <v>3</v>
      </c>
      <c r="G23" s="35">
        <v>0</v>
      </c>
      <c r="H23" s="35">
        <v>0</v>
      </c>
      <c r="I23" s="35">
        <v>0</v>
      </c>
      <c r="J23" s="35">
        <v>0</v>
      </c>
      <c r="K23" s="35">
        <v>0</v>
      </c>
      <c r="L23" s="254">
        <v>0</v>
      </c>
      <c r="M23" s="35">
        <v>3</v>
      </c>
      <c r="N23" s="35">
        <v>0</v>
      </c>
    </row>
    <row r="24" spans="1:14" ht="12" customHeight="1" x14ac:dyDescent="0.2">
      <c r="A24" s="187"/>
      <c r="B24" s="187"/>
      <c r="C24" s="34"/>
      <c r="D24" s="235"/>
      <c r="E24" s="33"/>
      <c r="F24" s="38">
        <v>1</v>
      </c>
      <c r="G24" s="31">
        <v>0</v>
      </c>
      <c r="H24" s="31">
        <v>0</v>
      </c>
      <c r="I24" s="31">
        <v>0</v>
      </c>
      <c r="J24" s="31">
        <v>0</v>
      </c>
      <c r="K24" s="31">
        <v>0</v>
      </c>
      <c r="L24" s="255"/>
      <c r="M24" s="31">
        <v>1</v>
      </c>
      <c r="N24" s="31">
        <v>0</v>
      </c>
    </row>
    <row r="25" spans="1:14" ht="12" customHeight="1" x14ac:dyDescent="0.2">
      <c r="A25" s="187"/>
      <c r="B25" s="187"/>
      <c r="C25" s="37"/>
      <c r="D25" s="234" t="s">
        <v>364</v>
      </c>
      <c r="E25" s="36"/>
      <c r="F25" s="35">
        <v>14</v>
      </c>
      <c r="G25" s="35">
        <v>2</v>
      </c>
      <c r="H25" s="35">
        <v>0</v>
      </c>
      <c r="I25" s="35">
        <v>1</v>
      </c>
      <c r="J25" s="35">
        <v>0</v>
      </c>
      <c r="K25" s="35">
        <v>1</v>
      </c>
      <c r="L25" s="254">
        <v>5</v>
      </c>
      <c r="M25" s="35">
        <v>12</v>
      </c>
      <c r="N25" s="35">
        <v>0</v>
      </c>
    </row>
    <row r="26" spans="1:14" ht="12" customHeight="1" x14ac:dyDescent="0.2">
      <c r="A26" s="187"/>
      <c r="B26" s="187"/>
      <c r="C26" s="34"/>
      <c r="D26" s="235"/>
      <c r="E26" s="33"/>
      <c r="F26" s="38">
        <v>1</v>
      </c>
      <c r="G26" s="31">
        <v>0.14285714285714285</v>
      </c>
      <c r="H26" s="31">
        <v>0</v>
      </c>
      <c r="I26" s="31">
        <v>0.5</v>
      </c>
      <c r="J26" s="31">
        <v>0</v>
      </c>
      <c r="K26" s="31">
        <v>0.5</v>
      </c>
      <c r="L26" s="255"/>
      <c r="M26" s="31">
        <v>0.8571428571428571</v>
      </c>
      <c r="N26" s="31">
        <v>0</v>
      </c>
    </row>
    <row r="27" spans="1:14" ht="12" customHeight="1" x14ac:dyDescent="0.2">
      <c r="A27" s="187"/>
      <c r="B27" s="187"/>
      <c r="C27" s="37"/>
      <c r="D27" s="234" t="s">
        <v>365</v>
      </c>
      <c r="E27" s="36"/>
      <c r="F27" s="35">
        <v>1</v>
      </c>
      <c r="G27" s="35">
        <v>0</v>
      </c>
      <c r="H27" s="35">
        <v>0</v>
      </c>
      <c r="I27" s="35">
        <v>0</v>
      </c>
      <c r="J27" s="35">
        <v>0</v>
      </c>
      <c r="K27" s="35">
        <v>0</v>
      </c>
      <c r="L27" s="254">
        <v>0</v>
      </c>
      <c r="M27" s="35">
        <v>1</v>
      </c>
      <c r="N27" s="35">
        <v>0</v>
      </c>
    </row>
    <row r="28" spans="1:14" ht="12" customHeight="1" x14ac:dyDescent="0.2">
      <c r="A28" s="187"/>
      <c r="B28" s="187"/>
      <c r="C28" s="34"/>
      <c r="D28" s="235"/>
      <c r="E28" s="33"/>
      <c r="F28" s="38">
        <v>1</v>
      </c>
      <c r="G28" s="31">
        <v>0</v>
      </c>
      <c r="H28" s="31">
        <v>0</v>
      </c>
      <c r="I28" s="31">
        <v>0</v>
      </c>
      <c r="J28" s="31">
        <v>0</v>
      </c>
      <c r="K28" s="31">
        <v>0</v>
      </c>
      <c r="L28" s="255"/>
      <c r="M28" s="31">
        <v>1</v>
      </c>
      <c r="N28" s="31">
        <v>0</v>
      </c>
    </row>
    <row r="29" spans="1:14" ht="12" customHeight="1" x14ac:dyDescent="0.2">
      <c r="A29" s="187"/>
      <c r="B29" s="187"/>
      <c r="C29" s="37"/>
      <c r="D29" s="234" t="s">
        <v>366</v>
      </c>
      <c r="E29" s="36"/>
      <c r="F29" s="35">
        <v>5</v>
      </c>
      <c r="G29" s="35">
        <v>1</v>
      </c>
      <c r="H29" s="35">
        <v>0</v>
      </c>
      <c r="I29" s="35">
        <v>1</v>
      </c>
      <c r="J29" s="35">
        <v>0</v>
      </c>
      <c r="K29" s="35">
        <v>0</v>
      </c>
      <c r="L29" s="254">
        <v>5</v>
      </c>
      <c r="M29" s="35">
        <v>4</v>
      </c>
      <c r="N29" s="35">
        <v>0</v>
      </c>
    </row>
    <row r="30" spans="1:14" ht="12" customHeight="1" x14ac:dyDescent="0.2">
      <c r="A30" s="187"/>
      <c r="B30" s="187"/>
      <c r="C30" s="34"/>
      <c r="D30" s="235"/>
      <c r="E30" s="33"/>
      <c r="F30" s="38">
        <v>1</v>
      </c>
      <c r="G30" s="31">
        <v>0.2</v>
      </c>
      <c r="H30" s="31">
        <v>0</v>
      </c>
      <c r="I30" s="31">
        <v>1</v>
      </c>
      <c r="J30" s="31">
        <v>0</v>
      </c>
      <c r="K30" s="31">
        <v>0</v>
      </c>
      <c r="L30" s="255"/>
      <c r="M30" s="31">
        <v>0.8</v>
      </c>
      <c r="N30" s="31">
        <v>0</v>
      </c>
    </row>
    <row r="31" spans="1:14" ht="12" customHeight="1" x14ac:dyDescent="0.2">
      <c r="A31" s="187"/>
      <c r="B31" s="187"/>
      <c r="C31" s="37"/>
      <c r="D31" s="234" t="s">
        <v>367</v>
      </c>
      <c r="E31" s="36"/>
      <c r="F31" s="35">
        <v>1</v>
      </c>
      <c r="G31" s="35">
        <v>0</v>
      </c>
      <c r="H31" s="35">
        <v>0</v>
      </c>
      <c r="I31" s="35">
        <v>0</v>
      </c>
      <c r="J31" s="35">
        <v>0</v>
      </c>
      <c r="K31" s="35">
        <v>0</v>
      </c>
      <c r="L31" s="254">
        <v>0</v>
      </c>
      <c r="M31" s="35">
        <v>1</v>
      </c>
      <c r="N31" s="35">
        <v>0</v>
      </c>
    </row>
    <row r="32" spans="1:14" ht="12" customHeight="1" x14ac:dyDescent="0.2">
      <c r="A32" s="187"/>
      <c r="B32" s="187"/>
      <c r="C32" s="34"/>
      <c r="D32" s="235"/>
      <c r="E32" s="33"/>
      <c r="F32" s="38">
        <v>1</v>
      </c>
      <c r="G32" s="31">
        <v>0</v>
      </c>
      <c r="H32" s="31">
        <v>0</v>
      </c>
      <c r="I32" s="31">
        <v>0</v>
      </c>
      <c r="J32" s="31">
        <v>0</v>
      </c>
      <c r="K32" s="31">
        <v>0</v>
      </c>
      <c r="L32" s="255"/>
      <c r="M32" s="31">
        <v>1</v>
      </c>
      <c r="N32" s="31">
        <v>0</v>
      </c>
    </row>
    <row r="33" spans="1:14" ht="12" customHeight="1" x14ac:dyDescent="0.2">
      <c r="A33" s="187"/>
      <c r="B33" s="187"/>
      <c r="C33" s="37"/>
      <c r="D33" s="234" t="s">
        <v>368</v>
      </c>
      <c r="E33" s="36"/>
      <c r="F33" s="35">
        <v>4</v>
      </c>
      <c r="G33" s="35">
        <v>3</v>
      </c>
      <c r="H33" s="35">
        <v>0</v>
      </c>
      <c r="I33" s="35">
        <v>2</v>
      </c>
      <c r="J33" s="35">
        <v>1</v>
      </c>
      <c r="K33" s="35">
        <v>0</v>
      </c>
      <c r="L33" s="254">
        <v>6.666666666666667</v>
      </c>
      <c r="M33" s="35">
        <v>1</v>
      </c>
      <c r="N33" s="35">
        <v>0</v>
      </c>
    </row>
    <row r="34" spans="1:14" ht="12" customHeight="1" x14ac:dyDescent="0.2">
      <c r="A34" s="187"/>
      <c r="B34" s="187"/>
      <c r="C34" s="34"/>
      <c r="D34" s="235"/>
      <c r="E34" s="33"/>
      <c r="F34" s="38">
        <v>1</v>
      </c>
      <c r="G34" s="31">
        <v>0.75</v>
      </c>
      <c r="H34" s="31">
        <v>0</v>
      </c>
      <c r="I34" s="31">
        <v>0.66666666666666663</v>
      </c>
      <c r="J34" s="31">
        <v>0.33333333333333331</v>
      </c>
      <c r="K34" s="31">
        <v>0</v>
      </c>
      <c r="L34" s="255"/>
      <c r="M34" s="31">
        <v>0.25</v>
      </c>
      <c r="N34" s="31">
        <v>0</v>
      </c>
    </row>
    <row r="35" spans="1:14" ht="12" customHeight="1" x14ac:dyDescent="0.2">
      <c r="A35" s="187"/>
      <c r="B35" s="187"/>
      <c r="C35" s="37"/>
      <c r="D35" s="234" t="s">
        <v>369</v>
      </c>
      <c r="E35" s="36"/>
      <c r="F35" s="35">
        <v>11</v>
      </c>
      <c r="G35" s="35">
        <v>3</v>
      </c>
      <c r="H35" s="35">
        <v>0</v>
      </c>
      <c r="I35" s="35">
        <v>1</v>
      </c>
      <c r="J35" s="35">
        <v>2</v>
      </c>
      <c r="K35" s="35">
        <v>0</v>
      </c>
      <c r="L35" s="254">
        <v>8.3333333333333339</v>
      </c>
      <c r="M35" s="35">
        <v>8</v>
      </c>
      <c r="N35" s="35">
        <v>0</v>
      </c>
    </row>
    <row r="36" spans="1:14" ht="12" customHeight="1" x14ac:dyDescent="0.2">
      <c r="A36" s="187"/>
      <c r="B36" s="187"/>
      <c r="C36" s="34"/>
      <c r="D36" s="235"/>
      <c r="E36" s="33"/>
      <c r="F36" s="38">
        <v>1</v>
      </c>
      <c r="G36" s="31">
        <v>0.27272727272727271</v>
      </c>
      <c r="H36" s="31">
        <v>0</v>
      </c>
      <c r="I36" s="31">
        <v>0.33333333333333331</v>
      </c>
      <c r="J36" s="31">
        <v>0.66666666666666663</v>
      </c>
      <c r="K36" s="31">
        <v>0</v>
      </c>
      <c r="L36" s="255"/>
      <c r="M36" s="31">
        <v>0.72727272727272729</v>
      </c>
      <c r="N36" s="31">
        <v>0</v>
      </c>
    </row>
    <row r="37" spans="1:14" ht="12" customHeight="1" x14ac:dyDescent="0.2">
      <c r="A37" s="187"/>
      <c r="B37" s="187"/>
      <c r="C37" s="37"/>
      <c r="D37" s="234" t="s">
        <v>370</v>
      </c>
      <c r="E37" s="36"/>
      <c r="F37" s="35">
        <v>1</v>
      </c>
      <c r="G37" s="35">
        <v>1</v>
      </c>
      <c r="H37" s="35">
        <v>0</v>
      </c>
      <c r="I37" s="35">
        <v>1</v>
      </c>
      <c r="J37" s="35">
        <v>0</v>
      </c>
      <c r="K37" s="35">
        <v>0</v>
      </c>
      <c r="L37" s="254">
        <v>5</v>
      </c>
      <c r="M37" s="35">
        <v>0</v>
      </c>
      <c r="N37" s="35">
        <v>0</v>
      </c>
    </row>
    <row r="38" spans="1:14" ht="12" customHeight="1" x14ac:dyDescent="0.2">
      <c r="A38" s="187"/>
      <c r="B38" s="187"/>
      <c r="C38" s="34"/>
      <c r="D38" s="235"/>
      <c r="E38" s="33"/>
      <c r="F38" s="38">
        <v>1</v>
      </c>
      <c r="G38" s="31">
        <v>1</v>
      </c>
      <c r="H38" s="31">
        <v>0</v>
      </c>
      <c r="I38" s="31">
        <v>1</v>
      </c>
      <c r="J38" s="31">
        <v>0</v>
      </c>
      <c r="K38" s="31">
        <v>0</v>
      </c>
      <c r="L38" s="255"/>
      <c r="M38" s="31">
        <v>0</v>
      </c>
      <c r="N38" s="31">
        <v>0</v>
      </c>
    </row>
    <row r="39" spans="1:14" ht="12" customHeight="1" x14ac:dyDescent="0.2">
      <c r="A39" s="187"/>
      <c r="B39" s="187"/>
      <c r="C39" s="37"/>
      <c r="D39" s="234" t="s">
        <v>371</v>
      </c>
      <c r="E39" s="36"/>
      <c r="F39" s="35">
        <v>7</v>
      </c>
      <c r="G39" s="35">
        <v>1</v>
      </c>
      <c r="H39" s="35">
        <v>0</v>
      </c>
      <c r="I39" s="35">
        <v>0</v>
      </c>
      <c r="J39" s="35">
        <v>0</v>
      </c>
      <c r="K39" s="35">
        <v>1</v>
      </c>
      <c r="L39" s="254">
        <v>0</v>
      </c>
      <c r="M39" s="35">
        <v>6</v>
      </c>
      <c r="N39" s="35">
        <v>0</v>
      </c>
    </row>
    <row r="40" spans="1:14" ht="12" customHeight="1" x14ac:dyDescent="0.2">
      <c r="A40" s="187"/>
      <c r="B40" s="187"/>
      <c r="C40" s="34"/>
      <c r="D40" s="235"/>
      <c r="E40" s="33"/>
      <c r="F40" s="38">
        <v>1</v>
      </c>
      <c r="G40" s="31">
        <v>0.14285714285714285</v>
      </c>
      <c r="H40" s="31">
        <v>0</v>
      </c>
      <c r="I40" s="31">
        <v>0</v>
      </c>
      <c r="J40" s="31">
        <v>0</v>
      </c>
      <c r="K40" s="31">
        <v>1</v>
      </c>
      <c r="L40" s="255"/>
      <c r="M40" s="31">
        <v>0.8571428571428571</v>
      </c>
      <c r="N40" s="31">
        <v>0</v>
      </c>
    </row>
    <row r="41" spans="1:14" ht="12" customHeight="1" x14ac:dyDescent="0.2">
      <c r="A41" s="187"/>
      <c r="B41" s="187"/>
      <c r="C41" s="37"/>
      <c r="D41" s="234" t="s">
        <v>372</v>
      </c>
      <c r="E41" s="36"/>
      <c r="F41" s="35">
        <v>0</v>
      </c>
      <c r="G41" s="35">
        <v>0</v>
      </c>
      <c r="H41" s="35">
        <v>0</v>
      </c>
      <c r="I41" s="35">
        <v>0</v>
      </c>
      <c r="J41" s="35">
        <v>0</v>
      </c>
      <c r="K41" s="35">
        <v>0</v>
      </c>
      <c r="L41" s="254">
        <v>0</v>
      </c>
      <c r="M41" s="35">
        <v>0</v>
      </c>
      <c r="N41" s="35">
        <v>0</v>
      </c>
    </row>
    <row r="42" spans="1:14" ht="12" customHeight="1" x14ac:dyDescent="0.2">
      <c r="A42" s="187"/>
      <c r="B42" s="187"/>
      <c r="C42" s="34"/>
      <c r="D42" s="235"/>
      <c r="E42" s="33"/>
      <c r="F42" s="38">
        <v>0</v>
      </c>
      <c r="G42" s="31">
        <v>0</v>
      </c>
      <c r="H42" s="31">
        <v>0</v>
      </c>
      <c r="I42" s="31">
        <v>0</v>
      </c>
      <c r="J42" s="31">
        <v>0</v>
      </c>
      <c r="K42" s="31">
        <v>0</v>
      </c>
      <c r="L42" s="255"/>
      <c r="M42" s="31">
        <v>0</v>
      </c>
      <c r="N42" s="31">
        <v>0</v>
      </c>
    </row>
    <row r="43" spans="1:14" ht="12" customHeight="1" x14ac:dyDescent="0.2">
      <c r="A43" s="187"/>
      <c r="B43" s="187"/>
      <c r="C43" s="37"/>
      <c r="D43" s="234" t="s">
        <v>373</v>
      </c>
      <c r="E43" s="36"/>
      <c r="F43" s="35">
        <v>3</v>
      </c>
      <c r="G43" s="35">
        <v>0</v>
      </c>
      <c r="H43" s="35">
        <v>0</v>
      </c>
      <c r="I43" s="35">
        <v>0</v>
      </c>
      <c r="J43" s="35">
        <v>0</v>
      </c>
      <c r="K43" s="35">
        <v>0</v>
      </c>
      <c r="L43" s="254">
        <v>0</v>
      </c>
      <c r="M43" s="35">
        <v>3</v>
      </c>
      <c r="N43" s="35">
        <v>0</v>
      </c>
    </row>
    <row r="44" spans="1:14" ht="12" customHeight="1" x14ac:dyDescent="0.2">
      <c r="A44" s="187"/>
      <c r="B44" s="187"/>
      <c r="C44" s="34"/>
      <c r="D44" s="235"/>
      <c r="E44" s="33"/>
      <c r="F44" s="38">
        <v>1</v>
      </c>
      <c r="G44" s="31">
        <v>0</v>
      </c>
      <c r="H44" s="31">
        <v>0</v>
      </c>
      <c r="I44" s="31">
        <v>0</v>
      </c>
      <c r="J44" s="31">
        <v>0</v>
      </c>
      <c r="K44" s="31">
        <v>0</v>
      </c>
      <c r="L44" s="255"/>
      <c r="M44" s="31">
        <v>1</v>
      </c>
      <c r="N44" s="31">
        <v>0</v>
      </c>
    </row>
    <row r="45" spans="1:14" ht="12" customHeight="1" x14ac:dyDescent="0.2">
      <c r="A45" s="187"/>
      <c r="B45" s="187"/>
      <c r="C45" s="37"/>
      <c r="D45" s="234" t="s">
        <v>374</v>
      </c>
      <c r="E45" s="36"/>
      <c r="F45" s="35">
        <v>7</v>
      </c>
      <c r="G45" s="35">
        <v>5</v>
      </c>
      <c r="H45" s="35">
        <v>0</v>
      </c>
      <c r="I45" s="35">
        <v>1</v>
      </c>
      <c r="J45" s="35">
        <v>3</v>
      </c>
      <c r="K45" s="35">
        <v>1</v>
      </c>
      <c r="L45" s="254">
        <v>8.75</v>
      </c>
      <c r="M45" s="35">
        <v>2</v>
      </c>
      <c r="N45" s="35">
        <v>0</v>
      </c>
    </row>
    <row r="46" spans="1:14" ht="12" customHeight="1" x14ac:dyDescent="0.2">
      <c r="A46" s="187"/>
      <c r="B46" s="187"/>
      <c r="C46" s="34"/>
      <c r="D46" s="235"/>
      <c r="E46" s="33"/>
      <c r="F46" s="38">
        <v>1</v>
      </c>
      <c r="G46" s="31">
        <v>0.7142857142857143</v>
      </c>
      <c r="H46" s="31">
        <v>0</v>
      </c>
      <c r="I46" s="31">
        <v>0.2</v>
      </c>
      <c r="J46" s="31">
        <v>0.6</v>
      </c>
      <c r="K46" s="31">
        <v>0.2</v>
      </c>
      <c r="L46" s="255"/>
      <c r="M46" s="31">
        <v>0.2857142857142857</v>
      </c>
      <c r="N46" s="31">
        <v>0</v>
      </c>
    </row>
    <row r="47" spans="1:14" ht="12" customHeight="1" x14ac:dyDescent="0.2">
      <c r="A47" s="187"/>
      <c r="B47" s="187"/>
      <c r="C47" s="37"/>
      <c r="D47" s="234" t="s">
        <v>375</v>
      </c>
      <c r="E47" s="36"/>
      <c r="F47" s="35">
        <v>4</v>
      </c>
      <c r="G47" s="35">
        <v>1</v>
      </c>
      <c r="H47" s="35">
        <v>0</v>
      </c>
      <c r="I47" s="35">
        <v>1</v>
      </c>
      <c r="J47" s="35">
        <v>0</v>
      </c>
      <c r="K47" s="35">
        <v>0</v>
      </c>
      <c r="L47" s="254">
        <v>5</v>
      </c>
      <c r="M47" s="35">
        <v>3</v>
      </c>
      <c r="N47" s="35">
        <v>0</v>
      </c>
    </row>
    <row r="48" spans="1:14" ht="12" customHeight="1" x14ac:dyDescent="0.2">
      <c r="A48" s="187"/>
      <c r="B48" s="187"/>
      <c r="C48" s="34"/>
      <c r="D48" s="235"/>
      <c r="E48" s="33"/>
      <c r="F48" s="38">
        <v>1</v>
      </c>
      <c r="G48" s="31">
        <v>0.25</v>
      </c>
      <c r="H48" s="31">
        <v>0</v>
      </c>
      <c r="I48" s="31">
        <v>1</v>
      </c>
      <c r="J48" s="31">
        <v>0</v>
      </c>
      <c r="K48" s="31">
        <v>0</v>
      </c>
      <c r="L48" s="255"/>
      <c r="M48" s="31">
        <v>0.75</v>
      </c>
      <c r="N48" s="31">
        <v>0</v>
      </c>
    </row>
    <row r="49" spans="1:14" ht="12" customHeight="1" x14ac:dyDescent="0.2">
      <c r="A49" s="187"/>
      <c r="B49" s="187"/>
      <c r="C49" s="37"/>
      <c r="D49" s="234" t="s">
        <v>376</v>
      </c>
      <c r="E49" s="36"/>
      <c r="F49" s="35">
        <v>2</v>
      </c>
      <c r="G49" s="35">
        <v>1</v>
      </c>
      <c r="H49" s="35">
        <v>0</v>
      </c>
      <c r="I49" s="35">
        <v>0</v>
      </c>
      <c r="J49" s="35">
        <v>1</v>
      </c>
      <c r="K49" s="35">
        <v>0</v>
      </c>
      <c r="L49" s="254">
        <v>10</v>
      </c>
      <c r="M49" s="35">
        <v>1</v>
      </c>
      <c r="N49" s="35">
        <v>0</v>
      </c>
    </row>
    <row r="50" spans="1:14" ht="12" customHeight="1" x14ac:dyDescent="0.2">
      <c r="A50" s="187"/>
      <c r="B50" s="187"/>
      <c r="C50" s="34"/>
      <c r="D50" s="235"/>
      <c r="E50" s="33"/>
      <c r="F50" s="38">
        <v>1</v>
      </c>
      <c r="G50" s="31">
        <v>0.5</v>
      </c>
      <c r="H50" s="31">
        <v>0</v>
      </c>
      <c r="I50" s="31">
        <v>0</v>
      </c>
      <c r="J50" s="31">
        <v>1</v>
      </c>
      <c r="K50" s="31">
        <v>0</v>
      </c>
      <c r="L50" s="255"/>
      <c r="M50" s="31">
        <v>0.5</v>
      </c>
      <c r="N50" s="31">
        <v>0</v>
      </c>
    </row>
    <row r="51" spans="1:14" ht="12" customHeight="1" x14ac:dyDescent="0.2">
      <c r="A51" s="187"/>
      <c r="B51" s="187"/>
      <c r="C51" s="37"/>
      <c r="D51" s="234" t="s">
        <v>377</v>
      </c>
      <c r="E51" s="36"/>
      <c r="F51" s="35">
        <v>11</v>
      </c>
      <c r="G51" s="35">
        <v>3</v>
      </c>
      <c r="H51" s="35">
        <v>0</v>
      </c>
      <c r="I51" s="35">
        <v>1</v>
      </c>
      <c r="J51" s="35">
        <v>0</v>
      </c>
      <c r="K51" s="35">
        <v>2</v>
      </c>
      <c r="L51" s="254">
        <v>5</v>
      </c>
      <c r="M51" s="35">
        <v>8</v>
      </c>
      <c r="N51" s="35">
        <v>0</v>
      </c>
    </row>
    <row r="52" spans="1:14" ht="12" customHeight="1" x14ac:dyDescent="0.2">
      <c r="A52" s="187"/>
      <c r="B52" s="187"/>
      <c r="C52" s="34"/>
      <c r="D52" s="235"/>
      <c r="E52" s="33"/>
      <c r="F52" s="38">
        <v>1</v>
      </c>
      <c r="G52" s="31">
        <v>0.27272727272727271</v>
      </c>
      <c r="H52" s="31">
        <v>0</v>
      </c>
      <c r="I52" s="31">
        <v>0.33333333333333331</v>
      </c>
      <c r="J52" s="31">
        <v>0</v>
      </c>
      <c r="K52" s="31">
        <v>0.66666666666666663</v>
      </c>
      <c r="L52" s="255"/>
      <c r="M52" s="31">
        <v>0.72727272727272729</v>
      </c>
      <c r="N52" s="31">
        <v>0</v>
      </c>
    </row>
    <row r="53" spans="1:14" ht="12" customHeight="1" x14ac:dyDescent="0.2">
      <c r="A53" s="187"/>
      <c r="B53" s="187"/>
      <c r="C53" s="37"/>
      <c r="D53" s="234" t="s">
        <v>378</v>
      </c>
      <c r="E53" s="36"/>
      <c r="F53" s="35">
        <v>5</v>
      </c>
      <c r="G53" s="35">
        <v>1</v>
      </c>
      <c r="H53" s="35">
        <v>0</v>
      </c>
      <c r="I53" s="35">
        <v>0</v>
      </c>
      <c r="J53" s="35">
        <v>1</v>
      </c>
      <c r="K53" s="35">
        <v>0</v>
      </c>
      <c r="L53" s="254">
        <v>10</v>
      </c>
      <c r="M53" s="35">
        <v>4</v>
      </c>
      <c r="N53" s="35">
        <v>0</v>
      </c>
    </row>
    <row r="54" spans="1:14" ht="12" customHeight="1" x14ac:dyDescent="0.2">
      <c r="A54" s="187"/>
      <c r="B54" s="187"/>
      <c r="C54" s="34"/>
      <c r="D54" s="235"/>
      <c r="E54" s="33"/>
      <c r="F54" s="38">
        <v>1</v>
      </c>
      <c r="G54" s="31">
        <v>0.2</v>
      </c>
      <c r="H54" s="31">
        <v>0</v>
      </c>
      <c r="I54" s="31">
        <v>0</v>
      </c>
      <c r="J54" s="31">
        <v>1</v>
      </c>
      <c r="K54" s="31">
        <v>0</v>
      </c>
      <c r="L54" s="255"/>
      <c r="M54" s="31">
        <v>0.8</v>
      </c>
      <c r="N54" s="31">
        <v>0</v>
      </c>
    </row>
    <row r="55" spans="1:14" ht="12" customHeight="1" x14ac:dyDescent="0.2">
      <c r="A55" s="187"/>
      <c r="B55" s="187"/>
      <c r="C55" s="37"/>
      <c r="D55" s="234" t="s">
        <v>379</v>
      </c>
      <c r="E55" s="36"/>
      <c r="F55" s="35">
        <v>23</v>
      </c>
      <c r="G55" s="35">
        <v>9</v>
      </c>
      <c r="H55" s="35">
        <v>0</v>
      </c>
      <c r="I55" s="35">
        <v>6</v>
      </c>
      <c r="J55" s="35">
        <v>2</v>
      </c>
      <c r="K55" s="35">
        <v>1</v>
      </c>
      <c r="L55" s="254">
        <v>6.25</v>
      </c>
      <c r="M55" s="35">
        <v>14</v>
      </c>
      <c r="N55" s="35">
        <v>0</v>
      </c>
    </row>
    <row r="56" spans="1:14" ht="12" customHeight="1" x14ac:dyDescent="0.2">
      <c r="A56" s="187"/>
      <c r="B56" s="187"/>
      <c r="C56" s="34"/>
      <c r="D56" s="235"/>
      <c r="E56" s="33"/>
      <c r="F56" s="38">
        <v>1</v>
      </c>
      <c r="G56" s="31">
        <v>0.39130434782608697</v>
      </c>
      <c r="H56" s="31">
        <v>0</v>
      </c>
      <c r="I56" s="31">
        <v>0.66666666666666663</v>
      </c>
      <c r="J56" s="31">
        <v>0.22222222222222221</v>
      </c>
      <c r="K56" s="31">
        <v>0.1111111111111111</v>
      </c>
      <c r="L56" s="255"/>
      <c r="M56" s="31">
        <v>0.60869565217391308</v>
      </c>
      <c r="N56" s="31">
        <v>0</v>
      </c>
    </row>
    <row r="57" spans="1:14" ht="12" customHeight="1" x14ac:dyDescent="0.2">
      <c r="A57" s="187"/>
      <c r="B57" s="187"/>
      <c r="C57" s="37"/>
      <c r="D57" s="234" t="s">
        <v>380</v>
      </c>
      <c r="E57" s="36"/>
      <c r="F57" s="35">
        <v>6</v>
      </c>
      <c r="G57" s="35">
        <v>0</v>
      </c>
      <c r="H57" s="35">
        <v>0</v>
      </c>
      <c r="I57" s="35">
        <v>0</v>
      </c>
      <c r="J57" s="35">
        <v>0</v>
      </c>
      <c r="K57" s="35">
        <v>0</v>
      </c>
      <c r="L57" s="254">
        <v>0</v>
      </c>
      <c r="M57" s="35">
        <v>6</v>
      </c>
      <c r="N57" s="35">
        <v>0</v>
      </c>
    </row>
    <row r="58" spans="1:14" ht="12" customHeight="1" x14ac:dyDescent="0.2">
      <c r="A58" s="187"/>
      <c r="B58" s="187"/>
      <c r="C58" s="34"/>
      <c r="D58" s="235"/>
      <c r="E58" s="33"/>
      <c r="F58" s="38">
        <v>1</v>
      </c>
      <c r="G58" s="31">
        <v>0</v>
      </c>
      <c r="H58" s="31">
        <v>0</v>
      </c>
      <c r="I58" s="31">
        <v>0</v>
      </c>
      <c r="J58" s="31">
        <v>0</v>
      </c>
      <c r="K58" s="31">
        <v>0</v>
      </c>
      <c r="L58" s="255"/>
      <c r="M58" s="31">
        <v>1</v>
      </c>
      <c r="N58" s="31">
        <v>0</v>
      </c>
    </row>
    <row r="59" spans="1:14" ht="12.75" customHeight="1" x14ac:dyDescent="0.2">
      <c r="A59" s="187"/>
      <c r="B59" s="187"/>
      <c r="C59" s="37"/>
      <c r="D59" s="234" t="s">
        <v>381</v>
      </c>
      <c r="E59" s="36"/>
      <c r="F59" s="35">
        <v>25</v>
      </c>
      <c r="G59" s="35">
        <v>7</v>
      </c>
      <c r="H59" s="35">
        <v>0</v>
      </c>
      <c r="I59" s="35">
        <v>3</v>
      </c>
      <c r="J59" s="35">
        <v>4</v>
      </c>
      <c r="K59" s="35">
        <v>0</v>
      </c>
      <c r="L59" s="254">
        <v>7.8571428571428568</v>
      </c>
      <c r="M59" s="35">
        <v>16</v>
      </c>
      <c r="N59" s="35">
        <v>2</v>
      </c>
    </row>
    <row r="60" spans="1:14" ht="12.75" customHeight="1" x14ac:dyDescent="0.2">
      <c r="A60" s="187"/>
      <c r="B60" s="187"/>
      <c r="C60" s="34"/>
      <c r="D60" s="235"/>
      <c r="E60" s="33"/>
      <c r="F60" s="38">
        <v>1</v>
      </c>
      <c r="G60" s="31">
        <v>0.28000000000000003</v>
      </c>
      <c r="H60" s="31">
        <v>0</v>
      </c>
      <c r="I60" s="31">
        <v>0.42857142857142855</v>
      </c>
      <c r="J60" s="31">
        <v>0.5714285714285714</v>
      </c>
      <c r="K60" s="31">
        <v>0</v>
      </c>
      <c r="L60" s="255"/>
      <c r="M60" s="31">
        <v>0.64</v>
      </c>
      <c r="N60" s="31">
        <v>0.08</v>
      </c>
    </row>
    <row r="61" spans="1:14" ht="12" customHeight="1" x14ac:dyDescent="0.2">
      <c r="A61" s="187"/>
      <c r="B61" s="187"/>
      <c r="C61" s="37"/>
      <c r="D61" s="234" t="s">
        <v>21</v>
      </c>
      <c r="E61" s="36"/>
      <c r="F61" s="35">
        <v>12</v>
      </c>
      <c r="G61" s="35">
        <v>1</v>
      </c>
      <c r="H61" s="35">
        <v>0</v>
      </c>
      <c r="I61" s="35">
        <v>0</v>
      </c>
      <c r="J61" s="35">
        <v>1</v>
      </c>
      <c r="K61" s="35">
        <v>0</v>
      </c>
      <c r="L61" s="254">
        <v>20</v>
      </c>
      <c r="M61" s="35">
        <v>11</v>
      </c>
      <c r="N61" s="35">
        <v>0</v>
      </c>
    </row>
    <row r="62" spans="1:14" ht="12" customHeight="1" x14ac:dyDescent="0.2">
      <c r="A62" s="187"/>
      <c r="B62" s="187"/>
      <c r="C62" s="34"/>
      <c r="D62" s="235"/>
      <c r="E62" s="33"/>
      <c r="F62" s="38">
        <v>1</v>
      </c>
      <c r="G62" s="31">
        <v>8.3333333333333329E-2</v>
      </c>
      <c r="H62" s="31">
        <v>0</v>
      </c>
      <c r="I62" s="31">
        <v>0</v>
      </c>
      <c r="J62" s="31">
        <v>1</v>
      </c>
      <c r="K62" s="31">
        <v>0</v>
      </c>
      <c r="L62" s="255"/>
      <c r="M62" s="31">
        <v>0.91666666666666663</v>
      </c>
      <c r="N62" s="31">
        <v>0</v>
      </c>
    </row>
    <row r="63" spans="1:14" ht="12" customHeight="1" x14ac:dyDescent="0.2">
      <c r="A63" s="187"/>
      <c r="B63" s="187"/>
      <c r="C63" s="37"/>
      <c r="D63" s="234" t="s">
        <v>382</v>
      </c>
      <c r="E63" s="36"/>
      <c r="F63" s="35">
        <v>7</v>
      </c>
      <c r="G63" s="35">
        <v>3</v>
      </c>
      <c r="H63" s="35">
        <v>0</v>
      </c>
      <c r="I63" s="35">
        <v>2</v>
      </c>
      <c r="J63" s="35">
        <v>0</v>
      </c>
      <c r="K63" s="35">
        <v>1</v>
      </c>
      <c r="L63" s="254">
        <v>5</v>
      </c>
      <c r="M63" s="35">
        <v>4</v>
      </c>
      <c r="N63" s="35">
        <v>0</v>
      </c>
    </row>
    <row r="64" spans="1:14" ht="12" customHeight="1" x14ac:dyDescent="0.2">
      <c r="A64" s="187"/>
      <c r="B64" s="187"/>
      <c r="C64" s="34"/>
      <c r="D64" s="235"/>
      <c r="E64" s="33"/>
      <c r="F64" s="38">
        <v>1</v>
      </c>
      <c r="G64" s="31">
        <v>0.42857142857142855</v>
      </c>
      <c r="H64" s="31">
        <v>0</v>
      </c>
      <c r="I64" s="31">
        <v>0.66666666666666663</v>
      </c>
      <c r="J64" s="31">
        <v>0</v>
      </c>
      <c r="K64" s="31">
        <v>0.33333333333333331</v>
      </c>
      <c r="L64" s="255"/>
      <c r="M64" s="31">
        <v>0.5714285714285714</v>
      </c>
      <c r="N64" s="31">
        <v>0</v>
      </c>
    </row>
    <row r="65" spans="1:14" ht="12" customHeight="1" x14ac:dyDescent="0.2">
      <c r="A65" s="187"/>
      <c r="B65" s="187"/>
      <c r="C65" s="37"/>
      <c r="D65" s="234" t="s">
        <v>383</v>
      </c>
      <c r="E65" s="36"/>
      <c r="F65" s="35">
        <v>18</v>
      </c>
      <c r="G65" s="35">
        <v>4</v>
      </c>
      <c r="H65" s="35">
        <v>0</v>
      </c>
      <c r="I65" s="35">
        <v>3</v>
      </c>
      <c r="J65" s="35">
        <v>1</v>
      </c>
      <c r="K65" s="35">
        <v>0</v>
      </c>
      <c r="L65" s="254">
        <v>6.25</v>
      </c>
      <c r="M65" s="35">
        <v>13</v>
      </c>
      <c r="N65" s="35">
        <v>1</v>
      </c>
    </row>
    <row r="66" spans="1:14" ht="12" customHeight="1" x14ac:dyDescent="0.2">
      <c r="A66" s="187"/>
      <c r="B66" s="187"/>
      <c r="C66" s="34"/>
      <c r="D66" s="235"/>
      <c r="E66" s="33"/>
      <c r="F66" s="38">
        <v>1</v>
      </c>
      <c r="G66" s="31">
        <v>0.22222222222222221</v>
      </c>
      <c r="H66" s="31">
        <v>0</v>
      </c>
      <c r="I66" s="31">
        <v>0.75</v>
      </c>
      <c r="J66" s="31">
        <v>0.25</v>
      </c>
      <c r="K66" s="31">
        <v>0</v>
      </c>
      <c r="L66" s="255"/>
      <c r="M66" s="31">
        <v>0.72222222222222221</v>
      </c>
      <c r="N66" s="31">
        <v>5.5555555555555552E-2</v>
      </c>
    </row>
    <row r="67" spans="1:14" ht="12" customHeight="1" x14ac:dyDescent="0.2">
      <c r="A67" s="187"/>
      <c r="B67" s="187"/>
      <c r="C67" s="37"/>
      <c r="D67" s="234" t="s">
        <v>384</v>
      </c>
      <c r="E67" s="36"/>
      <c r="F67" s="35">
        <v>4</v>
      </c>
      <c r="G67" s="35">
        <v>1</v>
      </c>
      <c r="H67" s="35">
        <v>0</v>
      </c>
      <c r="I67" s="35">
        <v>1</v>
      </c>
      <c r="J67" s="35">
        <v>0</v>
      </c>
      <c r="K67" s="35">
        <v>0</v>
      </c>
      <c r="L67" s="254">
        <v>8</v>
      </c>
      <c r="M67" s="35">
        <v>3</v>
      </c>
      <c r="N67" s="35">
        <v>0</v>
      </c>
    </row>
    <row r="68" spans="1:14" ht="12" customHeight="1" x14ac:dyDescent="0.2">
      <c r="A68" s="187"/>
      <c r="B68" s="188"/>
      <c r="C68" s="34"/>
      <c r="D68" s="235"/>
      <c r="E68" s="33"/>
      <c r="F68" s="38">
        <v>1</v>
      </c>
      <c r="G68" s="31">
        <v>0.25</v>
      </c>
      <c r="H68" s="31">
        <v>0</v>
      </c>
      <c r="I68" s="31">
        <v>1</v>
      </c>
      <c r="J68" s="31">
        <v>0</v>
      </c>
      <c r="K68" s="31">
        <v>0</v>
      </c>
      <c r="L68" s="255"/>
      <c r="M68" s="31">
        <v>0.75</v>
      </c>
      <c r="N68" s="31">
        <v>0</v>
      </c>
    </row>
    <row r="69" spans="1:14" ht="12" customHeight="1" x14ac:dyDescent="0.2">
      <c r="A69" s="187"/>
      <c r="B69" s="186" t="s">
        <v>17</v>
      </c>
      <c r="C69" s="37"/>
      <c r="D69" s="234" t="s">
        <v>16</v>
      </c>
      <c r="E69" s="36"/>
      <c r="F69" s="35">
        <v>546</v>
      </c>
      <c r="G69" s="35">
        <v>232</v>
      </c>
      <c r="H69" s="35">
        <v>2</v>
      </c>
      <c r="I69" s="35">
        <v>132</v>
      </c>
      <c r="J69" s="35">
        <v>73</v>
      </c>
      <c r="K69" s="35">
        <v>25</v>
      </c>
      <c r="L69" s="254">
        <v>7.2463768120000003</v>
      </c>
      <c r="M69" s="35">
        <v>301</v>
      </c>
      <c r="N69" s="35">
        <v>13</v>
      </c>
    </row>
    <row r="70" spans="1:14" ht="12" customHeight="1" x14ac:dyDescent="0.2">
      <c r="A70" s="187"/>
      <c r="B70" s="187"/>
      <c r="C70" s="34"/>
      <c r="D70" s="235"/>
      <c r="E70" s="33"/>
      <c r="F70" s="38">
        <v>1</v>
      </c>
      <c r="G70" s="31">
        <v>0.4249084249084249</v>
      </c>
      <c r="H70" s="31">
        <v>8.6206896551724137E-3</v>
      </c>
      <c r="I70" s="31">
        <v>0.56896551724137934</v>
      </c>
      <c r="J70" s="31">
        <v>0.31465517241379309</v>
      </c>
      <c r="K70" s="31">
        <v>0.10775862068965517</v>
      </c>
      <c r="L70" s="255"/>
      <c r="M70" s="31">
        <v>0.55128205128205132</v>
      </c>
      <c r="N70" s="31">
        <v>2.3809523809523808E-2</v>
      </c>
    </row>
    <row r="71" spans="1:14" ht="12" customHeight="1" x14ac:dyDescent="0.2">
      <c r="A71" s="187"/>
      <c r="B71" s="187"/>
      <c r="C71" s="37"/>
      <c r="D71" s="234" t="s">
        <v>121</v>
      </c>
      <c r="E71" s="36"/>
      <c r="F71" s="35">
        <v>3</v>
      </c>
      <c r="G71" s="35">
        <v>0</v>
      </c>
      <c r="H71" s="35">
        <v>0</v>
      </c>
      <c r="I71" s="35">
        <v>0</v>
      </c>
      <c r="J71" s="35">
        <v>0</v>
      </c>
      <c r="K71" s="35">
        <v>0</v>
      </c>
      <c r="L71" s="254">
        <v>0</v>
      </c>
      <c r="M71" s="35">
        <v>3</v>
      </c>
      <c r="N71" s="35">
        <v>0</v>
      </c>
    </row>
    <row r="72" spans="1:14" ht="12" customHeight="1" x14ac:dyDescent="0.2">
      <c r="A72" s="187"/>
      <c r="B72" s="187"/>
      <c r="C72" s="34"/>
      <c r="D72" s="235"/>
      <c r="E72" s="33"/>
      <c r="F72" s="38">
        <v>1</v>
      </c>
      <c r="G72" s="31">
        <v>0</v>
      </c>
      <c r="H72" s="31">
        <v>0</v>
      </c>
      <c r="I72" s="31">
        <v>0</v>
      </c>
      <c r="J72" s="31">
        <v>0</v>
      </c>
      <c r="K72" s="31">
        <v>0</v>
      </c>
      <c r="L72" s="255"/>
      <c r="M72" s="31">
        <v>1</v>
      </c>
      <c r="N72" s="31">
        <v>0</v>
      </c>
    </row>
    <row r="73" spans="1:14" ht="12" customHeight="1" x14ac:dyDescent="0.2">
      <c r="A73" s="187"/>
      <c r="B73" s="187"/>
      <c r="C73" s="37"/>
      <c r="D73" s="234" t="s">
        <v>14</v>
      </c>
      <c r="E73" s="36"/>
      <c r="F73" s="35">
        <v>44</v>
      </c>
      <c r="G73" s="35">
        <v>22</v>
      </c>
      <c r="H73" s="35">
        <v>0</v>
      </c>
      <c r="I73" s="35">
        <v>8</v>
      </c>
      <c r="J73" s="35">
        <v>5</v>
      </c>
      <c r="K73" s="35">
        <v>9</v>
      </c>
      <c r="L73" s="254">
        <v>6.9230769230769234</v>
      </c>
      <c r="M73" s="35">
        <v>17</v>
      </c>
      <c r="N73" s="35">
        <v>5</v>
      </c>
    </row>
    <row r="74" spans="1:14" ht="12" customHeight="1" x14ac:dyDescent="0.2">
      <c r="A74" s="187"/>
      <c r="B74" s="187"/>
      <c r="C74" s="34"/>
      <c r="D74" s="235"/>
      <c r="E74" s="33"/>
      <c r="F74" s="38">
        <v>1</v>
      </c>
      <c r="G74" s="31">
        <v>0.5</v>
      </c>
      <c r="H74" s="31">
        <v>0</v>
      </c>
      <c r="I74" s="31">
        <v>0.36363636363636365</v>
      </c>
      <c r="J74" s="31">
        <v>0.22727272727272727</v>
      </c>
      <c r="K74" s="31">
        <v>0.40909090909090912</v>
      </c>
      <c r="L74" s="255"/>
      <c r="M74" s="31">
        <v>0.38636363636363635</v>
      </c>
      <c r="N74" s="31">
        <v>0.11363636363636363</v>
      </c>
    </row>
    <row r="75" spans="1:14" ht="12" customHeight="1" x14ac:dyDescent="0.2">
      <c r="A75" s="187"/>
      <c r="B75" s="187"/>
      <c r="C75" s="37"/>
      <c r="D75" s="234" t="s">
        <v>13</v>
      </c>
      <c r="E75" s="36"/>
      <c r="F75" s="35">
        <v>14</v>
      </c>
      <c r="G75" s="35">
        <v>7</v>
      </c>
      <c r="H75" s="35">
        <v>1</v>
      </c>
      <c r="I75" s="35">
        <v>2</v>
      </c>
      <c r="J75" s="35">
        <v>2</v>
      </c>
      <c r="K75" s="35">
        <v>2</v>
      </c>
      <c r="L75" s="254">
        <v>6.6</v>
      </c>
      <c r="M75" s="35">
        <v>6</v>
      </c>
      <c r="N75" s="35">
        <v>1</v>
      </c>
    </row>
    <row r="76" spans="1:14" ht="12" customHeight="1" x14ac:dyDescent="0.2">
      <c r="A76" s="187"/>
      <c r="B76" s="187"/>
      <c r="C76" s="34"/>
      <c r="D76" s="235"/>
      <c r="E76" s="33"/>
      <c r="F76" s="38">
        <v>1</v>
      </c>
      <c r="G76" s="31">
        <v>0.5</v>
      </c>
      <c r="H76" s="31">
        <v>0.14285714285714285</v>
      </c>
      <c r="I76" s="31">
        <v>0.2857142857142857</v>
      </c>
      <c r="J76" s="31">
        <v>0.2857142857142857</v>
      </c>
      <c r="K76" s="31">
        <v>0.2857142857142857</v>
      </c>
      <c r="L76" s="255"/>
      <c r="M76" s="31">
        <v>0.42857142857142855</v>
      </c>
      <c r="N76" s="31">
        <v>7.1428571428571425E-2</v>
      </c>
    </row>
    <row r="77" spans="1:14" ht="12" customHeight="1" x14ac:dyDescent="0.2">
      <c r="A77" s="187"/>
      <c r="B77" s="187"/>
      <c r="C77" s="37"/>
      <c r="D77" s="234" t="s">
        <v>12</v>
      </c>
      <c r="E77" s="36"/>
      <c r="F77" s="35">
        <v>14</v>
      </c>
      <c r="G77" s="35">
        <v>2</v>
      </c>
      <c r="H77" s="35">
        <v>0</v>
      </c>
      <c r="I77" s="35">
        <v>2</v>
      </c>
      <c r="J77" s="35">
        <v>0</v>
      </c>
      <c r="K77" s="35">
        <v>0</v>
      </c>
      <c r="L77" s="254">
        <v>5</v>
      </c>
      <c r="M77" s="35">
        <v>12</v>
      </c>
      <c r="N77" s="35">
        <v>0</v>
      </c>
    </row>
    <row r="78" spans="1:14" ht="12" customHeight="1" x14ac:dyDescent="0.2">
      <c r="A78" s="187"/>
      <c r="B78" s="187"/>
      <c r="C78" s="34"/>
      <c r="D78" s="235"/>
      <c r="E78" s="33"/>
      <c r="F78" s="38">
        <v>1</v>
      </c>
      <c r="G78" s="31">
        <v>0.14285714285714285</v>
      </c>
      <c r="H78" s="31">
        <v>0</v>
      </c>
      <c r="I78" s="31">
        <v>1</v>
      </c>
      <c r="J78" s="31">
        <v>0</v>
      </c>
      <c r="K78" s="31">
        <v>0</v>
      </c>
      <c r="L78" s="255"/>
      <c r="M78" s="31">
        <v>0.8571428571428571</v>
      </c>
      <c r="N78" s="31">
        <v>0</v>
      </c>
    </row>
    <row r="79" spans="1:14" ht="12" customHeight="1" x14ac:dyDescent="0.2">
      <c r="A79" s="187"/>
      <c r="B79" s="187"/>
      <c r="C79" s="37"/>
      <c r="D79" s="234" t="s">
        <v>11</v>
      </c>
      <c r="E79" s="36"/>
      <c r="F79" s="35">
        <v>28</v>
      </c>
      <c r="G79" s="35">
        <v>5</v>
      </c>
      <c r="H79" s="35">
        <v>0</v>
      </c>
      <c r="I79" s="35">
        <v>4</v>
      </c>
      <c r="J79" s="35">
        <v>1</v>
      </c>
      <c r="K79" s="35">
        <v>0</v>
      </c>
      <c r="L79" s="254">
        <v>6</v>
      </c>
      <c r="M79" s="35">
        <v>23</v>
      </c>
      <c r="N79" s="35">
        <v>0</v>
      </c>
    </row>
    <row r="80" spans="1:14" ht="12" customHeight="1" x14ac:dyDescent="0.2">
      <c r="A80" s="187"/>
      <c r="B80" s="187"/>
      <c r="C80" s="34"/>
      <c r="D80" s="235"/>
      <c r="E80" s="33"/>
      <c r="F80" s="38">
        <v>1</v>
      </c>
      <c r="G80" s="31">
        <v>0.17857142857142858</v>
      </c>
      <c r="H80" s="31">
        <v>0</v>
      </c>
      <c r="I80" s="31">
        <v>0.8</v>
      </c>
      <c r="J80" s="31">
        <v>0.2</v>
      </c>
      <c r="K80" s="31">
        <v>0</v>
      </c>
      <c r="L80" s="255"/>
      <c r="M80" s="31">
        <v>0.8214285714285714</v>
      </c>
      <c r="N80" s="31">
        <v>0</v>
      </c>
    </row>
    <row r="81" spans="1:14" ht="12" customHeight="1" x14ac:dyDescent="0.2">
      <c r="A81" s="187"/>
      <c r="B81" s="187"/>
      <c r="C81" s="37"/>
      <c r="D81" s="234" t="s">
        <v>10</v>
      </c>
      <c r="E81" s="36"/>
      <c r="F81" s="35">
        <v>144</v>
      </c>
      <c r="G81" s="35">
        <v>46</v>
      </c>
      <c r="H81" s="35">
        <v>1</v>
      </c>
      <c r="I81" s="35">
        <v>22</v>
      </c>
      <c r="J81" s="35">
        <v>19</v>
      </c>
      <c r="K81" s="35">
        <v>4</v>
      </c>
      <c r="L81" s="254">
        <v>7.2142857142857144</v>
      </c>
      <c r="M81" s="35">
        <v>93</v>
      </c>
      <c r="N81" s="35">
        <v>5</v>
      </c>
    </row>
    <row r="82" spans="1:14" ht="12" customHeight="1" x14ac:dyDescent="0.2">
      <c r="A82" s="187"/>
      <c r="B82" s="187"/>
      <c r="C82" s="34"/>
      <c r="D82" s="235"/>
      <c r="E82" s="33"/>
      <c r="F82" s="38">
        <v>1</v>
      </c>
      <c r="G82" s="31">
        <v>0.31944444444444442</v>
      </c>
      <c r="H82" s="31">
        <v>2.1739130434782608E-2</v>
      </c>
      <c r="I82" s="31">
        <v>0.47826086956521741</v>
      </c>
      <c r="J82" s="31">
        <v>0.41304347826086957</v>
      </c>
      <c r="K82" s="31">
        <v>8.6956521739130432E-2</v>
      </c>
      <c r="L82" s="255"/>
      <c r="M82" s="31">
        <v>0.64583333333333337</v>
      </c>
      <c r="N82" s="31">
        <v>3.4722222222222224E-2</v>
      </c>
    </row>
    <row r="83" spans="1:14" ht="12" customHeight="1" x14ac:dyDescent="0.2">
      <c r="A83" s="187"/>
      <c r="B83" s="187"/>
      <c r="C83" s="37"/>
      <c r="D83" s="234" t="s">
        <v>9</v>
      </c>
      <c r="E83" s="36"/>
      <c r="F83" s="35">
        <v>22</v>
      </c>
      <c r="G83" s="35">
        <v>14</v>
      </c>
      <c r="H83" s="35">
        <v>0</v>
      </c>
      <c r="I83" s="35">
        <v>6</v>
      </c>
      <c r="J83" s="35">
        <v>6</v>
      </c>
      <c r="K83" s="35">
        <v>2</v>
      </c>
      <c r="L83" s="254">
        <v>7.833333333333333</v>
      </c>
      <c r="M83" s="35">
        <v>8</v>
      </c>
      <c r="N83" s="35">
        <v>0</v>
      </c>
    </row>
    <row r="84" spans="1:14" ht="12" customHeight="1" x14ac:dyDescent="0.2">
      <c r="A84" s="187"/>
      <c r="B84" s="187"/>
      <c r="C84" s="34"/>
      <c r="D84" s="235"/>
      <c r="E84" s="33"/>
      <c r="F84" s="38">
        <v>1</v>
      </c>
      <c r="G84" s="31">
        <v>0.63636363636363635</v>
      </c>
      <c r="H84" s="31">
        <v>0</v>
      </c>
      <c r="I84" s="31">
        <v>0.42857142857142855</v>
      </c>
      <c r="J84" s="31">
        <v>0.42857142857142855</v>
      </c>
      <c r="K84" s="31">
        <v>0.14285714285714285</v>
      </c>
      <c r="L84" s="255"/>
      <c r="M84" s="31">
        <v>0.36363636363636365</v>
      </c>
      <c r="N84" s="31">
        <v>0</v>
      </c>
    </row>
    <row r="85" spans="1:14" ht="12" customHeight="1" x14ac:dyDescent="0.2">
      <c r="A85" s="187"/>
      <c r="B85" s="187"/>
      <c r="C85" s="37"/>
      <c r="D85" s="234" t="s">
        <v>8</v>
      </c>
      <c r="E85" s="36"/>
      <c r="F85" s="35">
        <v>9</v>
      </c>
      <c r="G85" s="35">
        <v>4</v>
      </c>
      <c r="H85" s="35">
        <v>0</v>
      </c>
      <c r="I85" s="35">
        <v>2</v>
      </c>
      <c r="J85" s="35">
        <v>2</v>
      </c>
      <c r="K85" s="35">
        <v>0</v>
      </c>
      <c r="L85" s="254">
        <v>7.5</v>
      </c>
      <c r="M85" s="35">
        <v>5</v>
      </c>
      <c r="N85" s="35">
        <v>0</v>
      </c>
    </row>
    <row r="86" spans="1:14" ht="12" customHeight="1" x14ac:dyDescent="0.2">
      <c r="A86" s="187"/>
      <c r="B86" s="187"/>
      <c r="C86" s="34"/>
      <c r="D86" s="235"/>
      <c r="E86" s="33"/>
      <c r="F86" s="38">
        <v>1</v>
      </c>
      <c r="G86" s="31">
        <v>0.44444444444444442</v>
      </c>
      <c r="H86" s="31">
        <v>0</v>
      </c>
      <c r="I86" s="31">
        <v>0.5</v>
      </c>
      <c r="J86" s="31">
        <v>0.5</v>
      </c>
      <c r="K86" s="31">
        <v>0</v>
      </c>
      <c r="L86" s="255"/>
      <c r="M86" s="31">
        <v>0.55555555555555558</v>
      </c>
      <c r="N86" s="31">
        <v>0</v>
      </c>
    </row>
    <row r="87" spans="1:14" ht="13.5" customHeight="1" x14ac:dyDescent="0.2">
      <c r="A87" s="187"/>
      <c r="B87" s="187"/>
      <c r="C87" s="37"/>
      <c r="D87" s="236" t="s">
        <v>120</v>
      </c>
      <c r="E87" s="36"/>
      <c r="F87" s="35">
        <v>7</v>
      </c>
      <c r="G87" s="35">
        <v>5</v>
      </c>
      <c r="H87" s="35">
        <v>0</v>
      </c>
      <c r="I87" s="35">
        <v>3</v>
      </c>
      <c r="J87" s="35">
        <v>2</v>
      </c>
      <c r="K87" s="35">
        <v>0</v>
      </c>
      <c r="L87" s="254">
        <v>7</v>
      </c>
      <c r="M87" s="35">
        <v>2</v>
      </c>
      <c r="N87" s="35">
        <v>0</v>
      </c>
    </row>
    <row r="88" spans="1:14" ht="13.5" customHeight="1" x14ac:dyDescent="0.2">
      <c r="A88" s="187"/>
      <c r="B88" s="187"/>
      <c r="C88" s="34"/>
      <c r="D88" s="235"/>
      <c r="E88" s="33"/>
      <c r="F88" s="38">
        <v>1</v>
      </c>
      <c r="G88" s="31">
        <v>0.7142857142857143</v>
      </c>
      <c r="H88" s="31">
        <v>0</v>
      </c>
      <c r="I88" s="31">
        <v>0.6</v>
      </c>
      <c r="J88" s="31">
        <v>0.4</v>
      </c>
      <c r="K88" s="31">
        <v>0</v>
      </c>
      <c r="L88" s="255"/>
      <c r="M88" s="31">
        <v>0.2857142857142857</v>
      </c>
      <c r="N88" s="31">
        <v>0</v>
      </c>
    </row>
    <row r="89" spans="1:14" ht="12" customHeight="1" x14ac:dyDescent="0.2">
      <c r="A89" s="187"/>
      <c r="B89" s="187"/>
      <c r="C89" s="37"/>
      <c r="D89" s="234" t="s">
        <v>6</v>
      </c>
      <c r="E89" s="36"/>
      <c r="F89" s="35">
        <v>29</v>
      </c>
      <c r="G89" s="35">
        <v>6</v>
      </c>
      <c r="H89" s="35">
        <v>0</v>
      </c>
      <c r="I89" s="35">
        <v>2</v>
      </c>
      <c r="J89" s="35">
        <v>3</v>
      </c>
      <c r="K89" s="35">
        <v>1</v>
      </c>
      <c r="L89" s="254">
        <v>8</v>
      </c>
      <c r="M89" s="35">
        <v>23</v>
      </c>
      <c r="N89" s="35">
        <v>0</v>
      </c>
    </row>
    <row r="90" spans="1:14" ht="12" customHeight="1" x14ac:dyDescent="0.2">
      <c r="A90" s="187"/>
      <c r="B90" s="187"/>
      <c r="C90" s="34"/>
      <c r="D90" s="235"/>
      <c r="E90" s="33"/>
      <c r="F90" s="38">
        <v>1</v>
      </c>
      <c r="G90" s="31">
        <v>0.20689655172413793</v>
      </c>
      <c r="H90" s="31">
        <v>0</v>
      </c>
      <c r="I90" s="31">
        <v>0.33333333333333331</v>
      </c>
      <c r="J90" s="31">
        <v>0.5</v>
      </c>
      <c r="K90" s="31">
        <v>0.16666666666666666</v>
      </c>
      <c r="L90" s="255"/>
      <c r="M90" s="31">
        <v>0.7931034482758621</v>
      </c>
      <c r="N90" s="31">
        <v>0</v>
      </c>
    </row>
    <row r="91" spans="1:14" ht="12" customHeight="1" x14ac:dyDescent="0.2">
      <c r="A91" s="187"/>
      <c r="B91" s="187"/>
      <c r="C91" s="37"/>
      <c r="D91" s="234" t="s">
        <v>5</v>
      </c>
      <c r="E91" s="36"/>
      <c r="F91" s="35">
        <v>14</v>
      </c>
      <c r="G91" s="35">
        <v>5</v>
      </c>
      <c r="H91" s="35">
        <v>0</v>
      </c>
      <c r="I91" s="35">
        <v>1</v>
      </c>
      <c r="J91" s="35">
        <v>2</v>
      </c>
      <c r="K91" s="35">
        <v>2</v>
      </c>
      <c r="L91" s="254">
        <v>8.3333333333333339</v>
      </c>
      <c r="M91" s="35">
        <v>9</v>
      </c>
      <c r="N91" s="35">
        <v>0</v>
      </c>
    </row>
    <row r="92" spans="1:14" ht="12" customHeight="1" x14ac:dyDescent="0.2">
      <c r="A92" s="187"/>
      <c r="B92" s="187"/>
      <c r="C92" s="34"/>
      <c r="D92" s="235"/>
      <c r="E92" s="33"/>
      <c r="F92" s="38">
        <v>1</v>
      </c>
      <c r="G92" s="31">
        <v>0.35714285714285715</v>
      </c>
      <c r="H92" s="31">
        <v>0</v>
      </c>
      <c r="I92" s="31">
        <v>0.2</v>
      </c>
      <c r="J92" s="31">
        <v>0.4</v>
      </c>
      <c r="K92" s="31">
        <v>0.4</v>
      </c>
      <c r="L92" s="255"/>
      <c r="M92" s="31">
        <v>0.6428571428571429</v>
      </c>
      <c r="N92" s="31">
        <v>0</v>
      </c>
    </row>
    <row r="93" spans="1:14" ht="12" customHeight="1" x14ac:dyDescent="0.2">
      <c r="A93" s="187"/>
      <c r="B93" s="187"/>
      <c r="C93" s="37"/>
      <c r="D93" s="234" t="s">
        <v>4</v>
      </c>
      <c r="E93" s="36"/>
      <c r="F93" s="35">
        <v>17</v>
      </c>
      <c r="G93" s="35">
        <v>14</v>
      </c>
      <c r="H93" s="35">
        <v>0</v>
      </c>
      <c r="I93" s="35">
        <v>12</v>
      </c>
      <c r="J93" s="35">
        <v>2</v>
      </c>
      <c r="K93" s="35">
        <v>0</v>
      </c>
      <c r="L93" s="254">
        <v>5.7142857142857144</v>
      </c>
      <c r="M93" s="35">
        <v>2</v>
      </c>
      <c r="N93" s="35">
        <v>1</v>
      </c>
    </row>
    <row r="94" spans="1:14" ht="12" customHeight="1" x14ac:dyDescent="0.2">
      <c r="A94" s="187"/>
      <c r="B94" s="187"/>
      <c r="C94" s="34"/>
      <c r="D94" s="235"/>
      <c r="E94" s="33"/>
      <c r="F94" s="38">
        <v>1</v>
      </c>
      <c r="G94" s="31">
        <v>0.82352941176470584</v>
      </c>
      <c r="H94" s="31">
        <v>0</v>
      </c>
      <c r="I94" s="31">
        <v>0.8571428571428571</v>
      </c>
      <c r="J94" s="31">
        <v>0.14285714285714285</v>
      </c>
      <c r="K94" s="31">
        <v>0</v>
      </c>
      <c r="L94" s="255"/>
      <c r="M94" s="31">
        <v>0.11764705882352941</v>
      </c>
      <c r="N94" s="31">
        <v>5.8823529411764705E-2</v>
      </c>
    </row>
    <row r="95" spans="1:14" ht="12" customHeight="1" x14ac:dyDescent="0.2">
      <c r="A95" s="187"/>
      <c r="B95" s="187"/>
      <c r="C95" s="37"/>
      <c r="D95" s="234" t="s">
        <v>3</v>
      </c>
      <c r="E95" s="36"/>
      <c r="F95" s="35">
        <v>138</v>
      </c>
      <c r="G95" s="35">
        <v>70</v>
      </c>
      <c r="H95" s="35">
        <v>0</v>
      </c>
      <c r="I95" s="35">
        <v>45</v>
      </c>
      <c r="J95" s="35">
        <v>22</v>
      </c>
      <c r="K95" s="35">
        <v>3</v>
      </c>
      <c r="L95" s="254">
        <v>8.1343283582089558</v>
      </c>
      <c r="M95" s="35">
        <v>68</v>
      </c>
      <c r="N95" s="35">
        <v>0</v>
      </c>
    </row>
    <row r="96" spans="1:14" ht="12" customHeight="1" x14ac:dyDescent="0.2">
      <c r="A96" s="187"/>
      <c r="B96" s="187"/>
      <c r="C96" s="34"/>
      <c r="D96" s="235"/>
      <c r="E96" s="33"/>
      <c r="F96" s="38">
        <v>1</v>
      </c>
      <c r="G96" s="31">
        <v>0.50724637681159424</v>
      </c>
      <c r="H96" s="31">
        <v>0</v>
      </c>
      <c r="I96" s="31">
        <v>0.6428571428571429</v>
      </c>
      <c r="J96" s="31">
        <v>0.31428571428571428</v>
      </c>
      <c r="K96" s="31">
        <v>4.2857142857142858E-2</v>
      </c>
      <c r="L96" s="255"/>
      <c r="M96" s="31">
        <v>0.49275362318840582</v>
      </c>
      <c r="N96" s="31">
        <v>0</v>
      </c>
    </row>
    <row r="97" spans="1:14" ht="12" customHeight="1" x14ac:dyDescent="0.2">
      <c r="A97" s="187"/>
      <c r="B97" s="187"/>
      <c r="C97" s="37"/>
      <c r="D97" s="234" t="s">
        <v>2</v>
      </c>
      <c r="E97" s="36"/>
      <c r="F97" s="35">
        <v>21</v>
      </c>
      <c r="G97" s="35">
        <v>11</v>
      </c>
      <c r="H97" s="35">
        <v>0</v>
      </c>
      <c r="I97" s="35">
        <v>8</v>
      </c>
      <c r="J97" s="35">
        <v>3</v>
      </c>
      <c r="K97" s="35">
        <v>0</v>
      </c>
      <c r="L97" s="254">
        <v>6.3636363636363633</v>
      </c>
      <c r="M97" s="35">
        <v>9</v>
      </c>
      <c r="N97" s="35">
        <v>1</v>
      </c>
    </row>
    <row r="98" spans="1:14" ht="12" customHeight="1" x14ac:dyDescent="0.2">
      <c r="A98" s="187"/>
      <c r="B98" s="187"/>
      <c r="C98" s="34"/>
      <c r="D98" s="235"/>
      <c r="E98" s="33"/>
      <c r="F98" s="38">
        <v>1</v>
      </c>
      <c r="G98" s="31">
        <v>0.52380952380952384</v>
      </c>
      <c r="H98" s="31">
        <v>0</v>
      </c>
      <c r="I98" s="31">
        <v>0.72727272727272729</v>
      </c>
      <c r="J98" s="31">
        <v>0.27272727272727271</v>
      </c>
      <c r="K98" s="31">
        <v>0</v>
      </c>
      <c r="L98" s="255"/>
      <c r="M98" s="31">
        <v>0.42857142857142855</v>
      </c>
      <c r="N98" s="31">
        <v>4.7619047619047616E-2</v>
      </c>
    </row>
    <row r="99" spans="1:14" ht="12.75" customHeight="1" x14ac:dyDescent="0.2">
      <c r="A99" s="187"/>
      <c r="B99" s="187"/>
      <c r="C99" s="37"/>
      <c r="D99" s="234" t="s">
        <v>1</v>
      </c>
      <c r="E99" s="36"/>
      <c r="F99" s="35">
        <v>42</v>
      </c>
      <c r="G99" s="35">
        <v>21</v>
      </c>
      <c r="H99" s="35">
        <v>0</v>
      </c>
      <c r="I99" s="35">
        <v>15</v>
      </c>
      <c r="J99" s="35">
        <v>4</v>
      </c>
      <c r="K99" s="35">
        <v>2</v>
      </c>
      <c r="L99" s="254">
        <v>6.0526315789473681</v>
      </c>
      <c r="M99" s="35">
        <v>21</v>
      </c>
      <c r="N99" s="35">
        <v>0</v>
      </c>
    </row>
    <row r="100" spans="1:14" ht="12.75" customHeight="1" x14ac:dyDescent="0.2">
      <c r="A100" s="188"/>
      <c r="B100" s="188"/>
      <c r="C100" s="34"/>
      <c r="D100" s="235"/>
      <c r="E100" s="33"/>
      <c r="F100" s="32">
        <v>1</v>
      </c>
      <c r="G100" s="31">
        <v>0.5</v>
      </c>
      <c r="H100" s="31">
        <v>0</v>
      </c>
      <c r="I100" s="31">
        <v>0.7142857142857143</v>
      </c>
      <c r="J100" s="31">
        <v>0.19047619047619047</v>
      </c>
      <c r="K100" s="31">
        <v>9.5238095238095233E-2</v>
      </c>
      <c r="L100" s="255"/>
      <c r="M100" s="31">
        <v>0.5</v>
      </c>
      <c r="N100" s="31">
        <v>0</v>
      </c>
    </row>
  </sheetData>
  <mergeCells count="110">
    <mergeCell ref="D51:D52"/>
    <mergeCell ref="D63:D64"/>
    <mergeCell ref="D65:D66"/>
    <mergeCell ref="D67:D68"/>
    <mergeCell ref="B69:B100"/>
    <mergeCell ref="D69:D70"/>
    <mergeCell ref="D71:D72"/>
    <mergeCell ref="D73:D74"/>
    <mergeCell ref="D75:D76"/>
    <mergeCell ref="D77:D78"/>
    <mergeCell ref="D79:D80"/>
    <mergeCell ref="D81:D82"/>
    <mergeCell ref="D83:D84"/>
    <mergeCell ref="D97:D98"/>
    <mergeCell ref="D99:D100"/>
    <mergeCell ref="D85:D86"/>
    <mergeCell ref="D87:D88"/>
    <mergeCell ref="D89:D90"/>
    <mergeCell ref="D91:D92"/>
    <mergeCell ref="D93:D94"/>
    <mergeCell ref="D35:D36"/>
    <mergeCell ref="D37:D38"/>
    <mergeCell ref="D39:D40"/>
    <mergeCell ref="D41:D42"/>
    <mergeCell ref="A3:E6"/>
    <mergeCell ref="F3:F6"/>
    <mergeCell ref="A19:A100"/>
    <mergeCell ref="B19:B68"/>
    <mergeCell ref="D19:D20"/>
    <mergeCell ref="D21:D22"/>
    <mergeCell ref="D23:D24"/>
    <mergeCell ref="D25:D26"/>
    <mergeCell ref="D27:D28"/>
    <mergeCell ref="D29:D30"/>
    <mergeCell ref="D53:D54"/>
    <mergeCell ref="D55:D56"/>
    <mergeCell ref="D57:D58"/>
    <mergeCell ref="D59:D60"/>
    <mergeCell ref="D61:D62"/>
    <mergeCell ref="D95:D96"/>
    <mergeCell ref="D43:D44"/>
    <mergeCell ref="D45:D46"/>
    <mergeCell ref="D47:D48"/>
    <mergeCell ref="D49:D50"/>
    <mergeCell ref="A7:E8"/>
    <mergeCell ref="A9:A18"/>
    <mergeCell ref="B9:E10"/>
    <mergeCell ref="B11:E12"/>
    <mergeCell ref="B13:E14"/>
    <mergeCell ref="B15:E16"/>
    <mergeCell ref="B17:E18"/>
    <mergeCell ref="D31:D32"/>
    <mergeCell ref="D33:D34"/>
    <mergeCell ref="L7:L8"/>
    <mergeCell ref="L9:L10"/>
    <mergeCell ref="L11:L12"/>
    <mergeCell ref="L13:L14"/>
    <mergeCell ref="L15:L16"/>
    <mergeCell ref="G3:G6"/>
    <mergeCell ref="M3:M6"/>
    <mergeCell ref="N3:N6"/>
    <mergeCell ref="H5:H6"/>
    <mergeCell ref="I5:I6"/>
    <mergeCell ref="J5:J6"/>
    <mergeCell ref="K5:K6"/>
    <mergeCell ref="H3:L3"/>
    <mergeCell ref="H4:L4"/>
    <mergeCell ref="L5:L6"/>
    <mergeCell ref="L27:L28"/>
    <mergeCell ref="L29:L30"/>
    <mergeCell ref="L31:L32"/>
    <mergeCell ref="L33:L34"/>
    <mergeCell ref="L35:L36"/>
    <mergeCell ref="L17:L18"/>
    <mergeCell ref="L19:L20"/>
    <mergeCell ref="L21:L22"/>
    <mergeCell ref="L23:L24"/>
    <mergeCell ref="L25:L26"/>
    <mergeCell ref="L47:L48"/>
    <mergeCell ref="L49:L50"/>
    <mergeCell ref="L51:L52"/>
    <mergeCell ref="L53:L54"/>
    <mergeCell ref="L55:L56"/>
    <mergeCell ref="L37:L38"/>
    <mergeCell ref="L39:L40"/>
    <mergeCell ref="L41:L42"/>
    <mergeCell ref="L43:L44"/>
    <mergeCell ref="L45:L46"/>
    <mergeCell ref="L67:L68"/>
    <mergeCell ref="L69:L70"/>
    <mergeCell ref="L71:L72"/>
    <mergeCell ref="L73:L74"/>
    <mergeCell ref="L75:L76"/>
    <mergeCell ref="L57:L58"/>
    <mergeCell ref="L59:L60"/>
    <mergeCell ref="L61:L62"/>
    <mergeCell ref="L63:L64"/>
    <mergeCell ref="L65:L66"/>
    <mergeCell ref="L97:L98"/>
    <mergeCell ref="L99:L100"/>
    <mergeCell ref="L87:L88"/>
    <mergeCell ref="L89:L90"/>
    <mergeCell ref="L91:L92"/>
    <mergeCell ref="L93:L94"/>
    <mergeCell ref="L95:L96"/>
    <mergeCell ref="L77:L78"/>
    <mergeCell ref="L79:L80"/>
    <mergeCell ref="L81:L82"/>
    <mergeCell ref="L83:L84"/>
    <mergeCell ref="L85:L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
  <sheetViews>
    <sheetView view="pageBreakPreview" topLeftCell="A82"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7.77734375" style="3" customWidth="1"/>
    <col min="19" max="16384" width="9" style="3"/>
  </cols>
  <sheetData>
    <row r="1" spans="1:26" ht="14.4" x14ac:dyDescent="0.2">
      <c r="A1" s="18" t="s">
        <v>596</v>
      </c>
    </row>
    <row r="2" spans="1:26" x14ac:dyDescent="0.2">
      <c r="R2" s="40" t="s">
        <v>477</v>
      </c>
    </row>
    <row r="3" spans="1:26" ht="21" customHeight="1" x14ac:dyDescent="0.2">
      <c r="A3" s="239" t="s">
        <v>64</v>
      </c>
      <c r="B3" s="240"/>
      <c r="C3" s="240"/>
      <c r="D3" s="240"/>
      <c r="E3" s="241"/>
      <c r="F3" s="182" t="s">
        <v>63</v>
      </c>
      <c r="G3" s="230" t="s">
        <v>221</v>
      </c>
      <c r="H3" s="261"/>
      <c r="I3" s="261"/>
      <c r="J3" s="261"/>
      <c r="K3" s="261"/>
      <c r="L3" s="261"/>
      <c r="M3" s="261"/>
      <c r="N3" s="261"/>
      <c r="O3" s="261"/>
      <c r="P3" s="261"/>
      <c r="Q3" s="261"/>
      <c r="R3" s="262"/>
    </row>
    <row r="4" spans="1:26" ht="31.5" customHeight="1" x14ac:dyDescent="0.2">
      <c r="A4" s="242"/>
      <c r="B4" s="243"/>
      <c r="C4" s="243"/>
      <c r="D4" s="243"/>
      <c r="E4" s="244"/>
      <c r="F4" s="183"/>
      <c r="G4" s="230" t="s">
        <v>634</v>
      </c>
      <c r="H4" s="261"/>
      <c r="I4" s="261"/>
      <c r="J4" s="261"/>
      <c r="K4" s="230" t="s">
        <v>635</v>
      </c>
      <c r="L4" s="261"/>
      <c r="M4" s="261"/>
      <c r="N4" s="261"/>
      <c r="O4" s="230" t="s">
        <v>435</v>
      </c>
      <c r="P4" s="261"/>
      <c r="Q4" s="261"/>
      <c r="R4" s="262"/>
    </row>
    <row r="5" spans="1:26" ht="27.75" customHeight="1" thickBot="1" x14ac:dyDescent="0.25">
      <c r="A5" s="242"/>
      <c r="B5" s="243"/>
      <c r="C5" s="243"/>
      <c r="D5" s="243"/>
      <c r="E5" s="244"/>
      <c r="F5" s="183"/>
      <c r="G5" s="274" t="s">
        <v>148</v>
      </c>
      <c r="H5" s="274" t="s">
        <v>147</v>
      </c>
      <c r="I5" s="274" t="s">
        <v>146</v>
      </c>
      <c r="J5" s="274" t="s">
        <v>131</v>
      </c>
      <c r="K5" s="274" t="s">
        <v>148</v>
      </c>
      <c r="L5" s="274" t="s">
        <v>147</v>
      </c>
      <c r="M5" s="274" t="s">
        <v>146</v>
      </c>
      <c r="N5" s="274" t="s">
        <v>131</v>
      </c>
      <c r="O5" s="274" t="s">
        <v>148</v>
      </c>
      <c r="P5" s="274" t="s">
        <v>147</v>
      </c>
      <c r="Q5" s="274" t="s">
        <v>146</v>
      </c>
      <c r="R5" s="274" t="s">
        <v>131</v>
      </c>
    </row>
    <row r="6" spans="1:26" ht="14.25" customHeight="1" thickBot="1" x14ac:dyDescent="0.25">
      <c r="A6" s="245"/>
      <c r="B6" s="246"/>
      <c r="C6" s="246"/>
      <c r="D6" s="246"/>
      <c r="E6" s="247"/>
      <c r="F6" s="183"/>
      <c r="G6" s="275"/>
      <c r="H6" s="275"/>
      <c r="I6" s="275"/>
      <c r="J6" s="275"/>
      <c r="K6" s="275"/>
      <c r="L6" s="275"/>
      <c r="M6" s="275"/>
      <c r="N6" s="275"/>
      <c r="O6" s="275"/>
      <c r="P6" s="275"/>
      <c r="Q6" s="275"/>
      <c r="R6" s="275"/>
      <c r="Z6" s="104">
        <v>0</v>
      </c>
    </row>
    <row r="7" spans="1:26" ht="12" customHeight="1" x14ac:dyDescent="0.2">
      <c r="A7" s="173" t="s">
        <v>50</v>
      </c>
      <c r="B7" s="174"/>
      <c r="C7" s="174"/>
      <c r="D7" s="174"/>
      <c r="E7" s="175"/>
      <c r="F7" s="35">
        <v>750</v>
      </c>
      <c r="G7" s="35">
        <v>0</v>
      </c>
      <c r="H7" s="35">
        <v>638</v>
      </c>
      <c r="I7" s="35">
        <v>21</v>
      </c>
      <c r="J7" s="35">
        <v>91</v>
      </c>
      <c r="K7" s="35">
        <v>0</v>
      </c>
      <c r="L7" s="35">
        <v>5</v>
      </c>
      <c r="M7" s="35">
        <v>610</v>
      </c>
      <c r="N7" s="35">
        <v>135</v>
      </c>
      <c r="O7" s="35">
        <v>35</v>
      </c>
      <c r="P7" s="35">
        <v>15</v>
      </c>
      <c r="Q7" s="35">
        <v>30</v>
      </c>
      <c r="R7" s="35">
        <v>670</v>
      </c>
      <c r="S7" s="48"/>
      <c r="T7" s="48"/>
      <c r="Z7" s="97">
        <v>750</v>
      </c>
    </row>
    <row r="8" spans="1:26" ht="12" customHeight="1" x14ac:dyDescent="0.2">
      <c r="A8" s="176"/>
      <c r="B8" s="177"/>
      <c r="C8" s="177"/>
      <c r="D8" s="177"/>
      <c r="E8" s="178"/>
      <c r="F8" s="38">
        <v>1</v>
      </c>
      <c r="G8" s="31">
        <v>0</v>
      </c>
      <c r="H8" s="31">
        <v>0.85066666666666668</v>
      </c>
      <c r="I8" s="31">
        <v>2.8000000000000001E-2</v>
      </c>
      <c r="J8" s="31">
        <v>0.12133333333333333</v>
      </c>
      <c r="K8" s="31">
        <v>0</v>
      </c>
      <c r="L8" s="31">
        <v>6.6666666666666671E-3</v>
      </c>
      <c r="M8" s="31">
        <v>0.81333333333333335</v>
      </c>
      <c r="N8" s="31">
        <v>0.18</v>
      </c>
      <c r="O8" s="31">
        <v>4.6666666666666669E-2</v>
      </c>
      <c r="P8" s="31">
        <v>0.02</v>
      </c>
      <c r="Q8" s="31">
        <v>0.04</v>
      </c>
      <c r="R8" s="31">
        <v>0.89333333333333331</v>
      </c>
      <c r="Z8" s="102"/>
    </row>
    <row r="9" spans="1:26" ht="12" customHeight="1" x14ac:dyDescent="0.2">
      <c r="A9" s="189" t="s">
        <v>49</v>
      </c>
      <c r="B9" s="248" t="s">
        <v>48</v>
      </c>
      <c r="C9" s="249"/>
      <c r="D9" s="249"/>
      <c r="E9" s="250"/>
      <c r="F9" s="35">
        <v>139</v>
      </c>
      <c r="G9" s="35">
        <v>0</v>
      </c>
      <c r="H9" s="35">
        <v>114</v>
      </c>
      <c r="I9" s="35">
        <v>3</v>
      </c>
      <c r="J9" s="35">
        <v>22</v>
      </c>
      <c r="K9" s="35">
        <v>0</v>
      </c>
      <c r="L9" s="35">
        <v>2</v>
      </c>
      <c r="M9" s="35">
        <v>102</v>
      </c>
      <c r="N9" s="35">
        <v>35</v>
      </c>
      <c r="O9" s="35">
        <v>2</v>
      </c>
      <c r="P9" s="35">
        <v>3</v>
      </c>
      <c r="Q9" s="35">
        <v>1</v>
      </c>
      <c r="R9" s="35">
        <v>133</v>
      </c>
      <c r="Z9" s="98">
        <v>139</v>
      </c>
    </row>
    <row r="10" spans="1:26" ht="12" customHeight="1" x14ac:dyDescent="0.2">
      <c r="A10" s="190"/>
      <c r="B10" s="251"/>
      <c r="C10" s="252"/>
      <c r="D10" s="252"/>
      <c r="E10" s="253"/>
      <c r="F10" s="38">
        <v>1</v>
      </c>
      <c r="G10" s="31">
        <v>0</v>
      </c>
      <c r="H10" s="31">
        <v>0.82014388489208634</v>
      </c>
      <c r="I10" s="31">
        <v>2.1582733812949641E-2</v>
      </c>
      <c r="J10" s="31">
        <v>0.15827338129496402</v>
      </c>
      <c r="K10" s="31">
        <v>0</v>
      </c>
      <c r="L10" s="31">
        <v>1.4388489208633094E-2</v>
      </c>
      <c r="M10" s="31">
        <v>0.73381294964028776</v>
      </c>
      <c r="N10" s="31">
        <v>0.25179856115107913</v>
      </c>
      <c r="O10" s="31">
        <v>1.4388489208633094E-2</v>
      </c>
      <c r="P10" s="31">
        <v>2.1582733812949641E-2</v>
      </c>
      <c r="Q10" s="31">
        <v>7.1942446043165471E-3</v>
      </c>
      <c r="R10" s="31">
        <v>0.95683453237410077</v>
      </c>
      <c r="Z10" s="102"/>
    </row>
    <row r="11" spans="1:26" ht="12" customHeight="1" x14ac:dyDescent="0.2">
      <c r="A11" s="190"/>
      <c r="B11" s="248" t="s">
        <v>47</v>
      </c>
      <c r="C11" s="249"/>
      <c r="D11" s="249"/>
      <c r="E11" s="250"/>
      <c r="F11" s="35">
        <v>118</v>
      </c>
      <c r="G11" s="35">
        <v>0</v>
      </c>
      <c r="H11" s="35">
        <v>105</v>
      </c>
      <c r="I11" s="35">
        <v>2</v>
      </c>
      <c r="J11" s="35">
        <v>11</v>
      </c>
      <c r="K11" s="35">
        <v>0</v>
      </c>
      <c r="L11" s="35">
        <v>2</v>
      </c>
      <c r="M11" s="35">
        <v>98</v>
      </c>
      <c r="N11" s="35">
        <v>18</v>
      </c>
      <c r="O11" s="35">
        <v>6</v>
      </c>
      <c r="P11" s="35">
        <v>1</v>
      </c>
      <c r="Q11" s="35">
        <v>4</v>
      </c>
      <c r="R11" s="35">
        <v>107</v>
      </c>
      <c r="Z11" s="98">
        <v>118</v>
      </c>
    </row>
    <row r="12" spans="1:26" ht="12" customHeight="1" x14ac:dyDescent="0.2">
      <c r="A12" s="190"/>
      <c r="B12" s="251"/>
      <c r="C12" s="252"/>
      <c r="D12" s="252"/>
      <c r="E12" s="253"/>
      <c r="F12" s="38">
        <v>1</v>
      </c>
      <c r="G12" s="31">
        <v>0</v>
      </c>
      <c r="H12" s="31">
        <v>0.88983050847457623</v>
      </c>
      <c r="I12" s="31">
        <v>1.6949152542372881E-2</v>
      </c>
      <c r="J12" s="31">
        <v>9.3220338983050849E-2</v>
      </c>
      <c r="K12" s="31">
        <v>0</v>
      </c>
      <c r="L12" s="31">
        <v>1.6949152542372881E-2</v>
      </c>
      <c r="M12" s="31">
        <v>0.83050847457627119</v>
      </c>
      <c r="N12" s="31">
        <v>0.15254237288135594</v>
      </c>
      <c r="O12" s="31">
        <v>5.0847457627118647E-2</v>
      </c>
      <c r="P12" s="31">
        <v>8.4745762711864406E-3</v>
      </c>
      <c r="Q12" s="31">
        <v>3.3898305084745763E-2</v>
      </c>
      <c r="R12" s="31">
        <v>0.90677966101694918</v>
      </c>
      <c r="Z12" s="102"/>
    </row>
    <row r="13" spans="1:26" ht="12" customHeight="1" x14ac:dyDescent="0.2">
      <c r="A13" s="190"/>
      <c r="B13" s="248" t="s">
        <v>46</v>
      </c>
      <c r="C13" s="249"/>
      <c r="D13" s="249"/>
      <c r="E13" s="250"/>
      <c r="F13" s="35">
        <v>221</v>
      </c>
      <c r="G13" s="35">
        <v>0</v>
      </c>
      <c r="H13" s="35">
        <v>200</v>
      </c>
      <c r="I13" s="35">
        <v>1</v>
      </c>
      <c r="J13" s="35">
        <v>20</v>
      </c>
      <c r="K13" s="35">
        <v>0</v>
      </c>
      <c r="L13" s="35">
        <v>1</v>
      </c>
      <c r="M13" s="35">
        <v>192</v>
      </c>
      <c r="N13" s="35">
        <v>28</v>
      </c>
      <c r="O13" s="35">
        <v>14</v>
      </c>
      <c r="P13" s="35">
        <v>2</v>
      </c>
      <c r="Q13" s="35">
        <v>7</v>
      </c>
      <c r="R13" s="35">
        <v>198</v>
      </c>
      <c r="Z13" s="98">
        <v>221</v>
      </c>
    </row>
    <row r="14" spans="1:26" ht="12" customHeight="1" x14ac:dyDescent="0.2">
      <c r="A14" s="190"/>
      <c r="B14" s="251"/>
      <c r="C14" s="252"/>
      <c r="D14" s="252"/>
      <c r="E14" s="253"/>
      <c r="F14" s="38">
        <v>0.99999999999999989</v>
      </c>
      <c r="G14" s="31">
        <v>0</v>
      </c>
      <c r="H14" s="31">
        <v>0.90497737556561086</v>
      </c>
      <c r="I14" s="31">
        <v>4.5248868778280547E-3</v>
      </c>
      <c r="J14" s="31">
        <v>9.0497737556561084E-2</v>
      </c>
      <c r="K14" s="31">
        <v>0</v>
      </c>
      <c r="L14" s="31">
        <v>4.5248868778280547E-3</v>
      </c>
      <c r="M14" s="31">
        <v>0.86877828054298645</v>
      </c>
      <c r="N14" s="31">
        <v>0.12669683257918551</v>
      </c>
      <c r="O14" s="31">
        <v>6.3348416289592757E-2</v>
      </c>
      <c r="P14" s="31">
        <v>9.0497737556561094E-3</v>
      </c>
      <c r="Q14" s="31">
        <v>3.1674208144796379E-2</v>
      </c>
      <c r="R14" s="31">
        <v>0.89592760180995479</v>
      </c>
      <c r="Z14" s="102"/>
    </row>
    <row r="15" spans="1:26" ht="12" customHeight="1" x14ac:dyDescent="0.2">
      <c r="A15" s="190"/>
      <c r="B15" s="248" t="s">
        <v>45</v>
      </c>
      <c r="C15" s="249"/>
      <c r="D15" s="249"/>
      <c r="E15" s="250"/>
      <c r="F15" s="35">
        <v>63</v>
      </c>
      <c r="G15" s="35">
        <v>0</v>
      </c>
      <c r="H15" s="35">
        <v>55</v>
      </c>
      <c r="I15" s="35">
        <v>0</v>
      </c>
      <c r="J15" s="35">
        <v>8</v>
      </c>
      <c r="K15" s="35">
        <v>0</v>
      </c>
      <c r="L15" s="35">
        <v>0</v>
      </c>
      <c r="M15" s="35">
        <v>55</v>
      </c>
      <c r="N15" s="35">
        <v>8</v>
      </c>
      <c r="O15" s="35">
        <v>4</v>
      </c>
      <c r="P15" s="35">
        <v>1</v>
      </c>
      <c r="Q15" s="35">
        <v>4</v>
      </c>
      <c r="R15" s="35">
        <v>54</v>
      </c>
      <c r="Z15" s="98">
        <v>63</v>
      </c>
    </row>
    <row r="16" spans="1:26" ht="12" customHeight="1" x14ac:dyDescent="0.2">
      <c r="A16" s="190"/>
      <c r="B16" s="251"/>
      <c r="C16" s="252"/>
      <c r="D16" s="252"/>
      <c r="E16" s="253"/>
      <c r="F16" s="38">
        <v>0.99999999999999989</v>
      </c>
      <c r="G16" s="31">
        <v>0</v>
      </c>
      <c r="H16" s="31">
        <v>0.87301587301587302</v>
      </c>
      <c r="I16" s="31">
        <v>0</v>
      </c>
      <c r="J16" s="31">
        <v>0.12698412698412698</v>
      </c>
      <c r="K16" s="31">
        <v>0</v>
      </c>
      <c r="L16" s="31">
        <v>0</v>
      </c>
      <c r="M16" s="31">
        <v>0.87301587301587302</v>
      </c>
      <c r="N16" s="31">
        <v>0.12698412698412698</v>
      </c>
      <c r="O16" s="31">
        <v>6.3492063492063489E-2</v>
      </c>
      <c r="P16" s="31">
        <v>1.5873015873015872E-2</v>
      </c>
      <c r="Q16" s="31">
        <v>6.3492063492063489E-2</v>
      </c>
      <c r="R16" s="31">
        <v>0.8571428571428571</v>
      </c>
      <c r="Z16" s="102"/>
    </row>
    <row r="17" spans="1:26" ht="12" customHeight="1" x14ac:dyDescent="0.2">
      <c r="A17" s="190"/>
      <c r="B17" s="248" t="s">
        <v>44</v>
      </c>
      <c r="C17" s="249"/>
      <c r="D17" s="249"/>
      <c r="E17" s="250"/>
      <c r="F17" s="35">
        <v>209</v>
      </c>
      <c r="G17" s="35">
        <v>0</v>
      </c>
      <c r="H17" s="35">
        <v>164</v>
      </c>
      <c r="I17" s="35">
        <v>15</v>
      </c>
      <c r="J17" s="35">
        <v>30</v>
      </c>
      <c r="K17" s="35">
        <v>0</v>
      </c>
      <c r="L17" s="35">
        <v>0</v>
      </c>
      <c r="M17" s="35">
        <v>163</v>
      </c>
      <c r="N17" s="35">
        <v>46</v>
      </c>
      <c r="O17" s="35">
        <v>9</v>
      </c>
      <c r="P17" s="35">
        <v>8</v>
      </c>
      <c r="Q17" s="35">
        <v>14</v>
      </c>
      <c r="R17" s="35">
        <v>178</v>
      </c>
      <c r="Z17" s="98">
        <v>209</v>
      </c>
    </row>
    <row r="18" spans="1:26" ht="12" customHeight="1" x14ac:dyDescent="0.2">
      <c r="A18" s="191"/>
      <c r="B18" s="251"/>
      <c r="C18" s="252"/>
      <c r="D18" s="252"/>
      <c r="E18" s="253"/>
      <c r="F18" s="38">
        <v>1</v>
      </c>
      <c r="G18" s="31">
        <v>0</v>
      </c>
      <c r="H18" s="31">
        <v>0.78468899521531099</v>
      </c>
      <c r="I18" s="31">
        <v>7.1770334928229665E-2</v>
      </c>
      <c r="J18" s="31">
        <v>0.14354066985645933</v>
      </c>
      <c r="K18" s="31">
        <v>0</v>
      </c>
      <c r="L18" s="31">
        <v>0</v>
      </c>
      <c r="M18" s="31">
        <v>0.77990430622009566</v>
      </c>
      <c r="N18" s="31">
        <v>0.22009569377990432</v>
      </c>
      <c r="O18" s="31">
        <v>4.3062200956937802E-2</v>
      </c>
      <c r="P18" s="31">
        <v>3.8277511961722487E-2</v>
      </c>
      <c r="Q18" s="31">
        <v>6.6985645933014357E-2</v>
      </c>
      <c r="R18" s="31">
        <v>0.85167464114832536</v>
      </c>
      <c r="Z18" s="103"/>
    </row>
    <row r="19" spans="1:26" ht="12" customHeight="1" x14ac:dyDescent="0.2">
      <c r="A19" s="186" t="s">
        <v>43</v>
      </c>
      <c r="B19" s="186" t="s">
        <v>42</v>
      </c>
      <c r="C19" s="37"/>
      <c r="D19" s="234" t="s">
        <v>16</v>
      </c>
      <c r="E19" s="36"/>
      <c r="F19" s="35">
        <v>204</v>
      </c>
      <c r="G19" s="35">
        <v>0</v>
      </c>
      <c r="H19" s="35">
        <v>176</v>
      </c>
      <c r="I19" s="35">
        <v>3</v>
      </c>
      <c r="J19" s="35">
        <v>25</v>
      </c>
      <c r="K19" s="35">
        <v>0</v>
      </c>
      <c r="L19" s="35">
        <v>0</v>
      </c>
      <c r="M19" s="35">
        <v>170</v>
      </c>
      <c r="N19" s="35">
        <v>34</v>
      </c>
      <c r="O19" s="35">
        <v>12</v>
      </c>
      <c r="P19" s="35">
        <v>6</v>
      </c>
      <c r="Q19" s="35">
        <v>12</v>
      </c>
      <c r="R19" s="35">
        <v>174</v>
      </c>
      <c r="Z19" s="98">
        <v>204</v>
      </c>
    </row>
    <row r="20" spans="1:26" ht="12" customHeight="1" x14ac:dyDescent="0.2">
      <c r="A20" s="187"/>
      <c r="B20" s="187"/>
      <c r="C20" s="34"/>
      <c r="D20" s="235"/>
      <c r="E20" s="33"/>
      <c r="F20" s="38">
        <v>0.99999999999999989</v>
      </c>
      <c r="G20" s="31">
        <v>0</v>
      </c>
      <c r="H20" s="31">
        <v>0.86274509803921573</v>
      </c>
      <c r="I20" s="31">
        <v>1.4705882352941176E-2</v>
      </c>
      <c r="J20" s="31">
        <v>0.12254901960784313</v>
      </c>
      <c r="K20" s="31">
        <v>0</v>
      </c>
      <c r="L20" s="31">
        <v>0</v>
      </c>
      <c r="M20" s="31">
        <v>0.83333333333333337</v>
      </c>
      <c r="N20" s="31">
        <v>0.16666666666666666</v>
      </c>
      <c r="O20" s="31">
        <v>5.8823529411764705E-2</v>
      </c>
      <c r="P20" s="31">
        <v>2.9411764705882353E-2</v>
      </c>
      <c r="Q20" s="31">
        <v>5.8823529411764705E-2</v>
      </c>
      <c r="R20" s="31">
        <v>0.8529411764705882</v>
      </c>
      <c r="Z20" s="102"/>
    </row>
    <row r="21" spans="1:26" ht="12" customHeight="1" x14ac:dyDescent="0.2">
      <c r="A21" s="187"/>
      <c r="B21" s="187"/>
      <c r="C21" s="37"/>
      <c r="D21" s="234" t="s">
        <v>362</v>
      </c>
      <c r="E21" s="36"/>
      <c r="F21" s="35">
        <v>30</v>
      </c>
      <c r="G21" s="35">
        <v>0</v>
      </c>
      <c r="H21" s="35">
        <v>24</v>
      </c>
      <c r="I21" s="35">
        <v>0</v>
      </c>
      <c r="J21" s="35">
        <v>6</v>
      </c>
      <c r="K21" s="35">
        <v>0</v>
      </c>
      <c r="L21" s="35">
        <v>0</v>
      </c>
      <c r="M21" s="35">
        <v>22</v>
      </c>
      <c r="N21" s="35">
        <v>8</v>
      </c>
      <c r="O21" s="35">
        <v>0</v>
      </c>
      <c r="P21" s="35">
        <v>1</v>
      </c>
      <c r="Q21" s="35">
        <v>3</v>
      </c>
      <c r="R21" s="35">
        <v>26</v>
      </c>
      <c r="Z21" s="98">
        <v>30</v>
      </c>
    </row>
    <row r="22" spans="1:26" ht="12" customHeight="1" x14ac:dyDescent="0.2">
      <c r="A22" s="187"/>
      <c r="B22" s="187"/>
      <c r="C22" s="34"/>
      <c r="D22" s="235"/>
      <c r="E22" s="33"/>
      <c r="F22" s="38">
        <v>1</v>
      </c>
      <c r="G22" s="31">
        <v>0</v>
      </c>
      <c r="H22" s="31">
        <v>0.8</v>
      </c>
      <c r="I22" s="31">
        <v>0</v>
      </c>
      <c r="J22" s="31">
        <v>0.2</v>
      </c>
      <c r="K22" s="31">
        <v>0</v>
      </c>
      <c r="L22" s="31">
        <v>0</v>
      </c>
      <c r="M22" s="31">
        <v>0.73333333333333328</v>
      </c>
      <c r="N22" s="31">
        <v>0.26666666666666666</v>
      </c>
      <c r="O22" s="31">
        <v>0</v>
      </c>
      <c r="P22" s="31">
        <v>3.3333333333333333E-2</v>
      </c>
      <c r="Q22" s="31">
        <v>0.1</v>
      </c>
      <c r="R22" s="31">
        <v>0.8666666666666667</v>
      </c>
      <c r="Z22" s="102"/>
    </row>
    <row r="23" spans="1:26" ht="12" customHeight="1" x14ac:dyDescent="0.2">
      <c r="A23" s="187"/>
      <c r="B23" s="187"/>
      <c r="C23" s="37"/>
      <c r="D23" s="234" t="s">
        <v>363</v>
      </c>
      <c r="E23" s="36"/>
      <c r="F23" s="35">
        <v>3</v>
      </c>
      <c r="G23" s="35">
        <v>0</v>
      </c>
      <c r="H23" s="35">
        <v>2</v>
      </c>
      <c r="I23" s="35">
        <v>0</v>
      </c>
      <c r="J23" s="35">
        <v>1</v>
      </c>
      <c r="K23" s="35">
        <v>0</v>
      </c>
      <c r="L23" s="35">
        <v>0</v>
      </c>
      <c r="M23" s="35">
        <v>2</v>
      </c>
      <c r="N23" s="35">
        <v>1</v>
      </c>
      <c r="O23" s="35">
        <v>0</v>
      </c>
      <c r="P23" s="35">
        <v>0</v>
      </c>
      <c r="Q23" s="35">
        <v>0</v>
      </c>
      <c r="R23" s="35">
        <v>3</v>
      </c>
      <c r="Z23" s="98">
        <v>3</v>
      </c>
    </row>
    <row r="24" spans="1:26" ht="12" customHeight="1" x14ac:dyDescent="0.2">
      <c r="A24" s="187"/>
      <c r="B24" s="187"/>
      <c r="C24" s="34"/>
      <c r="D24" s="235"/>
      <c r="E24" s="33"/>
      <c r="F24" s="38">
        <v>1</v>
      </c>
      <c r="G24" s="31">
        <v>0</v>
      </c>
      <c r="H24" s="31">
        <v>0.66666666666666663</v>
      </c>
      <c r="I24" s="31">
        <v>0</v>
      </c>
      <c r="J24" s="31">
        <v>0.33333333333333331</v>
      </c>
      <c r="K24" s="31">
        <v>0</v>
      </c>
      <c r="L24" s="31">
        <v>0</v>
      </c>
      <c r="M24" s="31">
        <v>0.66666666666666663</v>
      </c>
      <c r="N24" s="31">
        <v>0.33333333333333331</v>
      </c>
      <c r="O24" s="31">
        <v>0</v>
      </c>
      <c r="P24" s="31">
        <v>0</v>
      </c>
      <c r="Q24" s="31">
        <v>0</v>
      </c>
      <c r="R24" s="31">
        <v>1</v>
      </c>
      <c r="Z24" s="102"/>
    </row>
    <row r="25" spans="1:26" ht="12" customHeight="1" x14ac:dyDescent="0.2">
      <c r="A25" s="187"/>
      <c r="B25" s="187"/>
      <c r="C25" s="37"/>
      <c r="D25" s="234" t="s">
        <v>364</v>
      </c>
      <c r="E25" s="36"/>
      <c r="F25" s="35">
        <v>14</v>
      </c>
      <c r="G25" s="35">
        <v>0</v>
      </c>
      <c r="H25" s="35">
        <v>11</v>
      </c>
      <c r="I25" s="35">
        <v>0</v>
      </c>
      <c r="J25" s="35">
        <v>3</v>
      </c>
      <c r="K25" s="35">
        <v>0</v>
      </c>
      <c r="L25" s="35">
        <v>0</v>
      </c>
      <c r="M25" s="35">
        <v>10</v>
      </c>
      <c r="N25" s="35">
        <v>4</v>
      </c>
      <c r="O25" s="35">
        <v>0</v>
      </c>
      <c r="P25" s="35">
        <v>0</v>
      </c>
      <c r="Q25" s="35">
        <v>1</v>
      </c>
      <c r="R25" s="35">
        <v>13</v>
      </c>
      <c r="Z25" s="98">
        <v>14</v>
      </c>
    </row>
    <row r="26" spans="1:26" ht="12" customHeight="1" x14ac:dyDescent="0.2">
      <c r="A26" s="187"/>
      <c r="B26" s="187"/>
      <c r="C26" s="34"/>
      <c r="D26" s="235"/>
      <c r="E26" s="33"/>
      <c r="F26" s="38">
        <v>1</v>
      </c>
      <c r="G26" s="31">
        <v>0</v>
      </c>
      <c r="H26" s="31">
        <v>0.7857142857142857</v>
      </c>
      <c r="I26" s="31">
        <v>0</v>
      </c>
      <c r="J26" s="31">
        <v>0.21428571428571427</v>
      </c>
      <c r="K26" s="31">
        <v>0</v>
      </c>
      <c r="L26" s="31">
        <v>0</v>
      </c>
      <c r="M26" s="31">
        <v>0.7142857142857143</v>
      </c>
      <c r="N26" s="31">
        <v>0.2857142857142857</v>
      </c>
      <c r="O26" s="31">
        <v>0</v>
      </c>
      <c r="P26" s="31">
        <v>0</v>
      </c>
      <c r="Q26" s="31">
        <v>7.1428571428571425E-2</v>
      </c>
      <c r="R26" s="31">
        <v>0.9285714285714286</v>
      </c>
      <c r="Z26" s="102"/>
    </row>
    <row r="27" spans="1:26" ht="12" customHeight="1" x14ac:dyDescent="0.2">
      <c r="A27" s="187"/>
      <c r="B27" s="187"/>
      <c r="C27" s="37"/>
      <c r="D27" s="234" t="s">
        <v>365</v>
      </c>
      <c r="E27" s="36"/>
      <c r="F27" s="35">
        <v>1</v>
      </c>
      <c r="G27" s="35">
        <v>0</v>
      </c>
      <c r="H27" s="35">
        <v>1</v>
      </c>
      <c r="I27" s="35">
        <v>0</v>
      </c>
      <c r="J27" s="35">
        <v>0</v>
      </c>
      <c r="K27" s="35">
        <v>0</v>
      </c>
      <c r="L27" s="35">
        <v>0</v>
      </c>
      <c r="M27" s="35">
        <v>1</v>
      </c>
      <c r="N27" s="35">
        <v>0</v>
      </c>
      <c r="O27" s="35">
        <v>0</v>
      </c>
      <c r="P27" s="35">
        <v>0</v>
      </c>
      <c r="Q27" s="35">
        <v>0</v>
      </c>
      <c r="R27" s="35">
        <v>1</v>
      </c>
      <c r="Z27" s="98">
        <v>1</v>
      </c>
    </row>
    <row r="28" spans="1:26" ht="12" customHeight="1" x14ac:dyDescent="0.2">
      <c r="A28" s="187"/>
      <c r="B28" s="187"/>
      <c r="C28" s="34"/>
      <c r="D28" s="235"/>
      <c r="E28" s="33"/>
      <c r="F28" s="38">
        <v>1</v>
      </c>
      <c r="G28" s="31">
        <v>0</v>
      </c>
      <c r="H28" s="31">
        <v>1</v>
      </c>
      <c r="I28" s="31">
        <v>0</v>
      </c>
      <c r="J28" s="31">
        <v>0</v>
      </c>
      <c r="K28" s="31">
        <v>0</v>
      </c>
      <c r="L28" s="31">
        <v>0</v>
      </c>
      <c r="M28" s="31">
        <v>1</v>
      </c>
      <c r="N28" s="31">
        <v>0</v>
      </c>
      <c r="O28" s="31">
        <v>0</v>
      </c>
      <c r="P28" s="31">
        <v>0</v>
      </c>
      <c r="Q28" s="31">
        <v>0</v>
      </c>
      <c r="R28" s="31">
        <v>1</v>
      </c>
      <c r="Z28" s="102"/>
    </row>
    <row r="29" spans="1:26" ht="12" customHeight="1" x14ac:dyDescent="0.2">
      <c r="A29" s="187"/>
      <c r="B29" s="187"/>
      <c r="C29" s="37"/>
      <c r="D29" s="234" t="s">
        <v>366</v>
      </c>
      <c r="E29" s="36"/>
      <c r="F29" s="35">
        <v>5</v>
      </c>
      <c r="G29" s="35">
        <v>0</v>
      </c>
      <c r="H29" s="35">
        <v>5</v>
      </c>
      <c r="I29" s="35">
        <v>0</v>
      </c>
      <c r="J29" s="35">
        <v>0</v>
      </c>
      <c r="K29" s="35">
        <v>0</v>
      </c>
      <c r="L29" s="35">
        <v>0</v>
      </c>
      <c r="M29" s="35">
        <v>4</v>
      </c>
      <c r="N29" s="35">
        <v>1</v>
      </c>
      <c r="O29" s="35">
        <v>1</v>
      </c>
      <c r="P29" s="35">
        <v>0</v>
      </c>
      <c r="Q29" s="35">
        <v>0</v>
      </c>
      <c r="R29" s="35">
        <v>4</v>
      </c>
      <c r="Z29" s="98">
        <v>5</v>
      </c>
    </row>
    <row r="30" spans="1:26" ht="12" customHeight="1" x14ac:dyDescent="0.2">
      <c r="A30" s="187"/>
      <c r="B30" s="187"/>
      <c r="C30" s="34"/>
      <c r="D30" s="235"/>
      <c r="E30" s="33"/>
      <c r="F30" s="38">
        <v>1</v>
      </c>
      <c r="G30" s="31">
        <v>0</v>
      </c>
      <c r="H30" s="31">
        <v>1</v>
      </c>
      <c r="I30" s="31">
        <v>0</v>
      </c>
      <c r="J30" s="31">
        <v>0</v>
      </c>
      <c r="K30" s="31">
        <v>0</v>
      </c>
      <c r="L30" s="31">
        <v>0</v>
      </c>
      <c r="M30" s="31">
        <v>0.8</v>
      </c>
      <c r="N30" s="31">
        <v>0.2</v>
      </c>
      <c r="O30" s="31">
        <v>0.2</v>
      </c>
      <c r="P30" s="31">
        <v>0</v>
      </c>
      <c r="Q30" s="31">
        <v>0</v>
      </c>
      <c r="R30" s="31">
        <v>0.8</v>
      </c>
      <c r="Z30" s="102"/>
    </row>
    <row r="31" spans="1:26" ht="12" customHeight="1" x14ac:dyDescent="0.2">
      <c r="A31" s="187"/>
      <c r="B31" s="187"/>
      <c r="C31" s="37"/>
      <c r="D31" s="234" t="s">
        <v>367</v>
      </c>
      <c r="E31" s="36"/>
      <c r="F31" s="35">
        <v>1</v>
      </c>
      <c r="G31" s="35">
        <v>0</v>
      </c>
      <c r="H31" s="35">
        <v>1</v>
      </c>
      <c r="I31" s="35">
        <v>0</v>
      </c>
      <c r="J31" s="35">
        <v>0</v>
      </c>
      <c r="K31" s="35">
        <v>0</v>
      </c>
      <c r="L31" s="35">
        <v>0</v>
      </c>
      <c r="M31" s="35">
        <v>1</v>
      </c>
      <c r="N31" s="35">
        <v>0</v>
      </c>
      <c r="O31" s="35">
        <v>0</v>
      </c>
      <c r="P31" s="35">
        <v>0</v>
      </c>
      <c r="Q31" s="35">
        <v>0</v>
      </c>
      <c r="R31" s="35">
        <v>1</v>
      </c>
      <c r="Z31" s="98">
        <v>1</v>
      </c>
    </row>
    <row r="32" spans="1:26" ht="12" customHeight="1" x14ac:dyDescent="0.2">
      <c r="A32" s="187"/>
      <c r="B32" s="187"/>
      <c r="C32" s="34"/>
      <c r="D32" s="235"/>
      <c r="E32" s="33"/>
      <c r="F32" s="38">
        <v>1</v>
      </c>
      <c r="G32" s="31">
        <v>0</v>
      </c>
      <c r="H32" s="31">
        <v>1</v>
      </c>
      <c r="I32" s="31">
        <v>0</v>
      </c>
      <c r="J32" s="31">
        <v>0</v>
      </c>
      <c r="K32" s="31">
        <v>0</v>
      </c>
      <c r="L32" s="31">
        <v>0</v>
      </c>
      <c r="M32" s="31">
        <v>1</v>
      </c>
      <c r="N32" s="31">
        <v>0</v>
      </c>
      <c r="O32" s="31">
        <v>0</v>
      </c>
      <c r="P32" s="31">
        <v>0</v>
      </c>
      <c r="Q32" s="31">
        <v>0</v>
      </c>
      <c r="R32" s="31">
        <v>1</v>
      </c>
      <c r="Z32" s="102"/>
    </row>
    <row r="33" spans="1:26" ht="12" customHeight="1" x14ac:dyDescent="0.2">
      <c r="A33" s="187"/>
      <c r="B33" s="187"/>
      <c r="C33" s="37"/>
      <c r="D33" s="234" t="s">
        <v>368</v>
      </c>
      <c r="E33" s="36"/>
      <c r="F33" s="35">
        <v>4</v>
      </c>
      <c r="G33" s="35">
        <v>0</v>
      </c>
      <c r="H33" s="35">
        <v>4</v>
      </c>
      <c r="I33" s="35">
        <v>0</v>
      </c>
      <c r="J33" s="35">
        <v>0</v>
      </c>
      <c r="K33" s="35">
        <v>0</v>
      </c>
      <c r="L33" s="35">
        <v>0</v>
      </c>
      <c r="M33" s="35">
        <v>4</v>
      </c>
      <c r="N33" s="35">
        <v>0</v>
      </c>
      <c r="O33" s="35">
        <v>0</v>
      </c>
      <c r="P33" s="35">
        <v>0</v>
      </c>
      <c r="Q33" s="35">
        <v>0</v>
      </c>
      <c r="R33" s="35">
        <v>4</v>
      </c>
      <c r="Z33" s="98">
        <v>4</v>
      </c>
    </row>
    <row r="34" spans="1:26" ht="12" customHeight="1" x14ac:dyDescent="0.2">
      <c r="A34" s="187"/>
      <c r="B34" s="187"/>
      <c r="C34" s="34"/>
      <c r="D34" s="235"/>
      <c r="E34" s="33"/>
      <c r="F34" s="38">
        <v>1</v>
      </c>
      <c r="G34" s="31">
        <v>0</v>
      </c>
      <c r="H34" s="31">
        <v>1</v>
      </c>
      <c r="I34" s="31">
        <v>0</v>
      </c>
      <c r="J34" s="31">
        <v>0</v>
      </c>
      <c r="K34" s="31">
        <v>0</v>
      </c>
      <c r="L34" s="31">
        <v>0</v>
      </c>
      <c r="M34" s="31">
        <v>1</v>
      </c>
      <c r="N34" s="31">
        <v>0</v>
      </c>
      <c r="O34" s="31">
        <v>0</v>
      </c>
      <c r="P34" s="31">
        <v>0</v>
      </c>
      <c r="Q34" s="31">
        <v>0</v>
      </c>
      <c r="R34" s="31">
        <v>1</v>
      </c>
      <c r="Z34" s="102"/>
    </row>
    <row r="35" spans="1:26" ht="12" customHeight="1" x14ac:dyDescent="0.2">
      <c r="A35" s="187"/>
      <c r="B35" s="187"/>
      <c r="C35" s="37"/>
      <c r="D35" s="234" t="s">
        <v>369</v>
      </c>
      <c r="E35" s="36"/>
      <c r="F35" s="35">
        <v>11</v>
      </c>
      <c r="G35" s="35">
        <v>0</v>
      </c>
      <c r="H35" s="35">
        <v>9</v>
      </c>
      <c r="I35" s="35">
        <v>0</v>
      </c>
      <c r="J35" s="35">
        <v>2</v>
      </c>
      <c r="K35" s="35">
        <v>0</v>
      </c>
      <c r="L35" s="35">
        <v>0</v>
      </c>
      <c r="M35" s="35">
        <v>9</v>
      </c>
      <c r="N35" s="35">
        <v>2</v>
      </c>
      <c r="O35" s="35">
        <v>2</v>
      </c>
      <c r="P35" s="35">
        <v>1</v>
      </c>
      <c r="Q35" s="35">
        <v>1</v>
      </c>
      <c r="R35" s="35">
        <v>7</v>
      </c>
      <c r="Z35" s="98">
        <v>11</v>
      </c>
    </row>
    <row r="36" spans="1:26" ht="12" customHeight="1" x14ac:dyDescent="0.2">
      <c r="A36" s="187"/>
      <c r="B36" s="187"/>
      <c r="C36" s="34"/>
      <c r="D36" s="235"/>
      <c r="E36" s="33"/>
      <c r="F36" s="38">
        <v>0.99999999999999989</v>
      </c>
      <c r="G36" s="31">
        <v>0</v>
      </c>
      <c r="H36" s="31">
        <v>0.81818181818181823</v>
      </c>
      <c r="I36" s="31">
        <v>0</v>
      </c>
      <c r="J36" s="31">
        <v>0.18181818181818182</v>
      </c>
      <c r="K36" s="31">
        <v>0</v>
      </c>
      <c r="L36" s="31">
        <v>0</v>
      </c>
      <c r="M36" s="31">
        <v>0.81818181818181823</v>
      </c>
      <c r="N36" s="31">
        <v>0.18181818181818182</v>
      </c>
      <c r="O36" s="31">
        <v>0.18181818181818182</v>
      </c>
      <c r="P36" s="31">
        <v>9.0909090909090912E-2</v>
      </c>
      <c r="Q36" s="31">
        <v>9.0909090909090912E-2</v>
      </c>
      <c r="R36" s="31">
        <v>0.63636363636363635</v>
      </c>
      <c r="Z36" s="102"/>
    </row>
    <row r="37" spans="1:26" ht="12" customHeight="1" x14ac:dyDescent="0.2">
      <c r="A37" s="187"/>
      <c r="B37" s="187"/>
      <c r="C37" s="37"/>
      <c r="D37" s="234" t="s">
        <v>370</v>
      </c>
      <c r="E37" s="36"/>
      <c r="F37" s="35">
        <v>1</v>
      </c>
      <c r="G37" s="35">
        <v>0</v>
      </c>
      <c r="H37" s="35">
        <v>1</v>
      </c>
      <c r="I37" s="35">
        <v>0</v>
      </c>
      <c r="J37" s="35">
        <v>0</v>
      </c>
      <c r="K37" s="35">
        <v>0</v>
      </c>
      <c r="L37" s="35">
        <v>0</v>
      </c>
      <c r="M37" s="35">
        <v>1</v>
      </c>
      <c r="N37" s="35">
        <v>0</v>
      </c>
      <c r="O37" s="35">
        <v>0</v>
      </c>
      <c r="P37" s="35">
        <v>0</v>
      </c>
      <c r="Q37" s="35">
        <v>0</v>
      </c>
      <c r="R37" s="35">
        <v>1</v>
      </c>
      <c r="Z37" s="98">
        <v>1</v>
      </c>
    </row>
    <row r="38" spans="1:26" ht="12" customHeight="1" x14ac:dyDescent="0.2">
      <c r="A38" s="187"/>
      <c r="B38" s="187"/>
      <c r="C38" s="34"/>
      <c r="D38" s="235"/>
      <c r="E38" s="33"/>
      <c r="F38" s="38">
        <v>1</v>
      </c>
      <c r="G38" s="31">
        <v>0</v>
      </c>
      <c r="H38" s="31">
        <v>1</v>
      </c>
      <c r="I38" s="31">
        <v>0</v>
      </c>
      <c r="J38" s="31">
        <v>0</v>
      </c>
      <c r="K38" s="31">
        <v>0</v>
      </c>
      <c r="L38" s="31">
        <v>0</v>
      </c>
      <c r="M38" s="31">
        <v>1</v>
      </c>
      <c r="N38" s="31">
        <v>0</v>
      </c>
      <c r="O38" s="31">
        <v>0</v>
      </c>
      <c r="P38" s="31">
        <v>0</v>
      </c>
      <c r="Q38" s="31">
        <v>0</v>
      </c>
      <c r="R38" s="31">
        <v>1</v>
      </c>
      <c r="Z38" s="102"/>
    </row>
    <row r="39" spans="1:26" ht="12" customHeight="1" x14ac:dyDescent="0.2">
      <c r="A39" s="187"/>
      <c r="B39" s="187"/>
      <c r="C39" s="37"/>
      <c r="D39" s="234" t="s">
        <v>371</v>
      </c>
      <c r="E39" s="36"/>
      <c r="F39" s="35">
        <v>7</v>
      </c>
      <c r="G39" s="35">
        <v>0</v>
      </c>
      <c r="H39" s="35">
        <v>6</v>
      </c>
      <c r="I39" s="35">
        <v>0</v>
      </c>
      <c r="J39" s="35">
        <v>1</v>
      </c>
      <c r="K39" s="35">
        <v>0</v>
      </c>
      <c r="L39" s="35">
        <v>0</v>
      </c>
      <c r="M39" s="35">
        <v>6</v>
      </c>
      <c r="N39" s="35">
        <v>1</v>
      </c>
      <c r="O39" s="35">
        <v>0</v>
      </c>
      <c r="P39" s="35">
        <v>0</v>
      </c>
      <c r="Q39" s="35">
        <v>0</v>
      </c>
      <c r="R39" s="35">
        <v>7</v>
      </c>
      <c r="Z39" s="98">
        <v>7</v>
      </c>
    </row>
    <row r="40" spans="1:26" ht="12" customHeight="1" x14ac:dyDescent="0.2">
      <c r="A40" s="187"/>
      <c r="B40" s="187"/>
      <c r="C40" s="34"/>
      <c r="D40" s="235"/>
      <c r="E40" s="33"/>
      <c r="F40" s="38">
        <v>1</v>
      </c>
      <c r="G40" s="31">
        <v>0</v>
      </c>
      <c r="H40" s="31">
        <v>0.8571428571428571</v>
      </c>
      <c r="I40" s="31">
        <v>0</v>
      </c>
      <c r="J40" s="31">
        <v>0.14285714285714285</v>
      </c>
      <c r="K40" s="31">
        <v>0</v>
      </c>
      <c r="L40" s="31">
        <v>0</v>
      </c>
      <c r="M40" s="31">
        <v>0.8571428571428571</v>
      </c>
      <c r="N40" s="31">
        <v>0.14285714285714285</v>
      </c>
      <c r="O40" s="31">
        <v>0</v>
      </c>
      <c r="P40" s="31">
        <v>0</v>
      </c>
      <c r="Q40" s="31">
        <v>0</v>
      </c>
      <c r="R40" s="31">
        <v>1</v>
      </c>
      <c r="Z40" s="102"/>
    </row>
    <row r="41" spans="1:26"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35">
        <v>0</v>
      </c>
      <c r="Q41" s="35">
        <v>0</v>
      </c>
      <c r="R41" s="35">
        <v>0</v>
      </c>
      <c r="Z41" s="98">
        <v>0</v>
      </c>
    </row>
    <row r="42" spans="1:26" ht="12" customHeight="1" x14ac:dyDescent="0.2">
      <c r="A42" s="187"/>
      <c r="B42" s="187"/>
      <c r="C42" s="34"/>
      <c r="D42" s="235"/>
      <c r="E42" s="33"/>
      <c r="F42" s="38">
        <v>0</v>
      </c>
      <c r="G42" s="31">
        <v>0</v>
      </c>
      <c r="H42" s="31">
        <v>0</v>
      </c>
      <c r="I42" s="31">
        <v>0</v>
      </c>
      <c r="J42" s="31">
        <v>0</v>
      </c>
      <c r="K42" s="31">
        <v>0</v>
      </c>
      <c r="L42" s="31">
        <v>0</v>
      </c>
      <c r="M42" s="31">
        <v>0</v>
      </c>
      <c r="N42" s="31">
        <v>0</v>
      </c>
      <c r="O42" s="31">
        <v>0</v>
      </c>
      <c r="P42" s="31">
        <v>0</v>
      </c>
      <c r="Q42" s="31">
        <v>0</v>
      </c>
      <c r="R42" s="31">
        <v>0</v>
      </c>
      <c r="Z42" s="102"/>
    </row>
    <row r="43" spans="1:26" ht="12" customHeight="1" x14ac:dyDescent="0.2">
      <c r="A43" s="187"/>
      <c r="B43" s="187"/>
      <c r="C43" s="37"/>
      <c r="D43" s="234" t="s">
        <v>373</v>
      </c>
      <c r="E43" s="36"/>
      <c r="F43" s="35">
        <v>3</v>
      </c>
      <c r="G43" s="35">
        <v>0</v>
      </c>
      <c r="H43" s="35">
        <v>3</v>
      </c>
      <c r="I43" s="35">
        <v>0</v>
      </c>
      <c r="J43" s="35">
        <v>0</v>
      </c>
      <c r="K43" s="35">
        <v>0</v>
      </c>
      <c r="L43" s="35">
        <v>0</v>
      </c>
      <c r="M43" s="35">
        <v>3</v>
      </c>
      <c r="N43" s="35">
        <v>0</v>
      </c>
      <c r="O43" s="35">
        <v>0</v>
      </c>
      <c r="P43" s="35">
        <v>0</v>
      </c>
      <c r="Q43" s="35">
        <v>0</v>
      </c>
      <c r="R43" s="35">
        <v>3</v>
      </c>
      <c r="Z43" s="98">
        <v>3</v>
      </c>
    </row>
    <row r="44" spans="1:26" ht="12" customHeight="1" x14ac:dyDescent="0.2">
      <c r="A44" s="187"/>
      <c r="B44" s="187"/>
      <c r="C44" s="34"/>
      <c r="D44" s="235"/>
      <c r="E44" s="33"/>
      <c r="F44" s="38">
        <v>1</v>
      </c>
      <c r="G44" s="31">
        <v>0</v>
      </c>
      <c r="H44" s="31">
        <v>1</v>
      </c>
      <c r="I44" s="31">
        <v>0</v>
      </c>
      <c r="J44" s="31">
        <v>0</v>
      </c>
      <c r="K44" s="31">
        <v>0</v>
      </c>
      <c r="L44" s="31">
        <v>0</v>
      </c>
      <c r="M44" s="31">
        <v>1</v>
      </c>
      <c r="N44" s="31">
        <v>0</v>
      </c>
      <c r="O44" s="31">
        <v>0</v>
      </c>
      <c r="P44" s="31">
        <v>0</v>
      </c>
      <c r="Q44" s="31">
        <v>0</v>
      </c>
      <c r="R44" s="31">
        <v>1</v>
      </c>
      <c r="Z44" s="102"/>
    </row>
    <row r="45" spans="1:26" ht="12" customHeight="1" x14ac:dyDescent="0.2">
      <c r="A45" s="187"/>
      <c r="B45" s="187"/>
      <c r="C45" s="37"/>
      <c r="D45" s="234" t="s">
        <v>374</v>
      </c>
      <c r="E45" s="36"/>
      <c r="F45" s="35">
        <v>7</v>
      </c>
      <c r="G45" s="35">
        <v>0</v>
      </c>
      <c r="H45" s="35">
        <v>6</v>
      </c>
      <c r="I45" s="35">
        <v>1</v>
      </c>
      <c r="J45" s="35">
        <v>0</v>
      </c>
      <c r="K45" s="35">
        <v>0</v>
      </c>
      <c r="L45" s="35">
        <v>0</v>
      </c>
      <c r="M45" s="35">
        <v>7</v>
      </c>
      <c r="N45" s="35">
        <v>0</v>
      </c>
      <c r="O45" s="35">
        <v>0</v>
      </c>
      <c r="P45" s="35">
        <v>0</v>
      </c>
      <c r="Q45" s="35">
        <v>0</v>
      </c>
      <c r="R45" s="35">
        <v>7</v>
      </c>
      <c r="Z45" s="98">
        <v>7</v>
      </c>
    </row>
    <row r="46" spans="1:26" ht="12" customHeight="1" x14ac:dyDescent="0.2">
      <c r="A46" s="187"/>
      <c r="B46" s="187"/>
      <c r="C46" s="34"/>
      <c r="D46" s="235"/>
      <c r="E46" s="33"/>
      <c r="F46" s="38">
        <v>1</v>
      </c>
      <c r="G46" s="31">
        <v>0</v>
      </c>
      <c r="H46" s="31">
        <v>0.8571428571428571</v>
      </c>
      <c r="I46" s="31">
        <v>0.14285714285714285</v>
      </c>
      <c r="J46" s="31">
        <v>0</v>
      </c>
      <c r="K46" s="31">
        <v>0</v>
      </c>
      <c r="L46" s="31">
        <v>0</v>
      </c>
      <c r="M46" s="31">
        <v>1</v>
      </c>
      <c r="N46" s="31">
        <v>0</v>
      </c>
      <c r="O46" s="31">
        <v>0</v>
      </c>
      <c r="P46" s="31">
        <v>0</v>
      </c>
      <c r="Q46" s="31">
        <v>0</v>
      </c>
      <c r="R46" s="31">
        <v>1</v>
      </c>
      <c r="Z46" s="102"/>
    </row>
    <row r="47" spans="1:26" ht="12" customHeight="1" x14ac:dyDescent="0.2">
      <c r="A47" s="187"/>
      <c r="B47" s="187"/>
      <c r="C47" s="37"/>
      <c r="D47" s="234" t="s">
        <v>375</v>
      </c>
      <c r="E47" s="36"/>
      <c r="F47" s="35">
        <v>4</v>
      </c>
      <c r="G47" s="35">
        <v>0</v>
      </c>
      <c r="H47" s="35">
        <v>4</v>
      </c>
      <c r="I47" s="35">
        <v>0</v>
      </c>
      <c r="J47" s="35">
        <v>0</v>
      </c>
      <c r="K47" s="35">
        <v>0</v>
      </c>
      <c r="L47" s="35">
        <v>0</v>
      </c>
      <c r="M47" s="35">
        <v>4</v>
      </c>
      <c r="N47" s="35">
        <v>0</v>
      </c>
      <c r="O47" s="35">
        <v>0</v>
      </c>
      <c r="P47" s="35">
        <v>0</v>
      </c>
      <c r="Q47" s="35">
        <v>0</v>
      </c>
      <c r="R47" s="35">
        <v>4</v>
      </c>
      <c r="Z47" s="98">
        <v>4</v>
      </c>
    </row>
    <row r="48" spans="1:26" ht="12" customHeight="1" x14ac:dyDescent="0.2">
      <c r="A48" s="187"/>
      <c r="B48" s="187"/>
      <c r="C48" s="34"/>
      <c r="D48" s="235"/>
      <c r="E48" s="33"/>
      <c r="F48" s="38">
        <v>1</v>
      </c>
      <c r="G48" s="31">
        <v>0</v>
      </c>
      <c r="H48" s="31">
        <v>1</v>
      </c>
      <c r="I48" s="31">
        <v>0</v>
      </c>
      <c r="J48" s="31">
        <v>0</v>
      </c>
      <c r="K48" s="31">
        <v>0</v>
      </c>
      <c r="L48" s="31">
        <v>0</v>
      </c>
      <c r="M48" s="31">
        <v>1</v>
      </c>
      <c r="N48" s="31">
        <v>0</v>
      </c>
      <c r="O48" s="31">
        <v>0</v>
      </c>
      <c r="P48" s="31">
        <v>0</v>
      </c>
      <c r="Q48" s="31">
        <v>0</v>
      </c>
      <c r="R48" s="31">
        <v>1</v>
      </c>
      <c r="Z48" s="102"/>
    </row>
    <row r="49" spans="1:26" ht="12" customHeight="1" x14ac:dyDescent="0.2">
      <c r="A49" s="187"/>
      <c r="B49" s="187"/>
      <c r="C49" s="37"/>
      <c r="D49" s="234" t="s">
        <v>376</v>
      </c>
      <c r="E49" s="36"/>
      <c r="F49" s="35">
        <v>2</v>
      </c>
      <c r="G49" s="35">
        <v>0</v>
      </c>
      <c r="H49" s="35">
        <v>1</v>
      </c>
      <c r="I49" s="35">
        <v>0</v>
      </c>
      <c r="J49" s="35">
        <v>1</v>
      </c>
      <c r="K49" s="35">
        <v>0</v>
      </c>
      <c r="L49" s="35">
        <v>0</v>
      </c>
      <c r="M49" s="35">
        <v>1</v>
      </c>
      <c r="N49" s="35">
        <v>1</v>
      </c>
      <c r="O49" s="35">
        <v>0</v>
      </c>
      <c r="P49" s="35">
        <v>0</v>
      </c>
      <c r="Q49" s="35">
        <v>1</v>
      </c>
      <c r="R49" s="35">
        <v>1</v>
      </c>
      <c r="Z49" s="98">
        <v>2</v>
      </c>
    </row>
    <row r="50" spans="1:26" ht="12" customHeight="1" x14ac:dyDescent="0.2">
      <c r="A50" s="187"/>
      <c r="B50" s="187"/>
      <c r="C50" s="34"/>
      <c r="D50" s="235"/>
      <c r="E50" s="33"/>
      <c r="F50" s="38">
        <v>1</v>
      </c>
      <c r="G50" s="31">
        <v>0</v>
      </c>
      <c r="H50" s="31">
        <v>0.5</v>
      </c>
      <c r="I50" s="31">
        <v>0</v>
      </c>
      <c r="J50" s="31">
        <v>0.5</v>
      </c>
      <c r="K50" s="31">
        <v>0</v>
      </c>
      <c r="L50" s="31">
        <v>0</v>
      </c>
      <c r="M50" s="31">
        <v>0.5</v>
      </c>
      <c r="N50" s="31">
        <v>0.5</v>
      </c>
      <c r="O50" s="31">
        <v>0</v>
      </c>
      <c r="P50" s="31">
        <v>0</v>
      </c>
      <c r="Q50" s="31">
        <v>0.5</v>
      </c>
      <c r="R50" s="31">
        <v>0.5</v>
      </c>
      <c r="Z50" s="102"/>
    </row>
    <row r="51" spans="1:26" ht="12" customHeight="1" x14ac:dyDescent="0.2">
      <c r="A51" s="187"/>
      <c r="B51" s="187"/>
      <c r="C51" s="37"/>
      <c r="D51" s="234" t="s">
        <v>377</v>
      </c>
      <c r="E51" s="36"/>
      <c r="F51" s="35">
        <v>11</v>
      </c>
      <c r="G51" s="35">
        <v>0</v>
      </c>
      <c r="H51" s="35">
        <v>10</v>
      </c>
      <c r="I51" s="35">
        <v>0</v>
      </c>
      <c r="J51" s="35">
        <v>1</v>
      </c>
      <c r="K51" s="35">
        <v>0</v>
      </c>
      <c r="L51" s="35">
        <v>0</v>
      </c>
      <c r="M51" s="35">
        <v>9</v>
      </c>
      <c r="N51" s="35">
        <v>2</v>
      </c>
      <c r="O51" s="35">
        <v>2</v>
      </c>
      <c r="P51" s="35">
        <v>0</v>
      </c>
      <c r="Q51" s="35">
        <v>1</v>
      </c>
      <c r="R51" s="35">
        <v>8</v>
      </c>
      <c r="Z51" s="98">
        <v>11</v>
      </c>
    </row>
    <row r="52" spans="1:26" ht="12" customHeight="1" x14ac:dyDescent="0.2">
      <c r="A52" s="187"/>
      <c r="B52" s="187"/>
      <c r="C52" s="34"/>
      <c r="D52" s="235"/>
      <c r="E52" s="33"/>
      <c r="F52" s="38">
        <v>1</v>
      </c>
      <c r="G52" s="31">
        <v>0</v>
      </c>
      <c r="H52" s="31">
        <v>0.90909090909090906</v>
      </c>
      <c r="I52" s="31">
        <v>0</v>
      </c>
      <c r="J52" s="31">
        <v>9.0909090909090912E-2</v>
      </c>
      <c r="K52" s="31">
        <v>0</v>
      </c>
      <c r="L52" s="31">
        <v>0</v>
      </c>
      <c r="M52" s="31">
        <v>0.81818181818181823</v>
      </c>
      <c r="N52" s="31">
        <v>0.18181818181818182</v>
      </c>
      <c r="O52" s="31">
        <v>0.18181818181818182</v>
      </c>
      <c r="P52" s="31">
        <v>0</v>
      </c>
      <c r="Q52" s="31">
        <v>9.0909090909090912E-2</v>
      </c>
      <c r="R52" s="31">
        <v>0.72727272727272729</v>
      </c>
      <c r="Z52" s="102"/>
    </row>
    <row r="53" spans="1:26" ht="12" customHeight="1" x14ac:dyDescent="0.2">
      <c r="A53" s="187"/>
      <c r="B53" s="187"/>
      <c r="C53" s="37"/>
      <c r="D53" s="234" t="s">
        <v>378</v>
      </c>
      <c r="E53" s="36"/>
      <c r="F53" s="35">
        <v>5</v>
      </c>
      <c r="G53" s="35">
        <v>0</v>
      </c>
      <c r="H53" s="35">
        <v>5</v>
      </c>
      <c r="I53" s="35">
        <v>0</v>
      </c>
      <c r="J53" s="35">
        <v>0</v>
      </c>
      <c r="K53" s="35">
        <v>0</v>
      </c>
      <c r="L53" s="35">
        <v>0</v>
      </c>
      <c r="M53" s="35">
        <v>5</v>
      </c>
      <c r="N53" s="35">
        <v>0</v>
      </c>
      <c r="O53" s="35">
        <v>1</v>
      </c>
      <c r="P53" s="35">
        <v>0</v>
      </c>
      <c r="Q53" s="35">
        <v>0</v>
      </c>
      <c r="R53" s="35">
        <v>4</v>
      </c>
      <c r="Z53" s="98">
        <v>5</v>
      </c>
    </row>
    <row r="54" spans="1:26" ht="12" customHeight="1" x14ac:dyDescent="0.2">
      <c r="A54" s="187"/>
      <c r="B54" s="187"/>
      <c r="C54" s="34"/>
      <c r="D54" s="235"/>
      <c r="E54" s="33"/>
      <c r="F54" s="38">
        <v>1</v>
      </c>
      <c r="G54" s="31">
        <v>0</v>
      </c>
      <c r="H54" s="31">
        <v>1</v>
      </c>
      <c r="I54" s="31">
        <v>0</v>
      </c>
      <c r="J54" s="31">
        <v>0</v>
      </c>
      <c r="K54" s="31">
        <v>0</v>
      </c>
      <c r="L54" s="31">
        <v>0</v>
      </c>
      <c r="M54" s="31">
        <v>1</v>
      </c>
      <c r="N54" s="31">
        <v>0</v>
      </c>
      <c r="O54" s="31">
        <v>0.2</v>
      </c>
      <c r="P54" s="31">
        <v>0</v>
      </c>
      <c r="Q54" s="31">
        <v>0</v>
      </c>
      <c r="R54" s="31">
        <v>0.8</v>
      </c>
      <c r="Z54" s="102"/>
    </row>
    <row r="55" spans="1:26" ht="12" customHeight="1" x14ac:dyDescent="0.2">
      <c r="A55" s="187"/>
      <c r="B55" s="187"/>
      <c r="C55" s="37"/>
      <c r="D55" s="234" t="s">
        <v>379</v>
      </c>
      <c r="E55" s="36"/>
      <c r="F55" s="35">
        <v>23</v>
      </c>
      <c r="G55" s="35">
        <v>0</v>
      </c>
      <c r="H55" s="35">
        <v>21</v>
      </c>
      <c r="I55" s="35">
        <v>1</v>
      </c>
      <c r="J55" s="35">
        <v>1</v>
      </c>
      <c r="K55" s="35">
        <v>0</v>
      </c>
      <c r="L55" s="35">
        <v>0</v>
      </c>
      <c r="M55" s="35">
        <v>20</v>
      </c>
      <c r="N55" s="35">
        <v>3</v>
      </c>
      <c r="O55" s="35">
        <v>1</v>
      </c>
      <c r="P55" s="35">
        <v>0</v>
      </c>
      <c r="Q55" s="35">
        <v>0</v>
      </c>
      <c r="R55" s="35">
        <v>22</v>
      </c>
      <c r="Z55" s="98">
        <v>23</v>
      </c>
    </row>
    <row r="56" spans="1:26" ht="12" customHeight="1" x14ac:dyDescent="0.2">
      <c r="A56" s="187"/>
      <c r="B56" s="187"/>
      <c r="C56" s="34"/>
      <c r="D56" s="235"/>
      <c r="E56" s="33"/>
      <c r="F56" s="38">
        <v>1</v>
      </c>
      <c r="G56" s="31">
        <v>0</v>
      </c>
      <c r="H56" s="31">
        <v>0.91304347826086951</v>
      </c>
      <c r="I56" s="31">
        <v>4.3478260869565216E-2</v>
      </c>
      <c r="J56" s="31">
        <v>4.3478260869565216E-2</v>
      </c>
      <c r="K56" s="31">
        <v>0</v>
      </c>
      <c r="L56" s="31">
        <v>0</v>
      </c>
      <c r="M56" s="31">
        <v>0.86956521739130432</v>
      </c>
      <c r="N56" s="31">
        <v>0.13043478260869565</v>
      </c>
      <c r="O56" s="31">
        <v>4.3478260869565216E-2</v>
      </c>
      <c r="P56" s="31">
        <v>0</v>
      </c>
      <c r="Q56" s="31">
        <v>0</v>
      </c>
      <c r="R56" s="31">
        <v>0.95652173913043481</v>
      </c>
      <c r="Z56" s="102"/>
    </row>
    <row r="57" spans="1:26" ht="12" customHeight="1" x14ac:dyDescent="0.2">
      <c r="A57" s="187"/>
      <c r="B57" s="187"/>
      <c r="C57" s="37"/>
      <c r="D57" s="234" t="s">
        <v>380</v>
      </c>
      <c r="E57" s="36"/>
      <c r="F57" s="35">
        <v>6</v>
      </c>
      <c r="G57" s="35">
        <v>0</v>
      </c>
      <c r="H57" s="35">
        <v>5</v>
      </c>
      <c r="I57" s="35">
        <v>0</v>
      </c>
      <c r="J57" s="35">
        <v>1</v>
      </c>
      <c r="K57" s="35">
        <v>0</v>
      </c>
      <c r="L57" s="35">
        <v>0</v>
      </c>
      <c r="M57" s="35">
        <v>5</v>
      </c>
      <c r="N57" s="35">
        <v>1</v>
      </c>
      <c r="O57" s="35">
        <v>2</v>
      </c>
      <c r="P57" s="35">
        <v>1</v>
      </c>
      <c r="Q57" s="35">
        <v>0</v>
      </c>
      <c r="R57" s="35">
        <v>3</v>
      </c>
      <c r="Z57" s="98">
        <v>6</v>
      </c>
    </row>
    <row r="58" spans="1:26" ht="12" customHeight="1" x14ac:dyDescent="0.2">
      <c r="A58" s="187"/>
      <c r="B58" s="187"/>
      <c r="C58" s="34"/>
      <c r="D58" s="235"/>
      <c r="E58" s="33"/>
      <c r="F58" s="38">
        <v>1</v>
      </c>
      <c r="G58" s="31">
        <v>0</v>
      </c>
      <c r="H58" s="31">
        <v>0.83333333333333337</v>
      </c>
      <c r="I58" s="31">
        <v>0</v>
      </c>
      <c r="J58" s="31">
        <v>0.16666666666666666</v>
      </c>
      <c r="K58" s="31">
        <v>0</v>
      </c>
      <c r="L58" s="31">
        <v>0</v>
      </c>
      <c r="M58" s="31">
        <v>0.83333333333333337</v>
      </c>
      <c r="N58" s="31">
        <v>0.16666666666666666</v>
      </c>
      <c r="O58" s="31">
        <v>0.33333333333333331</v>
      </c>
      <c r="P58" s="31">
        <v>0.16666666666666666</v>
      </c>
      <c r="Q58" s="31">
        <v>0</v>
      </c>
      <c r="R58" s="31">
        <v>0.5</v>
      </c>
      <c r="Z58" s="102"/>
    </row>
    <row r="59" spans="1:26" ht="12.75" customHeight="1" x14ac:dyDescent="0.2">
      <c r="A59" s="187"/>
      <c r="B59" s="187"/>
      <c r="C59" s="37"/>
      <c r="D59" s="234" t="s">
        <v>381</v>
      </c>
      <c r="E59" s="36"/>
      <c r="F59" s="35">
        <v>25</v>
      </c>
      <c r="G59" s="35">
        <v>0</v>
      </c>
      <c r="H59" s="35">
        <v>20</v>
      </c>
      <c r="I59" s="35">
        <v>0</v>
      </c>
      <c r="J59" s="35">
        <v>5</v>
      </c>
      <c r="K59" s="35">
        <v>0</v>
      </c>
      <c r="L59" s="35">
        <v>0</v>
      </c>
      <c r="M59" s="35">
        <v>19</v>
      </c>
      <c r="N59" s="35">
        <v>6</v>
      </c>
      <c r="O59" s="35">
        <v>1</v>
      </c>
      <c r="P59" s="35">
        <v>1</v>
      </c>
      <c r="Q59" s="35">
        <v>3</v>
      </c>
      <c r="R59" s="35">
        <v>20</v>
      </c>
      <c r="Z59" s="98">
        <v>25</v>
      </c>
    </row>
    <row r="60" spans="1:26" ht="12.75" customHeight="1" x14ac:dyDescent="0.2">
      <c r="A60" s="187"/>
      <c r="B60" s="187"/>
      <c r="C60" s="34"/>
      <c r="D60" s="235"/>
      <c r="E60" s="33"/>
      <c r="F60" s="38">
        <v>1</v>
      </c>
      <c r="G60" s="31">
        <v>0</v>
      </c>
      <c r="H60" s="31">
        <v>0.8</v>
      </c>
      <c r="I60" s="31">
        <v>0</v>
      </c>
      <c r="J60" s="31">
        <v>0.2</v>
      </c>
      <c r="K60" s="31">
        <v>0</v>
      </c>
      <c r="L60" s="31">
        <v>0</v>
      </c>
      <c r="M60" s="31">
        <v>0.76</v>
      </c>
      <c r="N60" s="31">
        <v>0.24</v>
      </c>
      <c r="O60" s="31">
        <v>0.04</v>
      </c>
      <c r="P60" s="31">
        <v>0.04</v>
      </c>
      <c r="Q60" s="31">
        <v>0.12</v>
      </c>
      <c r="R60" s="31">
        <v>0.8</v>
      </c>
      <c r="Z60" s="102"/>
    </row>
    <row r="61" spans="1:26" ht="12" customHeight="1" x14ac:dyDescent="0.2">
      <c r="A61" s="187"/>
      <c r="B61" s="187"/>
      <c r="C61" s="37"/>
      <c r="D61" s="234" t="s">
        <v>21</v>
      </c>
      <c r="E61" s="36"/>
      <c r="F61" s="35">
        <v>12</v>
      </c>
      <c r="G61" s="35">
        <v>0</v>
      </c>
      <c r="H61" s="35">
        <v>10</v>
      </c>
      <c r="I61" s="35">
        <v>0</v>
      </c>
      <c r="J61" s="35">
        <v>2</v>
      </c>
      <c r="K61" s="35">
        <v>0</v>
      </c>
      <c r="L61" s="35">
        <v>0</v>
      </c>
      <c r="M61" s="35">
        <v>10</v>
      </c>
      <c r="N61" s="35">
        <v>2</v>
      </c>
      <c r="O61" s="35">
        <v>0</v>
      </c>
      <c r="P61" s="35">
        <v>0</v>
      </c>
      <c r="Q61" s="35">
        <v>2</v>
      </c>
      <c r="R61" s="35">
        <v>10</v>
      </c>
      <c r="Z61" s="98">
        <v>12</v>
      </c>
    </row>
    <row r="62" spans="1:26" ht="12" customHeight="1" x14ac:dyDescent="0.2">
      <c r="A62" s="187"/>
      <c r="B62" s="187"/>
      <c r="C62" s="34"/>
      <c r="D62" s="235"/>
      <c r="E62" s="33"/>
      <c r="F62" s="38">
        <v>1</v>
      </c>
      <c r="G62" s="31">
        <v>0</v>
      </c>
      <c r="H62" s="31">
        <v>0.83333333333333337</v>
      </c>
      <c r="I62" s="31">
        <v>0</v>
      </c>
      <c r="J62" s="31">
        <v>0.16666666666666666</v>
      </c>
      <c r="K62" s="31">
        <v>0</v>
      </c>
      <c r="L62" s="31">
        <v>0</v>
      </c>
      <c r="M62" s="31">
        <v>0.83333333333333337</v>
      </c>
      <c r="N62" s="31">
        <v>0.16666666666666666</v>
      </c>
      <c r="O62" s="31">
        <v>0</v>
      </c>
      <c r="P62" s="31">
        <v>0</v>
      </c>
      <c r="Q62" s="31">
        <v>0.16666666666666666</v>
      </c>
      <c r="R62" s="31">
        <v>0.83333333333333337</v>
      </c>
      <c r="Z62" s="102"/>
    </row>
    <row r="63" spans="1:26" ht="12" customHeight="1" x14ac:dyDescent="0.2">
      <c r="A63" s="187"/>
      <c r="B63" s="187"/>
      <c r="C63" s="37"/>
      <c r="D63" s="234" t="s">
        <v>382</v>
      </c>
      <c r="E63" s="36"/>
      <c r="F63" s="35">
        <v>7</v>
      </c>
      <c r="G63" s="35">
        <v>0</v>
      </c>
      <c r="H63" s="35">
        <v>7</v>
      </c>
      <c r="I63" s="35">
        <v>0</v>
      </c>
      <c r="J63" s="35">
        <v>0</v>
      </c>
      <c r="K63" s="35">
        <v>0</v>
      </c>
      <c r="L63" s="35">
        <v>0</v>
      </c>
      <c r="M63" s="35">
        <v>7</v>
      </c>
      <c r="N63" s="35">
        <v>0</v>
      </c>
      <c r="O63" s="35">
        <v>0</v>
      </c>
      <c r="P63" s="35">
        <v>1</v>
      </c>
      <c r="Q63" s="35">
        <v>0</v>
      </c>
      <c r="R63" s="35">
        <v>6</v>
      </c>
      <c r="Z63" s="98">
        <v>7</v>
      </c>
    </row>
    <row r="64" spans="1:26" ht="12" customHeight="1" x14ac:dyDescent="0.2">
      <c r="A64" s="187"/>
      <c r="B64" s="187"/>
      <c r="C64" s="34"/>
      <c r="D64" s="235"/>
      <c r="E64" s="33"/>
      <c r="F64" s="38">
        <v>1</v>
      </c>
      <c r="G64" s="31">
        <v>0</v>
      </c>
      <c r="H64" s="31">
        <v>1</v>
      </c>
      <c r="I64" s="31">
        <v>0</v>
      </c>
      <c r="J64" s="31">
        <v>0</v>
      </c>
      <c r="K64" s="31">
        <v>0</v>
      </c>
      <c r="L64" s="31">
        <v>0</v>
      </c>
      <c r="M64" s="31">
        <v>1</v>
      </c>
      <c r="N64" s="31">
        <v>0</v>
      </c>
      <c r="O64" s="31">
        <v>0</v>
      </c>
      <c r="P64" s="31">
        <v>0.14285714285714285</v>
      </c>
      <c r="Q64" s="31">
        <v>0</v>
      </c>
      <c r="R64" s="31">
        <v>0.8571428571428571</v>
      </c>
      <c r="Z64" s="102"/>
    </row>
    <row r="65" spans="1:26" ht="12" customHeight="1" x14ac:dyDescent="0.2">
      <c r="A65" s="187"/>
      <c r="B65" s="187"/>
      <c r="C65" s="37"/>
      <c r="D65" s="234" t="s">
        <v>383</v>
      </c>
      <c r="E65" s="36"/>
      <c r="F65" s="35">
        <v>18</v>
      </c>
      <c r="G65" s="35">
        <v>0</v>
      </c>
      <c r="H65" s="35">
        <v>17</v>
      </c>
      <c r="I65" s="35">
        <v>1</v>
      </c>
      <c r="J65" s="35">
        <v>0</v>
      </c>
      <c r="K65" s="35">
        <v>0</v>
      </c>
      <c r="L65" s="35">
        <v>0</v>
      </c>
      <c r="M65" s="35">
        <v>17</v>
      </c>
      <c r="N65" s="35">
        <v>1</v>
      </c>
      <c r="O65" s="35">
        <v>2</v>
      </c>
      <c r="P65" s="35">
        <v>0</v>
      </c>
      <c r="Q65" s="35">
        <v>0</v>
      </c>
      <c r="R65" s="35">
        <v>16</v>
      </c>
      <c r="Z65" s="98">
        <v>18</v>
      </c>
    </row>
    <row r="66" spans="1:26" ht="12" customHeight="1" x14ac:dyDescent="0.2">
      <c r="A66" s="187"/>
      <c r="B66" s="187"/>
      <c r="C66" s="34"/>
      <c r="D66" s="235"/>
      <c r="E66" s="33"/>
      <c r="F66" s="38">
        <v>1</v>
      </c>
      <c r="G66" s="31">
        <v>0</v>
      </c>
      <c r="H66" s="31">
        <v>0.94444444444444442</v>
      </c>
      <c r="I66" s="31">
        <v>5.5555555555555552E-2</v>
      </c>
      <c r="J66" s="31">
        <v>0</v>
      </c>
      <c r="K66" s="31">
        <v>0</v>
      </c>
      <c r="L66" s="31">
        <v>0</v>
      </c>
      <c r="M66" s="31">
        <v>0.94444444444444442</v>
      </c>
      <c r="N66" s="31">
        <v>5.5555555555555552E-2</v>
      </c>
      <c r="O66" s="31">
        <v>0.1111111111111111</v>
      </c>
      <c r="P66" s="31">
        <v>0</v>
      </c>
      <c r="Q66" s="31">
        <v>0</v>
      </c>
      <c r="R66" s="31">
        <v>0.88888888888888884</v>
      </c>
      <c r="Z66" s="102"/>
    </row>
    <row r="67" spans="1:26" ht="12" customHeight="1" x14ac:dyDescent="0.2">
      <c r="A67" s="187"/>
      <c r="B67" s="187"/>
      <c r="C67" s="37"/>
      <c r="D67" s="234" t="s">
        <v>384</v>
      </c>
      <c r="E67" s="36"/>
      <c r="F67" s="35">
        <v>4</v>
      </c>
      <c r="G67" s="35">
        <v>0</v>
      </c>
      <c r="H67" s="35">
        <v>3</v>
      </c>
      <c r="I67" s="35">
        <v>0</v>
      </c>
      <c r="J67" s="35">
        <v>1</v>
      </c>
      <c r="K67" s="35">
        <v>0</v>
      </c>
      <c r="L67" s="35">
        <v>0</v>
      </c>
      <c r="M67" s="35">
        <v>3</v>
      </c>
      <c r="N67" s="35">
        <v>1</v>
      </c>
      <c r="O67" s="35">
        <v>0</v>
      </c>
      <c r="P67" s="35">
        <v>1</v>
      </c>
      <c r="Q67" s="35">
        <v>0</v>
      </c>
      <c r="R67" s="35">
        <v>3</v>
      </c>
      <c r="Z67" s="98">
        <v>4</v>
      </c>
    </row>
    <row r="68" spans="1:26" ht="12" customHeight="1" x14ac:dyDescent="0.2">
      <c r="A68" s="187"/>
      <c r="B68" s="188"/>
      <c r="C68" s="34"/>
      <c r="D68" s="235"/>
      <c r="E68" s="33"/>
      <c r="F68" s="38">
        <v>1</v>
      </c>
      <c r="G68" s="31">
        <v>0</v>
      </c>
      <c r="H68" s="31">
        <v>0.75</v>
      </c>
      <c r="I68" s="31">
        <v>0</v>
      </c>
      <c r="J68" s="31">
        <v>0.25</v>
      </c>
      <c r="K68" s="31">
        <v>0</v>
      </c>
      <c r="L68" s="31">
        <v>0</v>
      </c>
      <c r="M68" s="31">
        <v>0.75</v>
      </c>
      <c r="N68" s="31">
        <v>0.25</v>
      </c>
      <c r="O68" s="31">
        <v>0</v>
      </c>
      <c r="P68" s="31">
        <v>0.25</v>
      </c>
      <c r="Q68" s="31">
        <v>0</v>
      </c>
      <c r="R68" s="31">
        <v>0.75</v>
      </c>
      <c r="Z68" s="102"/>
    </row>
    <row r="69" spans="1:26" ht="12" customHeight="1" x14ac:dyDescent="0.2">
      <c r="A69" s="187"/>
      <c r="B69" s="186" t="s">
        <v>17</v>
      </c>
      <c r="C69" s="37"/>
      <c r="D69" s="234" t="s">
        <v>16</v>
      </c>
      <c r="E69" s="36"/>
      <c r="F69" s="35">
        <v>546</v>
      </c>
      <c r="G69" s="35">
        <v>0</v>
      </c>
      <c r="H69" s="35">
        <v>462</v>
      </c>
      <c r="I69" s="35">
        <v>18</v>
      </c>
      <c r="J69" s="35">
        <v>66</v>
      </c>
      <c r="K69" s="35">
        <v>0</v>
      </c>
      <c r="L69" s="35">
        <v>5</v>
      </c>
      <c r="M69" s="35">
        <v>440</v>
      </c>
      <c r="N69" s="35">
        <v>101</v>
      </c>
      <c r="O69" s="35">
        <v>23</v>
      </c>
      <c r="P69" s="35">
        <v>9</v>
      </c>
      <c r="Q69" s="35">
        <v>18</v>
      </c>
      <c r="R69" s="35">
        <v>496</v>
      </c>
      <c r="Z69" s="98">
        <v>546</v>
      </c>
    </row>
    <row r="70" spans="1:26" ht="12" customHeight="1" x14ac:dyDescent="0.2">
      <c r="A70" s="187"/>
      <c r="B70" s="187"/>
      <c r="C70" s="34"/>
      <c r="D70" s="235"/>
      <c r="E70" s="33"/>
      <c r="F70" s="38">
        <v>0.99999999999999989</v>
      </c>
      <c r="G70" s="31">
        <v>0</v>
      </c>
      <c r="H70" s="31">
        <v>0.84615384615384615</v>
      </c>
      <c r="I70" s="31">
        <v>3.2967032967032968E-2</v>
      </c>
      <c r="J70" s="31">
        <v>0.12087912087912088</v>
      </c>
      <c r="K70" s="31">
        <v>0</v>
      </c>
      <c r="L70" s="31">
        <v>9.1575091575091579E-3</v>
      </c>
      <c r="M70" s="31">
        <v>0.80586080586080588</v>
      </c>
      <c r="N70" s="31">
        <v>0.18498168498168499</v>
      </c>
      <c r="O70" s="31">
        <v>4.2124542124542128E-2</v>
      </c>
      <c r="P70" s="31">
        <v>1.6483516483516484E-2</v>
      </c>
      <c r="Q70" s="31">
        <v>3.2967032967032968E-2</v>
      </c>
      <c r="R70" s="31">
        <v>0.90842490842490842</v>
      </c>
      <c r="Z70" s="102"/>
    </row>
    <row r="71" spans="1:26" ht="12" customHeight="1" x14ac:dyDescent="0.2">
      <c r="A71" s="187"/>
      <c r="B71" s="187"/>
      <c r="C71" s="37"/>
      <c r="D71" s="234" t="s">
        <v>121</v>
      </c>
      <c r="E71" s="36"/>
      <c r="F71" s="35">
        <v>3</v>
      </c>
      <c r="G71" s="35">
        <v>0</v>
      </c>
      <c r="H71" s="35">
        <v>3</v>
      </c>
      <c r="I71" s="35">
        <v>0</v>
      </c>
      <c r="J71" s="35">
        <v>0</v>
      </c>
      <c r="K71" s="35">
        <v>0</v>
      </c>
      <c r="L71" s="35">
        <v>0</v>
      </c>
      <c r="M71" s="35">
        <v>3</v>
      </c>
      <c r="N71" s="35">
        <v>0</v>
      </c>
      <c r="O71" s="35">
        <v>0</v>
      </c>
      <c r="P71" s="35">
        <v>0</v>
      </c>
      <c r="Q71" s="35">
        <v>0</v>
      </c>
      <c r="R71" s="35">
        <v>3</v>
      </c>
      <c r="Z71" s="98">
        <v>3</v>
      </c>
    </row>
    <row r="72" spans="1:26" ht="12" customHeight="1" x14ac:dyDescent="0.2">
      <c r="A72" s="187"/>
      <c r="B72" s="187"/>
      <c r="C72" s="34"/>
      <c r="D72" s="235"/>
      <c r="E72" s="33"/>
      <c r="F72" s="38">
        <v>1</v>
      </c>
      <c r="G72" s="31">
        <v>0</v>
      </c>
      <c r="H72" s="31">
        <v>1</v>
      </c>
      <c r="I72" s="31">
        <v>0</v>
      </c>
      <c r="J72" s="31">
        <v>0</v>
      </c>
      <c r="K72" s="31">
        <v>0</v>
      </c>
      <c r="L72" s="31">
        <v>0</v>
      </c>
      <c r="M72" s="31">
        <v>1</v>
      </c>
      <c r="N72" s="31">
        <v>0</v>
      </c>
      <c r="O72" s="31">
        <v>0</v>
      </c>
      <c r="P72" s="31">
        <v>0</v>
      </c>
      <c r="Q72" s="31">
        <v>0</v>
      </c>
      <c r="R72" s="31">
        <v>1</v>
      </c>
      <c r="Z72" s="102"/>
    </row>
    <row r="73" spans="1:26" ht="12" customHeight="1" x14ac:dyDescent="0.2">
      <c r="A73" s="187"/>
      <c r="B73" s="187"/>
      <c r="C73" s="37"/>
      <c r="D73" s="234" t="s">
        <v>14</v>
      </c>
      <c r="E73" s="36"/>
      <c r="F73" s="35">
        <v>44</v>
      </c>
      <c r="G73" s="35">
        <v>0</v>
      </c>
      <c r="H73" s="35">
        <v>40</v>
      </c>
      <c r="I73" s="35">
        <v>1</v>
      </c>
      <c r="J73" s="35">
        <v>3</v>
      </c>
      <c r="K73" s="35">
        <v>0</v>
      </c>
      <c r="L73" s="35">
        <v>0</v>
      </c>
      <c r="M73" s="35">
        <v>38</v>
      </c>
      <c r="N73" s="35">
        <v>6</v>
      </c>
      <c r="O73" s="35">
        <v>0</v>
      </c>
      <c r="P73" s="35">
        <v>0</v>
      </c>
      <c r="Q73" s="35">
        <v>0</v>
      </c>
      <c r="R73" s="35">
        <v>44</v>
      </c>
      <c r="Z73" s="98">
        <v>44</v>
      </c>
    </row>
    <row r="74" spans="1:26" ht="12" customHeight="1" x14ac:dyDescent="0.2">
      <c r="A74" s="187"/>
      <c r="B74" s="187"/>
      <c r="C74" s="34"/>
      <c r="D74" s="235"/>
      <c r="E74" s="33"/>
      <c r="F74" s="38">
        <v>1</v>
      </c>
      <c r="G74" s="31">
        <v>0</v>
      </c>
      <c r="H74" s="31">
        <v>0.90909090909090906</v>
      </c>
      <c r="I74" s="31">
        <v>2.2727272727272728E-2</v>
      </c>
      <c r="J74" s="31">
        <v>6.8181818181818177E-2</v>
      </c>
      <c r="K74" s="31">
        <v>0</v>
      </c>
      <c r="L74" s="31">
        <v>0</v>
      </c>
      <c r="M74" s="31">
        <v>0.86363636363636365</v>
      </c>
      <c r="N74" s="31">
        <v>0.13636363636363635</v>
      </c>
      <c r="O74" s="31">
        <v>0</v>
      </c>
      <c r="P74" s="31">
        <v>0</v>
      </c>
      <c r="Q74" s="31">
        <v>0</v>
      </c>
      <c r="R74" s="31">
        <v>1</v>
      </c>
      <c r="Z74" s="102"/>
    </row>
    <row r="75" spans="1:26" ht="12" customHeight="1" x14ac:dyDescent="0.2">
      <c r="A75" s="187"/>
      <c r="B75" s="187"/>
      <c r="C75" s="37"/>
      <c r="D75" s="234" t="s">
        <v>13</v>
      </c>
      <c r="E75" s="36"/>
      <c r="F75" s="35">
        <v>14</v>
      </c>
      <c r="G75" s="35">
        <v>0</v>
      </c>
      <c r="H75" s="35">
        <v>12</v>
      </c>
      <c r="I75" s="35">
        <v>0</v>
      </c>
      <c r="J75" s="35">
        <v>2</v>
      </c>
      <c r="K75" s="35">
        <v>0</v>
      </c>
      <c r="L75" s="35">
        <v>0</v>
      </c>
      <c r="M75" s="35">
        <v>12</v>
      </c>
      <c r="N75" s="35">
        <v>2</v>
      </c>
      <c r="O75" s="35">
        <v>0</v>
      </c>
      <c r="P75" s="35">
        <v>0</v>
      </c>
      <c r="Q75" s="35">
        <v>0</v>
      </c>
      <c r="R75" s="35">
        <v>14</v>
      </c>
      <c r="Z75" s="98">
        <v>14</v>
      </c>
    </row>
    <row r="76" spans="1:26" ht="12" customHeight="1" x14ac:dyDescent="0.2">
      <c r="A76" s="187"/>
      <c r="B76" s="187"/>
      <c r="C76" s="34"/>
      <c r="D76" s="235"/>
      <c r="E76" s="33"/>
      <c r="F76" s="38">
        <v>1</v>
      </c>
      <c r="G76" s="31">
        <v>0</v>
      </c>
      <c r="H76" s="31">
        <v>0.8571428571428571</v>
      </c>
      <c r="I76" s="31">
        <v>0</v>
      </c>
      <c r="J76" s="31">
        <v>0.14285714285714285</v>
      </c>
      <c r="K76" s="31">
        <v>0</v>
      </c>
      <c r="L76" s="31">
        <v>0</v>
      </c>
      <c r="M76" s="31">
        <v>0.8571428571428571</v>
      </c>
      <c r="N76" s="31">
        <v>0.14285714285714285</v>
      </c>
      <c r="O76" s="31">
        <v>0</v>
      </c>
      <c r="P76" s="31">
        <v>0</v>
      </c>
      <c r="Q76" s="31">
        <v>0</v>
      </c>
      <c r="R76" s="31">
        <v>1</v>
      </c>
      <c r="Z76" s="102"/>
    </row>
    <row r="77" spans="1:26" ht="12" customHeight="1" x14ac:dyDescent="0.2">
      <c r="A77" s="187"/>
      <c r="B77" s="187"/>
      <c r="C77" s="37"/>
      <c r="D77" s="234" t="s">
        <v>12</v>
      </c>
      <c r="E77" s="36"/>
      <c r="F77" s="35">
        <v>14</v>
      </c>
      <c r="G77" s="35">
        <v>0</v>
      </c>
      <c r="H77" s="35">
        <v>13</v>
      </c>
      <c r="I77" s="35">
        <v>0</v>
      </c>
      <c r="J77" s="35">
        <v>1</v>
      </c>
      <c r="K77" s="35">
        <v>0</v>
      </c>
      <c r="L77" s="35">
        <v>0</v>
      </c>
      <c r="M77" s="35">
        <v>13</v>
      </c>
      <c r="N77" s="35">
        <v>1</v>
      </c>
      <c r="O77" s="35">
        <v>1</v>
      </c>
      <c r="P77" s="35">
        <v>0</v>
      </c>
      <c r="Q77" s="35">
        <v>0</v>
      </c>
      <c r="R77" s="35">
        <v>13</v>
      </c>
      <c r="Z77" s="98">
        <v>14</v>
      </c>
    </row>
    <row r="78" spans="1:26" ht="12" customHeight="1" x14ac:dyDescent="0.2">
      <c r="A78" s="187"/>
      <c r="B78" s="187"/>
      <c r="C78" s="34"/>
      <c r="D78" s="235"/>
      <c r="E78" s="33"/>
      <c r="F78" s="38">
        <v>1</v>
      </c>
      <c r="G78" s="31">
        <v>0</v>
      </c>
      <c r="H78" s="31">
        <v>0.9285714285714286</v>
      </c>
      <c r="I78" s="31">
        <v>0</v>
      </c>
      <c r="J78" s="31">
        <v>7.1428571428571425E-2</v>
      </c>
      <c r="K78" s="31">
        <v>0</v>
      </c>
      <c r="L78" s="31">
        <v>0</v>
      </c>
      <c r="M78" s="31">
        <v>0.9285714285714286</v>
      </c>
      <c r="N78" s="31">
        <v>7.1428571428571425E-2</v>
      </c>
      <c r="O78" s="31">
        <v>7.1428571428571425E-2</v>
      </c>
      <c r="P78" s="31">
        <v>0</v>
      </c>
      <c r="Q78" s="31">
        <v>0</v>
      </c>
      <c r="R78" s="31">
        <v>0.9285714285714286</v>
      </c>
      <c r="Z78" s="102"/>
    </row>
    <row r="79" spans="1:26" ht="12" customHeight="1" x14ac:dyDescent="0.2">
      <c r="A79" s="187"/>
      <c r="B79" s="187"/>
      <c r="C79" s="37"/>
      <c r="D79" s="234" t="s">
        <v>11</v>
      </c>
      <c r="E79" s="36"/>
      <c r="F79" s="35">
        <v>28</v>
      </c>
      <c r="G79" s="35">
        <v>0</v>
      </c>
      <c r="H79" s="35">
        <v>24</v>
      </c>
      <c r="I79" s="35">
        <v>1</v>
      </c>
      <c r="J79" s="35">
        <v>3</v>
      </c>
      <c r="K79" s="35">
        <v>0</v>
      </c>
      <c r="L79" s="35">
        <v>2</v>
      </c>
      <c r="M79" s="35">
        <v>21</v>
      </c>
      <c r="N79" s="35">
        <v>5</v>
      </c>
      <c r="O79" s="35">
        <v>1</v>
      </c>
      <c r="P79" s="35">
        <v>2</v>
      </c>
      <c r="Q79" s="35">
        <v>0</v>
      </c>
      <c r="R79" s="35">
        <v>25</v>
      </c>
      <c r="Z79" s="98">
        <v>28</v>
      </c>
    </row>
    <row r="80" spans="1:26" ht="12" customHeight="1" x14ac:dyDescent="0.2">
      <c r="A80" s="187"/>
      <c r="B80" s="187"/>
      <c r="C80" s="34"/>
      <c r="D80" s="235"/>
      <c r="E80" s="33"/>
      <c r="F80" s="38">
        <v>1</v>
      </c>
      <c r="G80" s="31">
        <v>0</v>
      </c>
      <c r="H80" s="31">
        <v>0.8571428571428571</v>
      </c>
      <c r="I80" s="31">
        <v>3.5714285714285712E-2</v>
      </c>
      <c r="J80" s="31">
        <v>0.10714285714285714</v>
      </c>
      <c r="K80" s="31">
        <v>0</v>
      </c>
      <c r="L80" s="31">
        <v>7.1428571428571425E-2</v>
      </c>
      <c r="M80" s="31">
        <v>0.75</v>
      </c>
      <c r="N80" s="31">
        <v>0.17857142857142858</v>
      </c>
      <c r="O80" s="31">
        <v>3.5714285714285712E-2</v>
      </c>
      <c r="P80" s="31">
        <v>7.1428571428571425E-2</v>
      </c>
      <c r="Q80" s="31">
        <v>0</v>
      </c>
      <c r="R80" s="31">
        <v>0.8928571428571429</v>
      </c>
      <c r="Z80" s="102"/>
    </row>
    <row r="81" spans="1:26" ht="12" customHeight="1" x14ac:dyDescent="0.2">
      <c r="A81" s="187"/>
      <c r="B81" s="187"/>
      <c r="C81" s="37"/>
      <c r="D81" s="234" t="s">
        <v>10</v>
      </c>
      <c r="E81" s="36"/>
      <c r="F81" s="35">
        <v>144</v>
      </c>
      <c r="G81" s="35">
        <v>0</v>
      </c>
      <c r="H81" s="35">
        <v>113</v>
      </c>
      <c r="I81" s="35">
        <v>12</v>
      </c>
      <c r="J81" s="35">
        <v>19</v>
      </c>
      <c r="K81" s="35">
        <v>0</v>
      </c>
      <c r="L81" s="35">
        <v>0</v>
      </c>
      <c r="M81" s="35">
        <v>109</v>
      </c>
      <c r="N81" s="35">
        <v>35</v>
      </c>
      <c r="O81" s="35">
        <v>2</v>
      </c>
      <c r="P81" s="35">
        <v>2</v>
      </c>
      <c r="Q81" s="35">
        <v>1</v>
      </c>
      <c r="R81" s="35">
        <v>139</v>
      </c>
      <c r="Z81" s="98">
        <v>144</v>
      </c>
    </row>
    <row r="82" spans="1:26" ht="12" customHeight="1" x14ac:dyDescent="0.2">
      <c r="A82" s="187"/>
      <c r="B82" s="187"/>
      <c r="C82" s="34"/>
      <c r="D82" s="235"/>
      <c r="E82" s="33"/>
      <c r="F82" s="38">
        <v>1</v>
      </c>
      <c r="G82" s="31">
        <v>0</v>
      </c>
      <c r="H82" s="31">
        <v>0.78472222222222221</v>
      </c>
      <c r="I82" s="31">
        <v>8.3333333333333329E-2</v>
      </c>
      <c r="J82" s="31">
        <v>0.13194444444444445</v>
      </c>
      <c r="K82" s="31">
        <v>0</v>
      </c>
      <c r="L82" s="31">
        <v>0</v>
      </c>
      <c r="M82" s="31">
        <v>0.75694444444444442</v>
      </c>
      <c r="N82" s="31">
        <v>0.24305555555555555</v>
      </c>
      <c r="O82" s="31">
        <v>1.3888888888888888E-2</v>
      </c>
      <c r="P82" s="31">
        <v>1.3888888888888888E-2</v>
      </c>
      <c r="Q82" s="31">
        <v>6.9444444444444441E-3</v>
      </c>
      <c r="R82" s="31">
        <v>0.96527777777777779</v>
      </c>
      <c r="Z82" s="102"/>
    </row>
    <row r="83" spans="1:26" ht="12" customHeight="1" x14ac:dyDescent="0.2">
      <c r="A83" s="187"/>
      <c r="B83" s="187"/>
      <c r="C83" s="37"/>
      <c r="D83" s="234" t="s">
        <v>9</v>
      </c>
      <c r="E83" s="36"/>
      <c r="F83" s="35">
        <v>22</v>
      </c>
      <c r="G83" s="35">
        <v>0</v>
      </c>
      <c r="H83" s="35">
        <v>9</v>
      </c>
      <c r="I83" s="35">
        <v>0</v>
      </c>
      <c r="J83" s="35">
        <v>13</v>
      </c>
      <c r="K83" s="35">
        <v>0</v>
      </c>
      <c r="L83" s="35">
        <v>0</v>
      </c>
      <c r="M83" s="35">
        <v>9</v>
      </c>
      <c r="N83" s="35">
        <v>13</v>
      </c>
      <c r="O83" s="35">
        <v>0</v>
      </c>
      <c r="P83" s="35">
        <v>0</v>
      </c>
      <c r="Q83" s="35">
        <v>9</v>
      </c>
      <c r="R83" s="35">
        <v>13</v>
      </c>
      <c r="Z83" s="98">
        <v>22</v>
      </c>
    </row>
    <row r="84" spans="1:26" ht="12" customHeight="1" x14ac:dyDescent="0.2">
      <c r="A84" s="187"/>
      <c r="B84" s="187"/>
      <c r="C84" s="34"/>
      <c r="D84" s="235"/>
      <c r="E84" s="33"/>
      <c r="F84" s="38">
        <v>1</v>
      </c>
      <c r="G84" s="31">
        <v>0</v>
      </c>
      <c r="H84" s="31">
        <v>0.40909090909090912</v>
      </c>
      <c r="I84" s="31">
        <v>0</v>
      </c>
      <c r="J84" s="31">
        <v>0.59090909090909094</v>
      </c>
      <c r="K84" s="31">
        <v>0</v>
      </c>
      <c r="L84" s="31">
        <v>0</v>
      </c>
      <c r="M84" s="31">
        <v>0.40909090909090912</v>
      </c>
      <c r="N84" s="31">
        <v>0.59090909090909094</v>
      </c>
      <c r="O84" s="31">
        <v>0</v>
      </c>
      <c r="P84" s="31">
        <v>0</v>
      </c>
      <c r="Q84" s="31">
        <v>0.40909090909090912</v>
      </c>
      <c r="R84" s="31">
        <v>0.59090909090909094</v>
      </c>
      <c r="Z84" s="102"/>
    </row>
    <row r="85" spans="1:26" ht="12" customHeight="1" x14ac:dyDescent="0.2">
      <c r="A85" s="187"/>
      <c r="B85" s="187"/>
      <c r="C85" s="37"/>
      <c r="D85" s="234" t="s">
        <v>8</v>
      </c>
      <c r="E85" s="36"/>
      <c r="F85" s="35">
        <v>9</v>
      </c>
      <c r="G85" s="35">
        <v>0</v>
      </c>
      <c r="H85" s="35">
        <v>7</v>
      </c>
      <c r="I85" s="35">
        <v>1</v>
      </c>
      <c r="J85" s="35">
        <v>1</v>
      </c>
      <c r="K85" s="35">
        <v>0</v>
      </c>
      <c r="L85" s="35">
        <v>0</v>
      </c>
      <c r="M85" s="35">
        <v>8</v>
      </c>
      <c r="N85" s="35">
        <v>1</v>
      </c>
      <c r="O85" s="35">
        <v>0</v>
      </c>
      <c r="P85" s="35">
        <v>1</v>
      </c>
      <c r="Q85" s="35">
        <v>0</v>
      </c>
      <c r="R85" s="35">
        <v>8</v>
      </c>
      <c r="Z85" s="98">
        <v>9</v>
      </c>
    </row>
    <row r="86" spans="1:26" ht="12" customHeight="1" x14ac:dyDescent="0.2">
      <c r="A86" s="187"/>
      <c r="B86" s="187"/>
      <c r="C86" s="34"/>
      <c r="D86" s="235"/>
      <c r="E86" s="33"/>
      <c r="F86" s="38">
        <v>1</v>
      </c>
      <c r="G86" s="31">
        <v>0</v>
      </c>
      <c r="H86" s="31">
        <v>0.77777777777777779</v>
      </c>
      <c r="I86" s="31">
        <v>0.1111111111111111</v>
      </c>
      <c r="J86" s="31">
        <v>0.1111111111111111</v>
      </c>
      <c r="K86" s="31">
        <v>0</v>
      </c>
      <c r="L86" s="31">
        <v>0</v>
      </c>
      <c r="M86" s="31">
        <v>0.88888888888888884</v>
      </c>
      <c r="N86" s="31">
        <v>0.1111111111111111</v>
      </c>
      <c r="O86" s="31">
        <v>0</v>
      </c>
      <c r="P86" s="31">
        <v>0.1111111111111111</v>
      </c>
      <c r="Q86" s="31">
        <v>0</v>
      </c>
      <c r="R86" s="31">
        <v>0.88888888888888884</v>
      </c>
      <c r="Z86" s="102"/>
    </row>
    <row r="87" spans="1:26" ht="13.5" customHeight="1" x14ac:dyDescent="0.2">
      <c r="A87" s="187"/>
      <c r="B87" s="187"/>
      <c r="C87" s="37"/>
      <c r="D87" s="236" t="s">
        <v>120</v>
      </c>
      <c r="E87" s="36"/>
      <c r="F87" s="35">
        <v>7</v>
      </c>
      <c r="G87" s="35">
        <v>0</v>
      </c>
      <c r="H87" s="35">
        <v>6</v>
      </c>
      <c r="I87" s="35">
        <v>1</v>
      </c>
      <c r="J87" s="35">
        <v>0</v>
      </c>
      <c r="K87" s="35">
        <v>0</v>
      </c>
      <c r="L87" s="35">
        <v>0</v>
      </c>
      <c r="M87" s="35">
        <v>6</v>
      </c>
      <c r="N87" s="35">
        <v>1</v>
      </c>
      <c r="O87" s="35">
        <v>0</v>
      </c>
      <c r="P87" s="35">
        <v>0</v>
      </c>
      <c r="Q87" s="35">
        <v>0</v>
      </c>
      <c r="R87" s="35">
        <v>7</v>
      </c>
      <c r="Z87" s="98">
        <v>7</v>
      </c>
    </row>
    <row r="88" spans="1:26" ht="13.5" customHeight="1" x14ac:dyDescent="0.2">
      <c r="A88" s="187"/>
      <c r="B88" s="187"/>
      <c r="C88" s="34"/>
      <c r="D88" s="235"/>
      <c r="E88" s="33"/>
      <c r="F88" s="38">
        <v>1</v>
      </c>
      <c r="G88" s="31">
        <v>0</v>
      </c>
      <c r="H88" s="31">
        <v>0.8571428571428571</v>
      </c>
      <c r="I88" s="31">
        <v>0.14285714285714285</v>
      </c>
      <c r="J88" s="31">
        <v>0</v>
      </c>
      <c r="K88" s="31">
        <v>0</v>
      </c>
      <c r="L88" s="31">
        <v>0</v>
      </c>
      <c r="M88" s="31">
        <v>0.8571428571428571</v>
      </c>
      <c r="N88" s="31">
        <v>0.14285714285714285</v>
      </c>
      <c r="O88" s="31">
        <v>0</v>
      </c>
      <c r="P88" s="31">
        <v>0</v>
      </c>
      <c r="Q88" s="31">
        <v>0</v>
      </c>
      <c r="R88" s="31">
        <v>1</v>
      </c>
      <c r="Z88" s="102"/>
    </row>
    <row r="89" spans="1:26" ht="12" customHeight="1" x14ac:dyDescent="0.2">
      <c r="A89" s="187"/>
      <c r="B89" s="187"/>
      <c r="C89" s="37"/>
      <c r="D89" s="234" t="s">
        <v>6</v>
      </c>
      <c r="E89" s="36"/>
      <c r="F89" s="35">
        <v>29</v>
      </c>
      <c r="G89" s="35">
        <v>0</v>
      </c>
      <c r="H89" s="35">
        <v>25</v>
      </c>
      <c r="I89" s="35">
        <v>1</v>
      </c>
      <c r="J89" s="35">
        <v>3</v>
      </c>
      <c r="K89" s="35">
        <v>0</v>
      </c>
      <c r="L89" s="35">
        <v>0</v>
      </c>
      <c r="M89" s="35">
        <v>21</v>
      </c>
      <c r="N89" s="35">
        <v>8</v>
      </c>
      <c r="O89" s="35">
        <v>1</v>
      </c>
      <c r="P89" s="35">
        <v>0</v>
      </c>
      <c r="Q89" s="35">
        <v>0</v>
      </c>
      <c r="R89" s="35">
        <v>28</v>
      </c>
      <c r="Z89" s="98">
        <v>29</v>
      </c>
    </row>
    <row r="90" spans="1:26" ht="12" customHeight="1" x14ac:dyDescent="0.2">
      <c r="A90" s="187"/>
      <c r="B90" s="187"/>
      <c r="C90" s="34"/>
      <c r="D90" s="235"/>
      <c r="E90" s="33"/>
      <c r="F90" s="38">
        <v>1</v>
      </c>
      <c r="G90" s="31">
        <v>0</v>
      </c>
      <c r="H90" s="31">
        <v>0.86206896551724133</v>
      </c>
      <c r="I90" s="31">
        <v>3.4482758620689655E-2</v>
      </c>
      <c r="J90" s="31">
        <v>0.10344827586206896</v>
      </c>
      <c r="K90" s="31">
        <v>0</v>
      </c>
      <c r="L90" s="31">
        <v>0</v>
      </c>
      <c r="M90" s="31">
        <v>0.72413793103448276</v>
      </c>
      <c r="N90" s="31">
        <v>0.27586206896551724</v>
      </c>
      <c r="O90" s="31">
        <v>3.4482758620689655E-2</v>
      </c>
      <c r="P90" s="31">
        <v>0</v>
      </c>
      <c r="Q90" s="31">
        <v>0</v>
      </c>
      <c r="R90" s="31">
        <v>0.96551724137931039</v>
      </c>
      <c r="Z90" s="102"/>
    </row>
    <row r="91" spans="1:26" ht="12" customHeight="1" x14ac:dyDescent="0.2">
      <c r="A91" s="187"/>
      <c r="B91" s="187"/>
      <c r="C91" s="37"/>
      <c r="D91" s="234" t="s">
        <v>5</v>
      </c>
      <c r="E91" s="36"/>
      <c r="F91" s="35">
        <v>14</v>
      </c>
      <c r="G91" s="35">
        <v>0</v>
      </c>
      <c r="H91" s="35">
        <v>13</v>
      </c>
      <c r="I91" s="35">
        <v>0</v>
      </c>
      <c r="J91" s="35">
        <v>1</v>
      </c>
      <c r="K91" s="35">
        <v>0</v>
      </c>
      <c r="L91" s="35">
        <v>1</v>
      </c>
      <c r="M91" s="35">
        <v>12</v>
      </c>
      <c r="N91" s="35">
        <v>1</v>
      </c>
      <c r="O91" s="35">
        <v>1</v>
      </c>
      <c r="P91" s="35">
        <v>0</v>
      </c>
      <c r="Q91" s="35">
        <v>0</v>
      </c>
      <c r="R91" s="35">
        <v>13</v>
      </c>
      <c r="Z91" s="98">
        <v>14</v>
      </c>
    </row>
    <row r="92" spans="1:26" ht="12" customHeight="1" x14ac:dyDescent="0.2">
      <c r="A92" s="187"/>
      <c r="B92" s="187"/>
      <c r="C92" s="34"/>
      <c r="D92" s="235"/>
      <c r="E92" s="33"/>
      <c r="F92" s="38">
        <v>1</v>
      </c>
      <c r="G92" s="31">
        <v>0</v>
      </c>
      <c r="H92" s="31">
        <v>0.9285714285714286</v>
      </c>
      <c r="I92" s="31">
        <v>0</v>
      </c>
      <c r="J92" s="31">
        <v>7.1428571428571425E-2</v>
      </c>
      <c r="K92" s="31">
        <v>0</v>
      </c>
      <c r="L92" s="31">
        <v>7.1428571428571425E-2</v>
      </c>
      <c r="M92" s="31">
        <v>0.8571428571428571</v>
      </c>
      <c r="N92" s="31">
        <v>7.1428571428571425E-2</v>
      </c>
      <c r="O92" s="31">
        <v>7.1428571428571425E-2</v>
      </c>
      <c r="P92" s="31">
        <v>0</v>
      </c>
      <c r="Q92" s="31">
        <v>0</v>
      </c>
      <c r="R92" s="31">
        <v>0.9285714285714286</v>
      </c>
      <c r="Z92" s="102"/>
    </row>
    <row r="93" spans="1:26" ht="12" customHeight="1" x14ac:dyDescent="0.2">
      <c r="A93" s="187"/>
      <c r="B93" s="187"/>
      <c r="C93" s="37"/>
      <c r="D93" s="234" t="s">
        <v>4</v>
      </c>
      <c r="E93" s="36"/>
      <c r="F93" s="35">
        <v>17</v>
      </c>
      <c r="G93" s="35">
        <v>0</v>
      </c>
      <c r="H93" s="35">
        <v>15</v>
      </c>
      <c r="I93" s="35">
        <v>0</v>
      </c>
      <c r="J93" s="35">
        <v>2</v>
      </c>
      <c r="K93" s="35">
        <v>0</v>
      </c>
      <c r="L93" s="35">
        <v>0</v>
      </c>
      <c r="M93" s="35">
        <v>11</v>
      </c>
      <c r="N93" s="35">
        <v>6</v>
      </c>
      <c r="O93" s="35">
        <v>0</v>
      </c>
      <c r="P93" s="35">
        <v>2</v>
      </c>
      <c r="Q93" s="35">
        <v>1</v>
      </c>
      <c r="R93" s="35">
        <v>14</v>
      </c>
      <c r="Z93" s="98">
        <v>17</v>
      </c>
    </row>
    <row r="94" spans="1:26" ht="12" customHeight="1" x14ac:dyDescent="0.2">
      <c r="A94" s="187"/>
      <c r="B94" s="187"/>
      <c r="C94" s="34"/>
      <c r="D94" s="235"/>
      <c r="E94" s="33"/>
      <c r="F94" s="38">
        <v>1</v>
      </c>
      <c r="G94" s="31">
        <v>0</v>
      </c>
      <c r="H94" s="31">
        <v>0.88235294117647056</v>
      </c>
      <c r="I94" s="31">
        <v>0</v>
      </c>
      <c r="J94" s="31">
        <v>0.11764705882352941</v>
      </c>
      <c r="K94" s="31">
        <v>0</v>
      </c>
      <c r="L94" s="31">
        <v>0</v>
      </c>
      <c r="M94" s="31">
        <v>0.6470588235294118</v>
      </c>
      <c r="N94" s="31">
        <v>0.35294117647058826</v>
      </c>
      <c r="O94" s="31">
        <v>0</v>
      </c>
      <c r="P94" s="31">
        <v>0.11764705882352941</v>
      </c>
      <c r="Q94" s="31">
        <v>5.8823529411764705E-2</v>
      </c>
      <c r="R94" s="31">
        <v>0.82352941176470584</v>
      </c>
      <c r="Z94" s="102"/>
    </row>
    <row r="95" spans="1:26" ht="12" customHeight="1" x14ac:dyDescent="0.2">
      <c r="A95" s="187"/>
      <c r="B95" s="187"/>
      <c r="C95" s="37"/>
      <c r="D95" s="234" t="s">
        <v>3</v>
      </c>
      <c r="E95" s="36"/>
      <c r="F95" s="35">
        <v>138</v>
      </c>
      <c r="G95" s="35">
        <v>0</v>
      </c>
      <c r="H95" s="35">
        <v>124</v>
      </c>
      <c r="I95" s="35">
        <v>1</v>
      </c>
      <c r="J95" s="35">
        <v>13</v>
      </c>
      <c r="K95" s="35">
        <v>0</v>
      </c>
      <c r="L95" s="35">
        <v>1</v>
      </c>
      <c r="M95" s="35">
        <v>120</v>
      </c>
      <c r="N95" s="35">
        <v>17</v>
      </c>
      <c r="O95" s="35">
        <v>12</v>
      </c>
      <c r="P95" s="35">
        <v>1</v>
      </c>
      <c r="Q95" s="35">
        <v>6</v>
      </c>
      <c r="R95" s="35">
        <v>119</v>
      </c>
      <c r="Z95" s="98">
        <v>138</v>
      </c>
    </row>
    <row r="96" spans="1:26" ht="12" customHeight="1" x14ac:dyDescent="0.2">
      <c r="A96" s="187"/>
      <c r="B96" s="187"/>
      <c r="C96" s="34"/>
      <c r="D96" s="235"/>
      <c r="E96" s="33"/>
      <c r="F96" s="38">
        <v>1</v>
      </c>
      <c r="G96" s="31">
        <v>0</v>
      </c>
      <c r="H96" s="31">
        <v>0.89855072463768115</v>
      </c>
      <c r="I96" s="31">
        <v>7.246376811594203E-3</v>
      </c>
      <c r="J96" s="31">
        <v>9.420289855072464E-2</v>
      </c>
      <c r="K96" s="31">
        <v>0</v>
      </c>
      <c r="L96" s="31">
        <v>7.246376811594203E-3</v>
      </c>
      <c r="M96" s="31">
        <v>0.86956521739130432</v>
      </c>
      <c r="N96" s="31">
        <v>0.12318840579710146</v>
      </c>
      <c r="O96" s="31">
        <v>8.6956521739130432E-2</v>
      </c>
      <c r="P96" s="31">
        <v>7.246376811594203E-3</v>
      </c>
      <c r="Q96" s="31">
        <v>4.3478260869565216E-2</v>
      </c>
      <c r="R96" s="31">
        <v>0.8623188405797102</v>
      </c>
      <c r="Z96" s="102"/>
    </row>
    <row r="97" spans="1:26" ht="12" customHeight="1" x14ac:dyDescent="0.2">
      <c r="A97" s="187"/>
      <c r="B97" s="187"/>
      <c r="C97" s="37"/>
      <c r="D97" s="234" t="s">
        <v>2</v>
      </c>
      <c r="E97" s="36"/>
      <c r="F97" s="35">
        <v>21</v>
      </c>
      <c r="G97" s="35">
        <v>0</v>
      </c>
      <c r="H97" s="35">
        <v>20</v>
      </c>
      <c r="I97" s="35">
        <v>0</v>
      </c>
      <c r="J97" s="35">
        <v>1</v>
      </c>
      <c r="K97" s="35">
        <v>0</v>
      </c>
      <c r="L97" s="35">
        <v>0</v>
      </c>
      <c r="M97" s="35">
        <v>20</v>
      </c>
      <c r="N97" s="35">
        <v>1</v>
      </c>
      <c r="O97" s="35">
        <v>0</v>
      </c>
      <c r="P97" s="35">
        <v>0</v>
      </c>
      <c r="Q97" s="35">
        <v>0</v>
      </c>
      <c r="R97" s="35">
        <v>21</v>
      </c>
      <c r="Z97" s="98">
        <v>21</v>
      </c>
    </row>
    <row r="98" spans="1:26" ht="12" customHeight="1" x14ac:dyDescent="0.2">
      <c r="A98" s="187"/>
      <c r="B98" s="187"/>
      <c r="C98" s="34"/>
      <c r="D98" s="235"/>
      <c r="E98" s="33"/>
      <c r="F98" s="38">
        <v>1</v>
      </c>
      <c r="G98" s="31">
        <v>0</v>
      </c>
      <c r="H98" s="31">
        <v>0.95238095238095233</v>
      </c>
      <c r="I98" s="31">
        <v>0</v>
      </c>
      <c r="J98" s="31">
        <v>4.7619047619047616E-2</v>
      </c>
      <c r="K98" s="31">
        <v>0</v>
      </c>
      <c r="L98" s="31">
        <v>0</v>
      </c>
      <c r="M98" s="31">
        <v>0.95238095238095233</v>
      </c>
      <c r="N98" s="31">
        <v>4.7619047619047616E-2</v>
      </c>
      <c r="O98" s="31">
        <v>0</v>
      </c>
      <c r="P98" s="31">
        <v>0</v>
      </c>
      <c r="Q98" s="31">
        <v>0</v>
      </c>
      <c r="R98" s="31">
        <v>1</v>
      </c>
      <c r="Z98" s="102"/>
    </row>
    <row r="99" spans="1:26" ht="12.75" customHeight="1" x14ac:dyDescent="0.2">
      <c r="A99" s="187"/>
      <c r="B99" s="187"/>
      <c r="C99" s="37"/>
      <c r="D99" s="234" t="s">
        <v>1</v>
      </c>
      <c r="E99" s="36"/>
      <c r="F99" s="35">
        <v>42</v>
      </c>
      <c r="G99" s="35">
        <v>0</v>
      </c>
      <c r="H99" s="35">
        <v>38</v>
      </c>
      <c r="I99" s="35">
        <v>0</v>
      </c>
      <c r="J99" s="35">
        <v>4</v>
      </c>
      <c r="K99" s="35">
        <v>0</v>
      </c>
      <c r="L99" s="35">
        <v>1</v>
      </c>
      <c r="M99" s="35">
        <v>37</v>
      </c>
      <c r="N99" s="35">
        <v>4</v>
      </c>
      <c r="O99" s="35">
        <v>5</v>
      </c>
      <c r="P99" s="35">
        <v>1</v>
      </c>
      <c r="Q99" s="35">
        <v>1</v>
      </c>
      <c r="R99" s="35">
        <v>35</v>
      </c>
      <c r="Z99" s="98">
        <v>42</v>
      </c>
    </row>
    <row r="100" spans="1:26" ht="12.75" customHeight="1" thickBot="1" x14ac:dyDescent="0.25">
      <c r="A100" s="188"/>
      <c r="B100" s="188"/>
      <c r="C100" s="34"/>
      <c r="D100" s="235"/>
      <c r="E100" s="33"/>
      <c r="F100" s="32">
        <v>1</v>
      </c>
      <c r="G100" s="31">
        <v>0</v>
      </c>
      <c r="H100" s="31">
        <v>0.90476190476190477</v>
      </c>
      <c r="I100" s="31">
        <v>0</v>
      </c>
      <c r="J100" s="31">
        <v>9.5238095238095233E-2</v>
      </c>
      <c r="K100" s="31">
        <v>0</v>
      </c>
      <c r="L100" s="31">
        <v>2.3809523809523808E-2</v>
      </c>
      <c r="M100" s="31">
        <v>0.88095238095238093</v>
      </c>
      <c r="N100" s="31">
        <v>9.5238095238095233E-2</v>
      </c>
      <c r="O100" s="31">
        <v>0.11904761904761904</v>
      </c>
      <c r="P100" s="31">
        <v>2.3809523809523808E-2</v>
      </c>
      <c r="Q100" s="31">
        <v>2.3809523809523808E-2</v>
      </c>
      <c r="R100" s="31">
        <v>0.83333333333333337</v>
      </c>
      <c r="Z100" s="99"/>
    </row>
  </sheetData>
  <mergeCells count="69">
    <mergeCell ref="G3:R3"/>
    <mergeCell ref="G4:J4"/>
    <mergeCell ref="K4:N4"/>
    <mergeCell ref="O4:R4"/>
    <mergeCell ref="D93:D94"/>
    <mergeCell ref="A3:E6"/>
    <mergeCell ref="F3:F6"/>
    <mergeCell ref="G5:G6"/>
    <mergeCell ref="B69:B100"/>
    <mergeCell ref="A19:A100"/>
    <mergeCell ref="B19:B68"/>
    <mergeCell ref="D19:D20"/>
    <mergeCell ref="D55:D56"/>
    <mergeCell ref="D25:D26"/>
    <mergeCell ref="D27:D28"/>
    <mergeCell ref="D45:D46"/>
    <mergeCell ref="D57:D58"/>
    <mergeCell ref="D59:D60"/>
    <mergeCell ref="D61:D62"/>
    <mergeCell ref="D63:D64"/>
    <mergeCell ref="D65:D66"/>
    <mergeCell ref="D99:D100"/>
    <mergeCell ref="D77:D78"/>
    <mergeCell ref="D79:D80"/>
    <mergeCell ref="D29:D30"/>
    <mergeCell ref="D31:D32"/>
    <mergeCell ref="D33:D34"/>
    <mergeCell ref="D35:D36"/>
    <mergeCell ref="D47:D48"/>
    <mergeCell ref="D49:D50"/>
    <mergeCell ref="D51:D52"/>
    <mergeCell ref="D53:D54"/>
    <mergeCell ref="D37:D38"/>
    <mergeCell ref="D39:D40"/>
    <mergeCell ref="D41:D42"/>
    <mergeCell ref="D43:D44"/>
    <mergeCell ref="D85:D86"/>
    <mergeCell ref="D97:D98"/>
    <mergeCell ref="D67:D68"/>
    <mergeCell ref="D87:D88"/>
    <mergeCell ref="D89:D90"/>
    <mergeCell ref="D91:D92"/>
    <mergeCell ref="D73:D74"/>
    <mergeCell ref="D75:D76"/>
    <mergeCell ref="D69:D70"/>
    <mergeCell ref="D95:D96"/>
    <mergeCell ref="D81:D82"/>
    <mergeCell ref="D83:D84"/>
    <mergeCell ref="D71:D72"/>
    <mergeCell ref="D21:D22"/>
    <mergeCell ref="D23:D24"/>
    <mergeCell ref="H5:H6"/>
    <mergeCell ref="I5:I6"/>
    <mergeCell ref="Q5:Q6"/>
    <mergeCell ref="A7:E8"/>
    <mergeCell ref="A9:A18"/>
    <mergeCell ref="B9:E10"/>
    <mergeCell ref="B11:E12"/>
    <mergeCell ref="B13:E14"/>
    <mergeCell ref="B15:E16"/>
    <mergeCell ref="B17:E18"/>
    <mergeCell ref="R5:R6"/>
    <mergeCell ref="J5:J6"/>
    <mergeCell ref="O5:O6"/>
    <mergeCell ref="P5:P6"/>
    <mergeCell ref="M5:M6"/>
    <mergeCell ref="N5:N6"/>
    <mergeCell ref="K5:K6"/>
    <mergeCell ref="L5:L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Y108"/>
  <sheetViews>
    <sheetView view="pageBreakPreview" topLeftCell="A1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7.88671875" style="3" customWidth="1"/>
    <col min="7" max="21" width="6.77734375" style="3" customWidth="1"/>
    <col min="22" max="16384" width="9" style="3"/>
  </cols>
  <sheetData>
    <row r="1" spans="1:24" ht="14.4" x14ac:dyDescent="0.2">
      <c r="A1" s="18" t="s">
        <v>596</v>
      </c>
    </row>
    <row r="2" spans="1:24" x14ac:dyDescent="0.2">
      <c r="U2" s="40" t="s">
        <v>477</v>
      </c>
    </row>
    <row r="3" spans="1:24" ht="21" customHeight="1" x14ac:dyDescent="0.2">
      <c r="A3" s="239" t="s">
        <v>64</v>
      </c>
      <c r="B3" s="240"/>
      <c r="C3" s="240"/>
      <c r="D3" s="240"/>
      <c r="E3" s="241"/>
      <c r="F3" s="182" t="s">
        <v>63</v>
      </c>
      <c r="G3" s="227" t="s">
        <v>221</v>
      </c>
      <c r="H3" s="227"/>
      <c r="I3" s="227"/>
      <c r="J3" s="227"/>
      <c r="K3" s="227"/>
      <c r="L3" s="227"/>
      <c r="M3" s="227"/>
      <c r="N3" s="227"/>
      <c r="O3" s="227"/>
      <c r="P3" s="227"/>
      <c r="Q3" s="227"/>
      <c r="R3" s="227"/>
      <c r="S3" s="227"/>
      <c r="T3" s="227"/>
      <c r="U3" s="227"/>
    </row>
    <row r="4" spans="1:24" ht="21" customHeight="1" x14ac:dyDescent="0.2">
      <c r="A4" s="242"/>
      <c r="B4" s="243"/>
      <c r="C4" s="243"/>
      <c r="D4" s="243"/>
      <c r="E4" s="244"/>
      <c r="F4" s="183"/>
      <c r="G4" s="230" t="s">
        <v>636</v>
      </c>
      <c r="H4" s="261"/>
      <c r="I4" s="261"/>
      <c r="J4" s="261"/>
      <c r="K4" s="262"/>
      <c r="L4" s="230" t="s">
        <v>637</v>
      </c>
      <c r="M4" s="261"/>
      <c r="N4" s="261"/>
      <c r="O4" s="261"/>
      <c r="P4" s="262"/>
      <c r="Q4" s="230" t="s">
        <v>220</v>
      </c>
      <c r="R4" s="261"/>
      <c r="S4" s="261"/>
      <c r="T4" s="261"/>
      <c r="U4" s="262"/>
    </row>
    <row r="5" spans="1:24" ht="33" customHeight="1" x14ac:dyDescent="0.2">
      <c r="A5" s="242"/>
      <c r="B5" s="243"/>
      <c r="C5" s="243"/>
      <c r="D5" s="243"/>
      <c r="E5" s="244"/>
      <c r="F5" s="183"/>
      <c r="G5" s="274" t="s">
        <v>148</v>
      </c>
      <c r="H5" s="274" t="s">
        <v>147</v>
      </c>
      <c r="I5" s="274" t="s">
        <v>146</v>
      </c>
      <c r="J5" s="274" t="s">
        <v>131</v>
      </c>
      <c r="K5" s="280" t="s">
        <v>429</v>
      </c>
      <c r="L5" s="274" t="s">
        <v>148</v>
      </c>
      <c r="M5" s="274" t="s">
        <v>147</v>
      </c>
      <c r="N5" s="274" t="s">
        <v>146</v>
      </c>
      <c r="O5" s="274" t="s">
        <v>131</v>
      </c>
      <c r="P5" s="278" t="s">
        <v>429</v>
      </c>
      <c r="Q5" s="274" t="s">
        <v>148</v>
      </c>
      <c r="R5" s="274" t="s">
        <v>147</v>
      </c>
      <c r="S5" s="274" t="s">
        <v>146</v>
      </c>
      <c r="T5" s="274" t="s">
        <v>131</v>
      </c>
      <c r="U5" s="278" t="s">
        <v>429</v>
      </c>
    </row>
    <row r="6" spans="1:24" ht="14.25" customHeight="1" x14ac:dyDescent="0.2">
      <c r="A6" s="245"/>
      <c r="B6" s="246"/>
      <c r="C6" s="246"/>
      <c r="D6" s="246"/>
      <c r="E6" s="247"/>
      <c r="F6" s="183"/>
      <c r="G6" s="275"/>
      <c r="H6" s="275"/>
      <c r="I6" s="275"/>
      <c r="J6" s="275"/>
      <c r="K6" s="279"/>
      <c r="L6" s="275"/>
      <c r="M6" s="275"/>
      <c r="N6" s="275"/>
      <c r="O6" s="275"/>
      <c r="P6" s="279"/>
      <c r="Q6" s="275"/>
      <c r="R6" s="275"/>
      <c r="S6" s="275"/>
      <c r="T6" s="275"/>
      <c r="U6" s="279"/>
    </row>
    <row r="7" spans="1:24" ht="12" customHeight="1" x14ac:dyDescent="0.2">
      <c r="A7" s="173" t="s">
        <v>50</v>
      </c>
      <c r="B7" s="174"/>
      <c r="C7" s="174"/>
      <c r="D7" s="174"/>
      <c r="E7" s="175"/>
      <c r="F7" s="35">
        <v>750</v>
      </c>
      <c r="G7" s="35">
        <v>0</v>
      </c>
      <c r="H7" s="35">
        <v>638</v>
      </c>
      <c r="I7" s="35">
        <v>21</v>
      </c>
      <c r="J7" s="35">
        <v>91</v>
      </c>
      <c r="K7" s="276">
        <v>5.6737481030000003</v>
      </c>
      <c r="L7" s="35">
        <v>0</v>
      </c>
      <c r="M7" s="35">
        <v>5</v>
      </c>
      <c r="N7" s="35">
        <v>610</v>
      </c>
      <c r="O7" s="35">
        <v>135</v>
      </c>
      <c r="P7" s="276">
        <v>10.27154472</v>
      </c>
      <c r="Q7" s="35">
        <v>35</v>
      </c>
      <c r="R7" s="35">
        <v>15</v>
      </c>
      <c r="S7" s="35">
        <v>30</v>
      </c>
      <c r="T7" s="35">
        <v>670</v>
      </c>
      <c r="U7" s="143">
        <v>8.3625000000000007</v>
      </c>
      <c r="V7" s="48"/>
      <c r="W7" s="48"/>
      <c r="X7" s="48"/>
    </row>
    <row r="8" spans="1:24" ht="12" customHeight="1" x14ac:dyDescent="0.2">
      <c r="A8" s="176"/>
      <c r="B8" s="177"/>
      <c r="C8" s="177"/>
      <c r="D8" s="177"/>
      <c r="E8" s="178"/>
      <c r="F8" s="38">
        <v>1</v>
      </c>
      <c r="G8" s="31">
        <v>0</v>
      </c>
      <c r="H8" s="31">
        <v>0.85066666666666668</v>
      </c>
      <c r="I8" s="31">
        <v>2.8000000000000001E-2</v>
      </c>
      <c r="J8" s="31">
        <v>0.12133333333333333</v>
      </c>
      <c r="K8" s="277"/>
      <c r="L8" s="31">
        <v>0</v>
      </c>
      <c r="M8" s="31">
        <v>6.6666666666666671E-3</v>
      </c>
      <c r="N8" s="31">
        <v>0.81333333333333335</v>
      </c>
      <c r="O8" s="31">
        <v>0.18</v>
      </c>
      <c r="P8" s="277"/>
      <c r="Q8" s="31">
        <v>4.6666666666666669E-2</v>
      </c>
      <c r="R8" s="31">
        <v>0.02</v>
      </c>
      <c r="S8" s="31">
        <v>0.04</v>
      </c>
      <c r="T8" s="31">
        <v>0.89333333333333331</v>
      </c>
      <c r="U8" s="145"/>
    </row>
    <row r="9" spans="1:24" ht="12" customHeight="1" x14ac:dyDescent="0.2">
      <c r="A9" s="189" t="s">
        <v>49</v>
      </c>
      <c r="B9" s="248" t="s">
        <v>48</v>
      </c>
      <c r="C9" s="249"/>
      <c r="D9" s="249"/>
      <c r="E9" s="250"/>
      <c r="F9" s="35">
        <v>139</v>
      </c>
      <c r="G9" s="35">
        <v>0</v>
      </c>
      <c r="H9" s="35">
        <v>114</v>
      </c>
      <c r="I9" s="35">
        <v>3</v>
      </c>
      <c r="J9" s="35">
        <v>22</v>
      </c>
      <c r="K9" s="276">
        <v>5.8376068376068373</v>
      </c>
      <c r="L9" s="35">
        <v>0</v>
      </c>
      <c r="M9" s="35">
        <v>2</v>
      </c>
      <c r="N9" s="35">
        <v>102</v>
      </c>
      <c r="O9" s="35">
        <v>35</v>
      </c>
      <c r="P9" s="276">
        <v>9.9038461538461533</v>
      </c>
      <c r="Q9" s="35">
        <v>2</v>
      </c>
      <c r="R9" s="35">
        <v>3</v>
      </c>
      <c r="S9" s="35">
        <v>1</v>
      </c>
      <c r="T9" s="35">
        <v>133</v>
      </c>
      <c r="U9" s="143">
        <v>18</v>
      </c>
    </row>
    <row r="10" spans="1:24" ht="12" customHeight="1" x14ac:dyDescent="0.2">
      <c r="A10" s="190"/>
      <c r="B10" s="251"/>
      <c r="C10" s="252"/>
      <c r="D10" s="252"/>
      <c r="E10" s="253"/>
      <c r="F10" s="38">
        <v>1</v>
      </c>
      <c r="G10" s="31">
        <v>0</v>
      </c>
      <c r="H10" s="31">
        <v>0.82014388489208634</v>
      </c>
      <c r="I10" s="31">
        <v>2.1582733812949641E-2</v>
      </c>
      <c r="J10" s="31">
        <v>0.15827338129496402</v>
      </c>
      <c r="K10" s="277"/>
      <c r="L10" s="31">
        <v>0</v>
      </c>
      <c r="M10" s="31">
        <v>1.4388489208633094E-2</v>
      </c>
      <c r="N10" s="31">
        <v>0.73381294964028776</v>
      </c>
      <c r="O10" s="31">
        <v>0.25179856115107913</v>
      </c>
      <c r="P10" s="277"/>
      <c r="Q10" s="31">
        <v>1.4388489208633094E-2</v>
      </c>
      <c r="R10" s="31">
        <v>2.1582733812949641E-2</v>
      </c>
      <c r="S10" s="31">
        <v>7.1942446043165471E-3</v>
      </c>
      <c r="T10" s="31">
        <v>0.95683453237410077</v>
      </c>
      <c r="U10" s="145"/>
    </row>
    <row r="11" spans="1:24" ht="12" customHeight="1" x14ac:dyDescent="0.2">
      <c r="A11" s="190"/>
      <c r="B11" s="248" t="s">
        <v>47</v>
      </c>
      <c r="C11" s="249"/>
      <c r="D11" s="249"/>
      <c r="E11" s="250"/>
      <c r="F11" s="35">
        <v>118</v>
      </c>
      <c r="G11" s="35">
        <v>0</v>
      </c>
      <c r="H11" s="35">
        <v>105</v>
      </c>
      <c r="I11" s="35">
        <v>2</v>
      </c>
      <c r="J11" s="35">
        <v>11</v>
      </c>
      <c r="K11" s="276">
        <v>5.8691588785046731</v>
      </c>
      <c r="L11" s="35">
        <v>0</v>
      </c>
      <c r="M11" s="35">
        <v>2</v>
      </c>
      <c r="N11" s="35">
        <v>98</v>
      </c>
      <c r="O11" s="35">
        <v>18</v>
      </c>
      <c r="P11" s="276">
        <v>10.73</v>
      </c>
      <c r="Q11" s="35">
        <v>6</v>
      </c>
      <c r="R11" s="35">
        <v>1</v>
      </c>
      <c r="S11" s="35">
        <v>4</v>
      </c>
      <c r="T11" s="35">
        <v>107</v>
      </c>
      <c r="U11" s="143">
        <v>12.545454545454545</v>
      </c>
    </row>
    <row r="12" spans="1:24" ht="12" customHeight="1" x14ac:dyDescent="0.2">
      <c r="A12" s="190"/>
      <c r="B12" s="251"/>
      <c r="C12" s="252"/>
      <c r="D12" s="252"/>
      <c r="E12" s="253"/>
      <c r="F12" s="38">
        <v>1</v>
      </c>
      <c r="G12" s="31">
        <v>0</v>
      </c>
      <c r="H12" s="31">
        <v>0.88983050847457623</v>
      </c>
      <c r="I12" s="31">
        <v>1.6949152542372881E-2</v>
      </c>
      <c r="J12" s="31">
        <v>9.3220338983050849E-2</v>
      </c>
      <c r="K12" s="277"/>
      <c r="L12" s="31">
        <v>0</v>
      </c>
      <c r="M12" s="31">
        <v>1.6949152542372881E-2</v>
      </c>
      <c r="N12" s="31">
        <v>0.83050847457627119</v>
      </c>
      <c r="O12" s="31">
        <v>0.15254237288135594</v>
      </c>
      <c r="P12" s="277"/>
      <c r="Q12" s="31">
        <v>5.0847457627118647E-2</v>
      </c>
      <c r="R12" s="31">
        <v>8.4745762711864406E-3</v>
      </c>
      <c r="S12" s="31">
        <v>3.3898305084745763E-2</v>
      </c>
      <c r="T12" s="31">
        <v>0.90677966101694918</v>
      </c>
      <c r="U12" s="145"/>
    </row>
    <row r="13" spans="1:24" ht="12" customHeight="1" x14ac:dyDescent="0.2">
      <c r="A13" s="190"/>
      <c r="B13" s="248" t="s">
        <v>46</v>
      </c>
      <c r="C13" s="249"/>
      <c r="D13" s="249"/>
      <c r="E13" s="250"/>
      <c r="F13" s="35">
        <v>221</v>
      </c>
      <c r="G13" s="35">
        <v>0</v>
      </c>
      <c r="H13" s="35">
        <v>200</v>
      </c>
      <c r="I13" s="35">
        <v>1</v>
      </c>
      <c r="J13" s="35">
        <v>20</v>
      </c>
      <c r="K13" s="276">
        <v>5.044776119402985</v>
      </c>
      <c r="L13" s="35">
        <v>0</v>
      </c>
      <c r="M13" s="35">
        <v>1</v>
      </c>
      <c r="N13" s="35">
        <v>192</v>
      </c>
      <c r="O13" s="35">
        <v>28</v>
      </c>
      <c r="P13" s="276">
        <v>10</v>
      </c>
      <c r="Q13" s="35">
        <v>14</v>
      </c>
      <c r="R13" s="35">
        <v>2</v>
      </c>
      <c r="S13" s="35">
        <v>7</v>
      </c>
      <c r="T13" s="35">
        <v>198</v>
      </c>
      <c r="U13" s="143">
        <v>7.1739130434782608</v>
      </c>
    </row>
    <row r="14" spans="1:24" ht="12" customHeight="1" x14ac:dyDescent="0.2">
      <c r="A14" s="190"/>
      <c r="B14" s="251"/>
      <c r="C14" s="252"/>
      <c r="D14" s="252"/>
      <c r="E14" s="253"/>
      <c r="F14" s="38">
        <v>0.99999999999999989</v>
      </c>
      <c r="G14" s="31">
        <v>0</v>
      </c>
      <c r="H14" s="31">
        <v>0.90497737556561086</v>
      </c>
      <c r="I14" s="31">
        <v>4.5248868778280547E-3</v>
      </c>
      <c r="J14" s="31">
        <v>9.0497737556561084E-2</v>
      </c>
      <c r="K14" s="277"/>
      <c r="L14" s="31">
        <v>0</v>
      </c>
      <c r="M14" s="31">
        <v>4.5248868778280547E-3</v>
      </c>
      <c r="N14" s="31">
        <v>0.86877828054298645</v>
      </c>
      <c r="O14" s="31">
        <v>0.12669683257918551</v>
      </c>
      <c r="P14" s="277"/>
      <c r="Q14" s="31">
        <v>6.3348416289592757E-2</v>
      </c>
      <c r="R14" s="31">
        <v>9.0497737556561094E-3</v>
      </c>
      <c r="S14" s="31">
        <v>3.1674208144796379E-2</v>
      </c>
      <c r="T14" s="31">
        <v>0.89592760180995479</v>
      </c>
      <c r="U14" s="145"/>
    </row>
    <row r="15" spans="1:24" ht="12" customHeight="1" x14ac:dyDescent="0.2">
      <c r="A15" s="190"/>
      <c r="B15" s="248" t="s">
        <v>45</v>
      </c>
      <c r="C15" s="249"/>
      <c r="D15" s="249"/>
      <c r="E15" s="250"/>
      <c r="F15" s="35">
        <v>63</v>
      </c>
      <c r="G15" s="35">
        <v>0</v>
      </c>
      <c r="H15" s="35">
        <v>55</v>
      </c>
      <c r="I15" s="35">
        <v>0</v>
      </c>
      <c r="J15" s="35">
        <v>8</v>
      </c>
      <c r="K15" s="276">
        <v>5.0363636363636362</v>
      </c>
      <c r="L15" s="35">
        <v>0</v>
      </c>
      <c r="M15" s="35">
        <v>0</v>
      </c>
      <c r="N15" s="35">
        <v>55</v>
      </c>
      <c r="O15" s="35">
        <v>8</v>
      </c>
      <c r="P15" s="276">
        <v>10.072727272727272</v>
      </c>
      <c r="Q15" s="35">
        <v>4</v>
      </c>
      <c r="R15" s="35">
        <v>1</v>
      </c>
      <c r="S15" s="35">
        <v>4</v>
      </c>
      <c r="T15" s="35">
        <v>54</v>
      </c>
      <c r="U15" s="143">
        <v>5</v>
      </c>
    </row>
    <row r="16" spans="1:24" ht="12" customHeight="1" x14ac:dyDescent="0.2">
      <c r="A16" s="190"/>
      <c r="B16" s="251"/>
      <c r="C16" s="252"/>
      <c r="D16" s="252"/>
      <c r="E16" s="253"/>
      <c r="F16" s="38">
        <v>0.99999999999999989</v>
      </c>
      <c r="G16" s="31">
        <v>0</v>
      </c>
      <c r="H16" s="31">
        <v>0.87301587301587302</v>
      </c>
      <c r="I16" s="31">
        <v>0</v>
      </c>
      <c r="J16" s="31">
        <v>0.12698412698412698</v>
      </c>
      <c r="K16" s="277"/>
      <c r="L16" s="31">
        <v>0</v>
      </c>
      <c r="M16" s="31">
        <v>0</v>
      </c>
      <c r="N16" s="31">
        <v>0.87301587301587302</v>
      </c>
      <c r="O16" s="31">
        <v>0.12698412698412698</v>
      </c>
      <c r="P16" s="277"/>
      <c r="Q16" s="31">
        <v>6.3492063492063489E-2</v>
      </c>
      <c r="R16" s="31">
        <v>1.5873015873015872E-2</v>
      </c>
      <c r="S16" s="31">
        <v>6.3492063492063489E-2</v>
      </c>
      <c r="T16" s="31">
        <v>0.8571428571428571</v>
      </c>
      <c r="U16" s="145"/>
    </row>
    <row r="17" spans="1:21" ht="12" customHeight="1" x14ac:dyDescent="0.2">
      <c r="A17" s="190"/>
      <c r="B17" s="248" t="s">
        <v>44</v>
      </c>
      <c r="C17" s="249"/>
      <c r="D17" s="249"/>
      <c r="E17" s="250"/>
      <c r="F17" s="35">
        <v>209</v>
      </c>
      <c r="G17" s="35">
        <v>0</v>
      </c>
      <c r="H17" s="35">
        <v>164</v>
      </c>
      <c r="I17" s="35">
        <v>15</v>
      </c>
      <c r="J17" s="35">
        <v>30</v>
      </c>
      <c r="K17" s="276">
        <v>6.3519553072625694</v>
      </c>
      <c r="L17" s="35">
        <v>0</v>
      </c>
      <c r="M17" s="35">
        <v>0</v>
      </c>
      <c r="N17" s="35">
        <v>163</v>
      </c>
      <c r="O17" s="35">
        <v>46</v>
      </c>
      <c r="P17" s="276">
        <v>10.613496932515337</v>
      </c>
      <c r="Q17" s="35">
        <v>9</v>
      </c>
      <c r="R17" s="35">
        <v>8</v>
      </c>
      <c r="S17" s="35">
        <v>14</v>
      </c>
      <c r="T17" s="35">
        <v>178</v>
      </c>
      <c r="U17" s="143">
        <v>6.870967741935484</v>
      </c>
    </row>
    <row r="18" spans="1:21" ht="12" customHeight="1" x14ac:dyDescent="0.2">
      <c r="A18" s="191"/>
      <c r="B18" s="251"/>
      <c r="C18" s="252"/>
      <c r="D18" s="252"/>
      <c r="E18" s="253"/>
      <c r="F18" s="38">
        <v>1</v>
      </c>
      <c r="G18" s="31">
        <v>0</v>
      </c>
      <c r="H18" s="31">
        <v>0.78468899521531099</v>
      </c>
      <c r="I18" s="31">
        <v>7.1770334928229665E-2</v>
      </c>
      <c r="J18" s="31">
        <v>0.14354066985645933</v>
      </c>
      <c r="K18" s="277"/>
      <c r="L18" s="31">
        <v>0</v>
      </c>
      <c r="M18" s="31">
        <v>0</v>
      </c>
      <c r="N18" s="31">
        <v>0.77990430622009566</v>
      </c>
      <c r="O18" s="31">
        <v>0.22009569377990432</v>
      </c>
      <c r="P18" s="277"/>
      <c r="Q18" s="31">
        <v>4.3062200956937802E-2</v>
      </c>
      <c r="R18" s="31">
        <v>3.8277511961722487E-2</v>
      </c>
      <c r="S18" s="31">
        <v>6.6985645933014357E-2</v>
      </c>
      <c r="T18" s="31">
        <v>0.85167464114832536</v>
      </c>
      <c r="U18" s="145"/>
    </row>
    <row r="19" spans="1:21" ht="12" customHeight="1" x14ac:dyDescent="0.2">
      <c r="A19" s="186" t="s">
        <v>43</v>
      </c>
      <c r="B19" s="186" t="s">
        <v>42</v>
      </c>
      <c r="C19" s="37"/>
      <c r="D19" s="234" t="s">
        <v>16</v>
      </c>
      <c r="E19" s="36"/>
      <c r="F19" s="35">
        <v>204</v>
      </c>
      <c r="G19" s="35">
        <v>0</v>
      </c>
      <c r="H19" s="35">
        <v>176</v>
      </c>
      <c r="I19" s="35">
        <v>3</v>
      </c>
      <c r="J19" s="35">
        <v>25</v>
      </c>
      <c r="K19" s="276">
        <v>6.5083798880000003</v>
      </c>
      <c r="L19" s="35">
        <v>0</v>
      </c>
      <c r="M19" s="35">
        <v>0</v>
      </c>
      <c r="N19" s="35">
        <v>170</v>
      </c>
      <c r="O19" s="35">
        <v>34</v>
      </c>
      <c r="P19" s="276">
        <v>10.51176471</v>
      </c>
      <c r="Q19" s="35">
        <v>12</v>
      </c>
      <c r="R19" s="35">
        <v>6</v>
      </c>
      <c r="S19" s="35">
        <v>12</v>
      </c>
      <c r="T19" s="35">
        <v>174</v>
      </c>
      <c r="U19" s="143">
        <v>11.06666667</v>
      </c>
    </row>
    <row r="20" spans="1:21" ht="12" customHeight="1" x14ac:dyDescent="0.2">
      <c r="A20" s="187"/>
      <c r="B20" s="187"/>
      <c r="C20" s="34"/>
      <c r="D20" s="235"/>
      <c r="E20" s="33"/>
      <c r="F20" s="38">
        <v>0.99999999999999989</v>
      </c>
      <c r="G20" s="31">
        <v>0</v>
      </c>
      <c r="H20" s="31">
        <v>0.86274509803921573</v>
      </c>
      <c r="I20" s="31">
        <v>1.4705882352941176E-2</v>
      </c>
      <c r="J20" s="31">
        <v>0.12254901960784313</v>
      </c>
      <c r="K20" s="277"/>
      <c r="L20" s="31">
        <v>0</v>
      </c>
      <c r="M20" s="31">
        <v>0</v>
      </c>
      <c r="N20" s="31">
        <v>0.83333333333333337</v>
      </c>
      <c r="O20" s="31">
        <v>0.16666666666666666</v>
      </c>
      <c r="P20" s="277"/>
      <c r="Q20" s="31">
        <v>5.8823529411764705E-2</v>
      </c>
      <c r="R20" s="31">
        <v>2.9411764705882353E-2</v>
      </c>
      <c r="S20" s="31">
        <v>5.8823529411764705E-2</v>
      </c>
      <c r="T20" s="31">
        <v>0.8529411764705882</v>
      </c>
      <c r="U20" s="145"/>
    </row>
    <row r="21" spans="1:21" ht="12" customHeight="1" x14ac:dyDescent="0.2">
      <c r="A21" s="187"/>
      <c r="B21" s="187"/>
      <c r="C21" s="37"/>
      <c r="D21" s="234" t="s">
        <v>41</v>
      </c>
      <c r="E21" s="36"/>
      <c r="F21" s="35">
        <v>30</v>
      </c>
      <c r="G21" s="35">
        <v>0</v>
      </c>
      <c r="H21" s="35">
        <v>24</v>
      </c>
      <c r="I21" s="35">
        <v>0</v>
      </c>
      <c r="J21" s="35">
        <v>6</v>
      </c>
      <c r="K21" s="276">
        <v>5.083333333333333</v>
      </c>
      <c r="L21" s="35">
        <v>0</v>
      </c>
      <c r="M21" s="35">
        <v>0</v>
      </c>
      <c r="N21" s="35">
        <v>22</v>
      </c>
      <c r="O21" s="35">
        <v>8</v>
      </c>
      <c r="P21" s="276">
        <v>10</v>
      </c>
      <c r="Q21" s="35">
        <v>0</v>
      </c>
      <c r="R21" s="35">
        <v>1</v>
      </c>
      <c r="S21" s="35">
        <v>3</v>
      </c>
      <c r="T21" s="35">
        <v>26</v>
      </c>
      <c r="U21" s="143">
        <v>11.75</v>
      </c>
    </row>
    <row r="22" spans="1:21" ht="12" customHeight="1" x14ac:dyDescent="0.2">
      <c r="A22" s="187"/>
      <c r="B22" s="187"/>
      <c r="C22" s="34"/>
      <c r="D22" s="235"/>
      <c r="E22" s="33"/>
      <c r="F22" s="38">
        <v>1</v>
      </c>
      <c r="G22" s="31">
        <v>0</v>
      </c>
      <c r="H22" s="31">
        <v>0.8</v>
      </c>
      <c r="I22" s="31">
        <v>0</v>
      </c>
      <c r="J22" s="31">
        <v>0.2</v>
      </c>
      <c r="K22" s="277"/>
      <c r="L22" s="31">
        <v>0</v>
      </c>
      <c r="M22" s="31">
        <v>0</v>
      </c>
      <c r="N22" s="31">
        <v>0.73333333333333328</v>
      </c>
      <c r="O22" s="31">
        <v>0.26666666666666666</v>
      </c>
      <c r="P22" s="277"/>
      <c r="Q22" s="31">
        <v>0</v>
      </c>
      <c r="R22" s="31">
        <v>3.3333333333333333E-2</v>
      </c>
      <c r="S22" s="31">
        <v>0.1</v>
      </c>
      <c r="T22" s="31">
        <v>0.8666666666666667</v>
      </c>
      <c r="U22" s="145"/>
    </row>
    <row r="23" spans="1:21" ht="12" customHeight="1" x14ac:dyDescent="0.2">
      <c r="A23" s="187"/>
      <c r="B23" s="187"/>
      <c r="C23" s="37"/>
      <c r="D23" s="234" t="s">
        <v>40</v>
      </c>
      <c r="E23" s="36"/>
      <c r="F23" s="35">
        <v>3</v>
      </c>
      <c r="G23" s="35">
        <v>0</v>
      </c>
      <c r="H23" s="35">
        <v>2</v>
      </c>
      <c r="I23" s="35">
        <v>0</v>
      </c>
      <c r="J23" s="35">
        <v>1</v>
      </c>
      <c r="K23" s="276">
        <v>5</v>
      </c>
      <c r="L23" s="35">
        <v>0</v>
      </c>
      <c r="M23" s="35">
        <v>0</v>
      </c>
      <c r="N23" s="35">
        <v>2</v>
      </c>
      <c r="O23" s="35">
        <v>1</v>
      </c>
      <c r="P23" s="276">
        <v>10</v>
      </c>
      <c r="Q23" s="35">
        <v>0</v>
      </c>
      <c r="R23" s="35">
        <v>0</v>
      </c>
      <c r="S23" s="35">
        <v>0</v>
      </c>
      <c r="T23" s="35">
        <v>3</v>
      </c>
      <c r="U23" s="143">
        <v>0</v>
      </c>
    </row>
    <row r="24" spans="1:21" ht="12" customHeight="1" x14ac:dyDescent="0.2">
      <c r="A24" s="187"/>
      <c r="B24" s="187"/>
      <c r="C24" s="34"/>
      <c r="D24" s="235"/>
      <c r="E24" s="33"/>
      <c r="F24" s="38">
        <v>1</v>
      </c>
      <c r="G24" s="31">
        <v>0</v>
      </c>
      <c r="H24" s="31">
        <v>0.66666666666666663</v>
      </c>
      <c r="I24" s="31">
        <v>0</v>
      </c>
      <c r="J24" s="31">
        <v>0.33333333333333331</v>
      </c>
      <c r="K24" s="277"/>
      <c r="L24" s="31">
        <v>0</v>
      </c>
      <c r="M24" s="31">
        <v>0</v>
      </c>
      <c r="N24" s="31">
        <v>0.66666666666666663</v>
      </c>
      <c r="O24" s="31">
        <v>0.33333333333333331</v>
      </c>
      <c r="P24" s="277"/>
      <c r="Q24" s="31">
        <v>0</v>
      </c>
      <c r="R24" s="31">
        <v>0</v>
      </c>
      <c r="S24" s="31">
        <v>0</v>
      </c>
      <c r="T24" s="31">
        <v>1</v>
      </c>
      <c r="U24" s="145"/>
    </row>
    <row r="25" spans="1:21" ht="12" customHeight="1" x14ac:dyDescent="0.2">
      <c r="A25" s="187"/>
      <c r="B25" s="187"/>
      <c r="C25" s="37"/>
      <c r="D25" s="234" t="s">
        <v>39</v>
      </c>
      <c r="E25" s="36"/>
      <c r="F25" s="35">
        <v>14</v>
      </c>
      <c r="G25" s="35">
        <v>0</v>
      </c>
      <c r="H25" s="35">
        <v>11</v>
      </c>
      <c r="I25" s="35">
        <v>0</v>
      </c>
      <c r="J25" s="35">
        <v>3</v>
      </c>
      <c r="K25" s="276">
        <v>5</v>
      </c>
      <c r="L25" s="35">
        <v>0</v>
      </c>
      <c r="M25" s="35">
        <v>0</v>
      </c>
      <c r="N25" s="35">
        <v>10</v>
      </c>
      <c r="O25" s="35">
        <v>4</v>
      </c>
      <c r="P25" s="276">
        <v>10</v>
      </c>
      <c r="Q25" s="35">
        <v>0</v>
      </c>
      <c r="R25" s="35">
        <v>0</v>
      </c>
      <c r="S25" s="35">
        <v>1</v>
      </c>
      <c r="T25" s="35">
        <v>13</v>
      </c>
      <c r="U25" s="143">
        <v>10</v>
      </c>
    </row>
    <row r="26" spans="1:21" ht="12" customHeight="1" x14ac:dyDescent="0.2">
      <c r="A26" s="187"/>
      <c r="B26" s="187"/>
      <c r="C26" s="34"/>
      <c r="D26" s="235"/>
      <c r="E26" s="33"/>
      <c r="F26" s="38">
        <v>1</v>
      </c>
      <c r="G26" s="31">
        <v>0</v>
      </c>
      <c r="H26" s="31">
        <v>0.7857142857142857</v>
      </c>
      <c r="I26" s="31">
        <v>0</v>
      </c>
      <c r="J26" s="31">
        <v>0.21428571428571427</v>
      </c>
      <c r="K26" s="277"/>
      <c r="L26" s="31">
        <v>0</v>
      </c>
      <c r="M26" s="31">
        <v>0</v>
      </c>
      <c r="N26" s="31">
        <v>0.7142857142857143</v>
      </c>
      <c r="O26" s="31">
        <v>0.2857142857142857</v>
      </c>
      <c r="P26" s="277"/>
      <c r="Q26" s="31">
        <v>0</v>
      </c>
      <c r="R26" s="31">
        <v>0</v>
      </c>
      <c r="S26" s="31">
        <v>7.1428571428571425E-2</v>
      </c>
      <c r="T26" s="31">
        <v>0.9285714285714286</v>
      </c>
      <c r="U26" s="145"/>
    </row>
    <row r="27" spans="1:21" ht="12" customHeight="1" x14ac:dyDescent="0.2">
      <c r="A27" s="187"/>
      <c r="B27" s="187"/>
      <c r="C27" s="37"/>
      <c r="D27" s="234" t="s">
        <v>38</v>
      </c>
      <c r="E27" s="36"/>
      <c r="F27" s="35">
        <v>1</v>
      </c>
      <c r="G27" s="35">
        <v>0</v>
      </c>
      <c r="H27" s="35">
        <v>1</v>
      </c>
      <c r="I27" s="35">
        <v>0</v>
      </c>
      <c r="J27" s="35">
        <v>0</v>
      </c>
      <c r="K27" s="276">
        <v>5</v>
      </c>
      <c r="L27" s="35">
        <v>0</v>
      </c>
      <c r="M27" s="35">
        <v>0</v>
      </c>
      <c r="N27" s="35">
        <v>1</v>
      </c>
      <c r="O27" s="35">
        <v>0</v>
      </c>
      <c r="P27" s="276">
        <v>10</v>
      </c>
      <c r="Q27" s="35">
        <v>0</v>
      </c>
      <c r="R27" s="35">
        <v>0</v>
      </c>
      <c r="S27" s="35">
        <v>0</v>
      </c>
      <c r="T27" s="35">
        <v>1</v>
      </c>
      <c r="U27" s="143">
        <v>0</v>
      </c>
    </row>
    <row r="28" spans="1:21" ht="12" customHeight="1" x14ac:dyDescent="0.2">
      <c r="A28" s="187"/>
      <c r="B28" s="187"/>
      <c r="C28" s="34"/>
      <c r="D28" s="235"/>
      <c r="E28" s="33"/>
      <c r="F28" s="38">
        <v>1</v>
      </c>
      <c r="G28" s="31">
        <v>0</v>
      </c>
      <c r="H28" s="31">
        <v>1</v>
      </c>
      <c r="I28" s="31">
        <v>0</v>
      </c>
      <c r="J28" s="31">
        <v>0</v>
      </c>
      <c r="K28" s="277"/>
      <c r="L28" s="31">
        <v>0</v>
      </c>
      <c r="M28" s="31">
        <v>0</v>
      </c>
      <c r="N28" s="31">
        <v>1</v>
      </c>
      <c r="O28" s="31">
        <v>0</v>
      </c>
      <c r="P28" s="277"/>
      <c r="Q28" s="31">
        <v>0</v>
      </c>
      <c r="R28" s="31">
        <v>0</v>
      </c>
      <c r="S28" s="31">
        <v>0</v>
      </c>
      <c r="T28" s="31">
        <v>1</v>
      </c>
      <c r="U28" s="145"/>
    </row>
    <row r="29" spans="1:21" ht="12" customHeight="1" x14ac:dyDescent="0.2">
      <c r="A29" s="187"/>
      <c r="B29" s="187"/>
      <c r="C29" s="37"/>
      <c r="D29" s="234" t="s">
        <v>37</v>
      </c>
      <c r="E29" s="36"/>
      <c r="F29" s="35">
        <v>5</v>
      </c>
      <c r="G29" s="35">
        <v>0</v>
      </c>
      <c r="H29" s="35">
        <v>5</v>
      </c>
      <c r="I29" s="35">
        <v>0</v>
      </c>
      <c r="J29" s="35">
        <v>0</v>
      </c>
      <c r="K29" s="276">
        <v>5</v>
      </c>
      <c r="L29" s="35">
        <v>0</v>
      </c>
      <c r="M29" s="35">
        <v>0</v>
      </c>
      <c r="N29" s="35">
        <v>4</v>
      </c>
      <c r="O29" s="35">
        <v>1</v>
      </c>
      <c r="P29" s="276">
        <v>10</v>
      </c>
      <c r="Q29" s="35">
        <v>1</v>
      </c>
      <c r="R29" s="35">
        <v>0</v>
      </c>
      <c r="S29" s="35">
        <v>0</v>
      </c>
      <c r="T29" s="35">
        <v>4</v>
      </c>
      <c r="U29" s="143">
        <v>0</v>
      </c>
    </row>
    <row r="30" spans="1:21" ht="12" customHeight="1" x14ac:dyDescent="0.2">
      <c r="A30" s="187"/>
      <c r="B30" s="187"/>
      <c r="C30" s="34"/>
      <c r="D30" s="235"/>
      <c r="E30" s="33"/>
      <c r="F30" s="38">
        <v>1</v>
      </c>
      <c r="G30" s="31">
        <v>0</v>
      </c>
      <c r="H30" s="31">
        <v>1</v>
      </c>
      <c r="I30" s="31">
        <v>0</v>
      </c>
      <c r="J30" s="31">
        <v>0</v>
      </c>
      <c r="K30" s="277"/>
      <c r="L30" s="31">
        <v>0</v>
      </c>
      <c r="M30" s="31">
        <v>0</v>
      </c>
      <c r="N30" s="31">
        <v>0.8</v>
      </c>
      <c r="O30" s="31">
        <v>0.2</v>
      </c>
      <c r="P30" s="277"/>
      <c r="Q30" s="31">
        <v>0.2</v>
      </c>
      <c r="R30" s="31">
        <v>0</v>
      </c>
      <c r="S30" s="31">
        <v>0</v>
      </c>
      <c r="T30" s="31">
        <v>0.8</v>
      </c>
      <c r="U30" s="145"/>
    </row>
    <row r="31" spans="1:21" ht="12" customHeight="1" x14ac:dyDescent="0.2">
      <c r="A31" s="187"/>
      <c r="B31" s="187"/>
      <c r="C31" s="37"/>
      <c r="D31" s="234" t="s">
        <v>36</v>
      </c>
      <c r="E31" s="36"/>
      <c r="F31" s="35">
        <v>1</v>
      </c>
      <c r="G31" s="35">
        <v>0</v>
      </c>
      <c r="H31" s="35">
        <v>1</v>
      </c>
      <c r="I31" s="35">
        <v>0</v>
      </c>
      <c r="J31" s="35">
        <v>0</v>
      </c>
      <c r="K31" s="276">
        <v>5</v>
      </c>
      <c r="L31" s="35">
        <v>0</v>
      </c>
      <c r="M31" s="35">
        <v>0</v>
      </c>
      <c r="N31" s="35">
        <v>1</v>
      </c>
      <c r="O31" s="35">
        <v>0</v>
      </c>
      <c r="P31" s="276">
        <v>10</v>
      </c>
      <c r="Q31" s="35">
        <v>0</v>
      </c>
      <c r="R31" s="35">
        <v>0</v>
      </c>
      <c r="S31" s="35">
        <v>0</v>
      </c>
      <c r="T31" s="35">
        <v>1</v>
      </c>
      <c r="U31" s="143">
        <v>0</v>
      </c>
    </row>
    <row r="32" spans="1:21" ht="12" customHeight="1" x14ac:dyDescent="0.2">
      <c r="A32" s="187"/>
      <c r="B32" s="187"/>
      <c r="C32" s="34"/>
      <c r="D32" s="235"/>
      <c r="E32" s="33"/>
      <c r="F32" s="38">
        <v>1</v>
      </c>
      <c r="G32" s="31">
        <v>0</v>
      </c>
      <c r="H32" s="31">
        <v>1</v>
      </c>
      <c r="I32" s="31">
        <v>0</v>
      </c>
      <c r="J32" s="31">
        <v>0</v>
      </c>
      <c r="K32" s="277"/>
      <c r="L32" s="31">
        <v>0</v>
      </c>
      <c r="M32" s="31">
        <v>0</v>
      </c>
      <c r="N32" s="31">
        <v>1</v>
      </c>
      <c r="O32" s="31">
        <v>0</v>
      </c>
      <c r="P32" s="277"/>
      <c r="Q32" s="31">
        <v>0</v>
      </c>
      <c r="R32" s="31">
        <v>0</v>
      </c>
      <c r="S32" s="31">
        <v>0</v>
      </c>
      <c r="T32" s="31">
        <v>1</v>
      </c>
      <c r="U32" s="145"/>
    </row>
    <row r="33" spans="1:21" ht="12" customHeight="1" x14ac:dyDescent="0.2">
      <c r="A33" s="187"/>
      <c r="B33" s="187"/>
      <c r="C33" s="37"/>
      <c r="D33" s="234" t="s">
        <v>35</v>
      </c>
      <c r="E33" s="36"/>
      <c r="F33" s="35">
        <v>4</v>
      </c>
      <c r="G33" s="35">
        <v>0</v>
      </c>
      <c r="H33" s="35">
        <v>4</v>
      </c>
      <c r="I33" s="35">
        <v>0</v>
      </c>
      <c r="J33" s="35">
        <v>0</v>
      </c>
      <c r="K33" s="276">
        <v>5</v>
      </c>
      <c r="L33" s="35">
        <v>0</v>
      </c>
      <c r="M33" s="35">
        <v>0</v>
      </c>
      <c r="N33" s="35">
        <v>4</v>
      </c>
      <c r="O33" s="35">
        <v>0</v>
      </c>
      <c r="P33" s="276">
        <v>10</v>
      </c>
      <c r="Q33" s="35">
        <v>0</v>
      </c>
      <c r="R33" s="35">
        <v>0</v>
      </c>
      <c r="S33" s="35">
        <v>0</v>
      </c>
      <c r="T33" s="35">
        <v>4</v>
      </c>
      <c r="U33" s="143">
        <v>0</v>
      </c>
    </row>
    <row r="34" spans="1:21" ht="12" customHeight="1" x14ac:dyDescent="0.2">
      <c r="A34" s="187"/>
      <c r="B34" s="187"/>
      <c r="C34" s="34"/>
      <c r="D34" s="235"/>
      <c r="E34" s="33"/>
      <c r="F34" s="38">
        <v>1</v>
      </c>
      <c r="G34" s="31">
        <v>0</v>
      </c>
      <c r="H34" s="31">
        <v>1</v>
      </c>
      <c r="I34" s="31">
        <v>0</v>
      </c>
      <c r="J34" s="31">
        <v>0</v>
      </c>
      <c r="K34" s="277"/>
      <c r="L34" s="31">
        <v>0</v>
      </c>
      <c r="M34" s="31">
        <v>0</v>
      </c>
      <c r="N34" s="31">
        <v>1</v>
      </c>
      <c r="O34" s="31">
        <v>0</v>
      </c>
      <c r="P34" s="277"/>
      <c r="Q34" s="31">
        <v>0</v>
      </c>
      <c r="R34" s="31">
        <v>0</v>
      </c>
      <c r="S34" s="31">
        <v>0</v>
      </c>
      <c r="T34" s="31">
        <v>1</v>
      </c>
      <c r="U34" s="145"/>
    </row>
    <row r="35" spans="1:21" ht="12" customHeight="1" x14ac:dyDescent="0.2">
      <c r="A35" s="187"/>
      <c r="B35" s="187"/>
      <c r="C35" s="37"/>
      <c r="D35" s="234" t="s">
        <v>34</v>
      </c>
      <c r="E35" s="36"/>
      <c r="F35" s="35">
        <v>11</v>
      </c>
      <c r="G35" s="35">
        <v>0</v>
      </c>
      <c r="H35" s="35">
        <v>9</v>
      </c>
      <c r="I35" s="35">
        <v>0</v>
      </c>
      <c r="J35" s="35">
        <v>2</v>
      </c>
      <c r="K35" s="276">
        <v>5</v>
      </c>
      <c r="L35" s="35">
        <v>0</v>
      </c>
      <c r="M35" s="35">
        <v>0</v>
      </c>
      <c r="N35" s="35">
        <v>9</v>
      </c>
      <c r="O35" s="35">
        <v>2</v>
      </c>
      <c r="P35" s="276">
        <v>10</v>
      </c>
      <c r="Q35" s="35">
        <v>2</v>
      </c>
      <c r="R35" s="35">
        <v>1</v>
      </c>
      <c r="S35" s="35">
        <v>1</v>
      </c>
      <c r="T35" s="35">
        <v>7</v>
      </c>
      <c r="U35" s="143">
        <v>3.75</v>
      </c>
    </row>
    <row r="36" spans="1:21" ht="12" customHeight="1" x14ac:dyDescent="0.2">
      <c r="A36" s="187"/>
      <c r="B36" s="187"/>
      <c r="C36" s="34"/>
      <c r="D36" s="235"/>
      <c r="E36" s="33"/>
      <c r="F36" s="38">
        <v>0.99999999999999989</v>
      </c>
      <c r="G36" s="31">
        <v>0</v>
      </c>
      <c r="H36" s="31">
        <v>0.81818181818181823</v>
      </c>
      <c r="I36" s="31">
        <v>0</v>
      </c>
      <c r="J36" s="31">
        <v>0.18181818181818182</v>
      </c>
      <c r="K36" s="277"/>
      <c r="L36" s="31">
        <v>0</v>
      </c>
      <c r="M36" s="31">
        <v>0</v>
      </c>
      <c r="N36" s="31">
        <v>0.81818181818181823</v>
      </c>
      <c r="O36" s="31">
        <v>0.18181818181818182</v>
      </c>
      <c r="P36" s="277"/>
      <c r="Q36" s="31">
        <v>0.18181818181818182</v>
      </c>
      <c r="R36" s="31">
        <v>9.0909090909090912E-2</v>
      </c>
      <c r="S36" s="31">
        <v>9.0909090909090912E-2</v>
      </c>
      <c r="T36" s="31">
        <v>0.63636363636363635</v>
      </c>
      <c r="U36" s="145"/>
    </row>
    <row r="37" spans="1:21" ht="12" customHeight="1" x14ac:dyDescent="0.2">
      <c r="A37" s="187"/>
      <c r="B37" s="187"/>
      <c r="C37" s="37"/>
      <c r="D37" s="234" t="s">
        <v>33</v>
      </c>
      <c r="E37" s="36"/>
      <c r="F37" s="35">
        <v>1</v>
      </c>
      <c r="G37" s="35">
        <v>0</v>
      </c>
      <c r="H37" s="35">
        <v>1</v>
      </c>
      <c r="I37" s="35">
        <v>0</v>
      </c>
      <c r="J37" s="35">
        <v>0</v>
      </c>
      <c r="K37" s="276">
        <v>5</v>
      </c>
      <c r="L37" s="35">
        <v>0</v>
      </c>
      <c r="M37" s="35">
        <v>0</v>
      </c>
      <c r="N37" s="35">
        <v>1</v>
      </c>
      <c r="O37" s="35">
        <v>0</v>
      </c>
      <c r="P37" s="276">
        <v>10</v>
      </c>
      <c r="Q37" s="35">
        <v>0</v>
      </c>
      <c r="R37" s="35">
        <v>0</v>
      </c>
      <c r="S37" s="35">
        <v>0</v>
      </c>
      <c r="T37" s="35">
        <v>1</v>
      </c>
      <c r="U37" s="143">
        <v>0</v>
      </c>
    </row>
    <row r="38" spans="1:21" ht="12" customHeight="1" x14ac:dyDescent="0.2">
      <c r="A38" s="187"/>
      <c r="B38" s="187"/>
      <c r="C38" s="34"/>
      <c r="D38" s="235"/>
      <c r="E38" s="33"/>
      <c r="F38" s="38">
        <v>1</v>
      </c>
      <c r="G38" s="31">
        <v>0</v>
      </c>
      <c r="H38" s="31">
        <v>1</v>
      </c>
      <c r="I38" s="31">
        <v>0</v>
      </c>
      <c r="J38" s="31">
        <v>0</v>
      </c>
      <c r="K38" s="277"/>
      <c r="L38" s="31">
        <v>0</v>
      </c>
      <c r="M38" s="31">
        <v>0</v>
      </c>
      <c r="N38" s="31">
        <v>1</v>
      </c>
      <c r="O38" s="31">
        <v>0</v>
      </c>
      <c r="P38" s="277"/>
      <c r="Q38" s="31">
        <v>0</v>
      </c>
      <c r="R38" s="31">
        <v>0</v>
      </c>
      <c r="S38" s="31">
        <v>0</v>
      </c>
      <c r="T38" s="31">
        <v>1</v>
      </c>
      <c r="U38" s="145"/>
    </row>
    <row r="39" spans="1:21" ht="12" customHeight="1" x14ac:dyDescent="0.2">
      <c r="A39" s="187"/>
      <c r="B39" s="187"/>
      <c r="C39" s="37"/>
      <c r="D39" s="234" t="s">
        <v>32</v>
      </c>
      <c r="E39" s="36"/>
      <c r="F39" s="35">
        <v>7</v>
      </c>
      <c r="G39" s="35">
        <v>0</v>
      </c>
      <c r="H39" s="35">
        <v>6</v>
      </c>
      <c r="I39" s="35">
        <v>0</v>
      </c>
      <c r="J39" s="35">
        <v>1</v>
      </c>
      <c r="K39" s="276">
        <v>5</v>
      </c>
      <c r="L39" s="35">
        <v>0</v>
      </c>
      <c r="M39" s="35">
        <v>0</v>
      </c>
      <c r="N39" s="35">
        <v>6</v>
      </c>
      <c r="O39" s="35">
        <v>1</v>
      </c>
      <c r="P39" s="276">
        <v>10</v>
      </c>
      <c r="Q39" s="35">
        <v>0</v>
      </c>
      <c r="R39" s="35">
        <v>0</v>
      </c>
      <c r="S39" s="35">
        <v>0</v>
      </c>
      <c r="T39" s="35">
        <v>7</v>
      </c>
      <c r="U39" s="143">
        <v>0</v>
      </c>
    </row>
    <row r="40" spans="1:21" ht="12" customHeight="1" x14ac:dyDescent="0.2">
      <c r="A40" s="187"/>
      <c r="B40" s="187"/>
      <c r="C40" s="34"/>
      <c r="D40" s="235"/>
      <c r="E40" s="33"/>
      <c r="F40" s="38">
        <v>1</v>
      </c>
      <c r="G40" s="31">
        <v>0</v>
      </c>
      <c r="H40" s="31">
        <v>0.8571428571428571</v>
      </c>
      <c r="I40" s="31">
        <v>0</v>
      </c>
      <c r="J40" s="31">
        <v>0.14285714285714285</v>
      </c>
      <c r="K40" s="277"/>
      <c r="L40" s="31">
        <v>0</v>
      </c>
      <c r="M40" s="31">
        <v>0</v>
      </c>
      <c r="N40" s="31">
        <v>0.8571428571428571</v>
      </c>
      <c r="O40" s="31">
        <v>0.14285714285714285</v>
      </c>
      <c r="P40" s="277"/>
      <c r="Q40" s="31">
        <v>0</v>
      </c>
      <c r="R40" s="31">
        <v>0</v>
      </c>
      <c r="S40" s="31">
        <v>0</v>
      </c>
      <c r="T40" s="31">
        <v>1</v>
      </c>
      <c r="U40" s="145"/>
    </row>
    <row r="41" spans="1:21" ht="12" customHeight="1" x14ac:dyDescent="0.2">
      <c r="A41" s="187"/>
      <c r="B41" s="187"/>
      <c r="C41" s="37"/>
      <c r="D41" s="234" t="s">
        <v>31</v>
      </c>
      <c r="E41" s="36"/>
      <c r="F41" s="35">
        <v>0</v>
      </c>
      <c r="G41" s="35">
        <v>0</v>
      </c>
      <c r="H41" s="35">
        <v>0</v>
      </c>
      <c r="I41" s="35">
        <v>0</v>
      </c>
      <c r="J41" s="35">
        <v>0</v>
      </c>
      <c r="K41" s="276">
        <v>0</v>
      </c>
      <c r="L41" s="35">
        <v>0</v>
      </c>
      <c r="M41" s="35">
        <v>0</v>
      </c>
      <c r="N41" s="35">
        <v>0</v>
      </c>
      <c r="O41" s="35">
        <v>0</v>
      </c>
      <c r="P41" s="276">
        <v>0</v>
      </c>
      <c r="Q41" s="35">
        <v>0</v>
      </c>
      <c r="R41" s="35">
        <v>0</v>
      </c>
      <c r="S41" s="35">
        <v>0</v>
      </c>
      <c r="T41" s="35">
        <v>0</v>
      </c>
      <c r="U41" s="143">
        <v>0</v>
      </c>
    </row>
    <row r="42" spans="1:21" ht="12" customHeight="1" x14ac:dyDescent="0.2">
      <c r="A42" s="187"/>
      <c r="B42" s="187"/>
      <c r="C42" s="34"/>
      <c r="D42" s="235"/>
      <c r="E42" s="33"/>
      <c r="F42" s="38">
        <v>0</v>
      </c>
      <c r="G42" s="31">
        <v>0</v>
      </c>
      <c r="H42" s="31">
        <v>0</v>
      </c>
      <c r="I42" s="31">
        <v>0</v>
      </c>
      <c r="J42" s="31">
        <v>0</v>
      </c>
      <c r="K42" s="277"/>
      <c r="L42" s="31">
        <v>0</v>
      </c>
      <c r="M42" s="31">
        <v>0</v>
      </c>
      <c r="N42" s="31">
        <v>0</v>
      </c>
      <c r="O42" s="31">
        <v>0</v>
      </c>
      <c r="P42" s="277"/>
      <c r="Q42" s="31">
        <v>0</v>
      </c>
      <c r="R42" s="31">
        <v>0</v>
      </c>
      <c r="S42" s="31">
        <v>0</v>
      </c>
      <c r="T42" s="31">
        <v>0</v>
      </c>
      <c r="U42" s="145"/>
    </row>
    <row r="43" spans="1:21" ht="12" customHeight="1" x14ac:dyDescent="0.2">
      <c r="A43" s="187"/>
      <c r="B43" s="187"/>
      <c r="C43" s="37"/>
      <c r="D43" s="234" t="s">
        <v>30</v>
      </c>
      <c r="E43" s="36"/>
      <c r="F43" s="35">
        <v>3</v>
      </c>
      <c r="G43" s="35">
        <v>0</v>
      </c>
      <c r="H43" s="35">
        <v>3</v>
      </c>
      <c r="I43" s="35">
        <v>0</v>
      </c>
      <c r="J43" s="35">
        <v>0</v>
      </c>
      <c r="K43" s="276">
        <v>5</v>
      </c>
      <c r="L43" s="35">
        <v>0</v>
      </c>
      <c r="M43" s="35">
        <v>0</v>
      </c>
      <c r="N43" s="35">
        <v>3</v>
      </c>
      <c r="O43" s="35">
        <v>0</v>
      </c>
      <c r="P43" s="276">
        <v>10</v>
      </c>
      <c r="Q43" s="35">
        <v>0</v>
      </c>
      <c r="R43" s="35">
        <v>0</v>
      </c>
      <c r="S43" s="35">
        <v>0</v>
      </c>
      <c r="T43" s="35">
        <v>3</v>
      </c>
      <c r="U43" s="143">
        <v>0</v>
      </c>
    </row>
    <row r="44" spans="1:21" ht="12" customHeight="1" x14ac:dyDescent="0.2">
      <c r="A44" s="187"/>
      <c r="B44" s="187"/>
      <c r="C44" s="34"/>
      <c r="D44" s="235"/>
      <c r="E44" s="33"/>
      <c r="F44" s="38">
        <v>1</v>
      </c>
      <c r="G44" s="31">
        <v>0</v>
      </c>
      <c r="H44" s="31">
        <v>1</v>
      </c>
      <c r="I44" s="31">
        <v>0</v>
      </c>
      <c r="J44" s="31">
        <v>0</v>
      </c>
      <c r="K44" s="277"/>
      <c r="L44" s="31">
        <v>0</v>
      </c>
      <c r="M44" s="31">
        <v>0</v>
      </c>
      <c r="N44" s="31">
        <v>1</v>
      </c>
      <c r="O44" s="31">
        <v>0</v>
      </c>
      <c r="P44" s="277"/>
      <c r="Q44" s="31">
        <v>0</v>
      </c>
      <c r="R44" s="31">
        <v>0</v>
      </c>
      <c r="S44" s="31">
        <v>0</v>
      </c>
      <c r="T44" s="31">
        <v>1</v>
      </c>
      <c r="U44" s="145"/>
    </row>
    <row r="45" spans="1:21" ht="12" customHeight="1" x14ac:dyDescent="0.2">
      <c r="A45" s="187"/>
      <c r="B45" s="187"/>
      <c r="C45" s="37"/>
      <c r="D45" s="234" t="s">
        <v>29</v>
      </c>
      <c r="E45" s="36"/>
      <c r="F45" s="35">
        <v>7</v>
      </c>
      <c r="G45" s="35">
        <v>0</v>
      </c>
      <c r="H45" s="35">
        <v>6</v>
      </c>
      <c r="I45" s="35">
        <v>1</v>
      </c>
      <c r="J45" s="35">
        <v>0</v>
      </c>
      <c r="K45" s="276">
        <v>17.857142857142858</v>
      </c>
      <c r="L45" s="35">
        <v>0</v>
      </c>
      <c r="M45" s="35">
        <v>0</v>
      </c>
      <c r="N45" s="35">
        <v>7</v>
      </c>
      <c r="O45" s="35">
        <v>0</v>
      </c>
      <c r="P45" s="276">
        <v>22.428571428571427</v>
      </c>
      <c r="Q45" s="35">
        <v>0</v>
      </c>
      <c r="R45" s="35">
        <v>0</v>
      </c>
      <c r="S45" s="35">
        <v>0</v>
      </c>
      <c r="T45" s="35">
        <v>7</v>
      </c>
      <c r="U45" s="143">
        <v>0</v>
      </c>
    </row>
    <row r="46" spans="1:21" ht="12" customHeight="1" x14ac:dyDescent="0.2">
      <c r="A46" s="187"/>
      <c r="B46" s="187"/>
      <c r="C46" s="34"/>
      <c r="D46" s="235"/>
      <c r="E46" s="33"/>
      <c r="F46" s="38">
        <v>1</v>
      </c>
      <c r="G46" s="31">
        <v>0</v>
      </c>
      <c r="H46" s="31">
        <v>0.8571428571428571</v>
      </c>
      <c r="I46" s="31">
        <v>0.14285714285714285</v>
      </c>
      <c r="J46" s="31">
        <v>0</v>
      </c>
      <c r="K46" s="277"/>
      <c r="L46" s="31">
        <v>0</v>
      </c>
      <c r="M46" s="31">
        <v>0</v>
      </c>
      <c r="N46" s="31">
        <v>1</v>
      </c>
      <c r="O46" s="31">
        <v>0</v>
      </c>
      <c r="P46" s="277"/>
      <c r="Q46" s="31">
        <v>0</v>
      </c>
      <c r="R46" s="31">
        <v>0</v>
      </c>
      <c r="S46" s="31">
        <v>0</v>
      </c>
      <c r="T46" s="31">
        <v>1</v>
      </c>
      <c r="U46" s="145"/>
    </row>
    <row r="47" spans="1:21" ht="12" customHeight="1" x14ac:dyDescent="0.2">
      <c r="A47" s="187"/>
      <c r="B47" s="187"/>
      <c r="C47" s="37"/>
      <c r="D47" s="234" t="s">
        <v>28</v>
      </c>
      <c r="E47" s="36"/>
      <c r="F47" s="35">
        <v>4</v>
      </c>
      <c r="G47" s="35">
        <v>0</v>
      </c>
      <c r="H47" s="35">
        <v>4</v>
      </c>
      <c r="I47" s="35">
        <v>0</v>
      </c>
      <c r="J47" s="35">
        <v>0</v>
      </c>
      <c r="K47" s="276">
        <v>5</v>
      </c>
      <c r="L47" s="35">
        <v>0</v>
      </c>
      <c r="M47" s="35">
        <v>0</v>
      </c>
      <c r="N47" s="35">
        <v>4</v>
      </c>
      <c r="O47" s="35">
        <v>0</v>
      </c>
      <c r="P47" s="276">
        <v>10</v>
      </c>
      <c r="Q47" s="35">
        <v>0</v>
      </c>
      <c r="R47" s="35">
        <v>0</v>
      </c>
      <c r="S47" s="35">
        <v>0</v>
      </c>
      <c r="T47" s="35">
        <v>4</v>
      </c>
      <c r="U47" s="143">
        <v>0</v>
      </c>
    </row>
    <row r="48" spans="1:21" ht="12" customHeight="1" x14ac:dyDescent="0.2">
      <c r="A48" s="187"/>
      <c r="B48" s="187"/>
      <c r="C48" s="34"/>
      <c r="D48" s="235"/>
      <c r="E48" s="33"/>
      <c r="F48" s="38">
        <v>1</v>
      </c>
      <c r="G48" s="31">
        <v>0</v>
      </c>
      <c r="H48" s="31">
        <v>1</v>
      </c>
      <c r="I48" s="31">
        <v>0</v>
      </c>
      <c r="J48" s="31">
        <v>0</v>
      </c>
      <c r="K48" s="277"/>
      <c r="L48" s="31">
        <v>0</v>
      </c>
      <c r="M48" s="31">
        <v>0</v>
      </c>
      <c r="N48" s="31">
        <v>1</v>
      </c>
      <c r="O48" s="31">
        <v>0</v>
      </c>
      <c r="P48" s="277"/>
      <c r="Q48" s="31">
        <v>0</v>
      </c>
      <c r="R48" s="31">
        <v>0</v>
      </c>
      <c r="S48" s="31">
        <v>0</v>
      </c>
      <c r="T48" s="31">
        <v>1</v>
      </c>
      <c r="U48" s="145"/>
    </row>
    <row r="49" spans="1:21" ht="12" customHeight="1" x14ac:dyDescent="0.2">
      <c r="A49" s="187"/>
      <c r="B49" s="187"/>
      <c r="C49" s="37"/>
      <c r="D49" s="234" t="s">
        <v>27</v>
      </c>
      <c r="E49" s="36"/>
      <c r="F49" s="35">
        <v>2</v>
      </c>
      <c r="G49" s="35">
        <v>0</v>
      </c>
      <c r="H49" s="35">
        <v>1</v>
      </c>
      <c r="I49" s="35">
        <v>0</v>
      </c>
      <c r="J49" s="35">
        <v>1</v>
      </c>
      <c r="K49" s="276">
        <v>5</v>
      </c>
      <c r="L49" s="35">
        <v>0</v>
      </c>
      <c r="M49" s="35">
        <v>0</v>
      </c>
      <c r="N49" s="35">
        <v>1</v>
      </c>
      <c r="O49" s="35">
        <v>1</v>
      </c>
      <c r="P49" s="276">
        <v>10</v>
      </c>
      <c r="Q49" s="35">
        <v>0</v>
      </c>
      <c r="R49" s="35">
        <v>0</v>
      </c>
      <c r="S49" s="35">
        <v>1</v>
      </c>
      <c r="T49" s="35">
        <v>1</v>
      </c>
      <c r="U49" s="143">
        <v>10</v>
      </c>
    </row>
    <row r="50" spans="1:21" ht="12" customHeight="1" x14ac:dyDescent="0.2">
      <c r="A50" s="187"/>
      <c r="B50" s="187"/>
      <c r="C50" s="34"/>
      <c r="D50" s="235"/>
      <c r="E50" s="33"/>
      <c r="F50" s="38">
        <v>1</v>
      </c>
      <c r="G50" s="31">
        <v>0</v>
      </c>
      <c r="H50" s="31">
        <v>0.5</v>
      </c>
      <c r="I50" s="31">
        <v>0</v>
      </c>
      <c r="J50" s="31">
        <v>0.5</v>
      </c>
      <c r="K50" s="277"/>
      <c r="L50" s="31">
        <v>0</v>
      </c>
      <c r="M50" s="31">
        <v>0</v>
      </c>
      <c r="N50" s="31">
        <v>0.5</v>
      </c>
      <c r="O50" s="31">
        <v>0.5</v>
      </c>
      <c r="P50" s="277"/>
      <c r="Q50" s="31">
        <v>0</v>
      </c>
      <c r="R50" s="31">
        <v>0</v>
      </c>
      <c r="S50" s="31">
        <v>0.5</v>
      </c>
      <c r="T50" s="31">
        <v>0.5</v>
      </c>
      <c r="U50" s="145"/>
    </row>
    <row r="51" spans="1:21" ht="12" customHeight="1" x14ac:dyDescent="0.2">
      <c r="A51" s="187"/>
      <c r="B51" s="187"/>
      <c r="C51" s="37"/>
      <c r="D51" s="234" t="s">
        <v>26</v>
      </c>
      <c r="E51" s="36"/>
      <c r="F51" s="35">
        <v>11</v>
      </c>
      <c r="G51" s="35">
        <v>0</v>
      </c>
      <c r="H51" s="35">
        <v>10</v>
      </c>
      <c r="I51" s="35">
        <v>0</v>
      </c>
      <c r="J51" s="35">
        <v>1</v>
      </c>
      <c r="K51" s="276">
        <v>5</v>
      </c>
      <c r="L51" s="35">
        <v>0</v>
      </c>
      <c r="M51" s="35">
        <v>0</v>
      </c>
      <c r="N51" s="35">
        <v>9</v>
      </c>
      <c r="O51" s="35">
        <v>2</v>
      </c>
      <c r="P51" s="276">
        <v>10</v>
      </c>
      <c r="Q51" s="35">
        <v>2</v>
      </c>
      <c r="R51" s="35">
        <v>0</v>
      </c>
      <c r="S51" s="35">
        <v>1</v>
      </c>
      <c r="T51" s="35">
        <v>8</v>
      </c>
      <c r="U51" s="143">
        <v>31</v>
      </c>
    </row>
    <row r="52" spans="1:21" ht="12" customHeight="1" x14ac:dyDescent="0.2">
      <c r="A52" s="187"/>
      <c r="B52" s="187"/>
      <c r="C52" s="34"/>
      <c r="D52" s="235"/>
      <c r="E52" s="33"/>
      <c r="F52" s="38">
        <v>1</v>
      </c>
      <c r="G52" s="31">
        <v>0</v>
      </c>
      <c r="H52" s="31">
        <v>0.90909090909090906</v>
      </c>
      <c r="I52" s="31">
        <v>0</v>
      </c>
      <c r="J52" s="31">
        <v>9.0909090909090912E-2</v>
      </c>
      <c r="K52" s="277"/>
      <c r="L52" s="31">
        <v>0</v>
      </c>
      <c r="M52" s="31">
        <v>0</v>
      </c>
      <c r="N52" s="31">
        <v>0.81818181818181823</v>
      </c>
      <c r="O52" s="31">
        <v>0.18181818181818182</v>
      </c>
      <c r="P52" s="277"/>
      <c r="Q52" s="31">
        <v>0.18181818181818182</v>
      </c>
      <c r="R52" s="31">
        <v>0</v>
      </c>
      <c r="S52" s="31">
        <v>9.0909090909090912E-2</v>
      </c>
      <c r="T52" s="31">
        <v>0.72727272727272729</v>
      </c>
      <c r="U52" s="145"/>
    </row>
    <row r="53" spans="1:21" ht="12" customHeight="1" x14ac:dyDescent="0.2">
      <c r="A53" s="187"/>
      <c r="B53" s="187"/>
      <c r="C53" s="37"/>
      <c r="D53" s="234" t="s">
        <v>25</v>
      </c>
      <c r="E53" s="36"/>
      <c r="F53" s="35">
        <v>5</v>
      </c>
      <c r="G53" s="35">
        <v>0</v>
      </c>
      <c r="H53" s="35">
        <v>5</v>
      </c>
      <c r="I53" s="35">
        <v>0</v>
      </c>
      <c r="J53" s="35">
        <v>0</v>
      </c>
      <c r="K53" s="276">
        <v>5</v>
      </c>
      <c r="L53" s="35">
        <v>0</v>
      </c>
      <c r="M53" s="35">
        <v>0</v>
      </c>
      <c r="N53" s="35">
        <v>5</v>
      </c>
      <c r="O53" s="35">
        <v>0</v>
      </c>
      <c r="P53" s="276">
        <v>10</v>
      </c>
      <c r="Q53" s="35">
        <v>1</v>
      </c>
      <c r="R53" s="35">
        <v>0</v>
      </c>
      <c r="S53" s="35">
        <v>0</v>
      </c>
      <c r="T53" s="35">
        <v>4</v>
      </c>
      <c r="U53" s="143">
        <v>0</v>
      </c>
    </row>
    <row r="54" spans="1:21" ht="12" customHeight="1" x14ac:dyDescent="0.2">
      <c r="A54" s="187"/>
      <c r="B54" s="187"/>
      <c r="C54" s="34"/>
      <c r="D54" s="235"/>
      <c r="E54" s="33"/>
      <c r="F54" s="38">
        <v>1</v>
      </c>
      <c r="G54" s="31">
        <v>0</v>
      </c>
      <c r="H54" s="31">
        <v>1</v>
      </c>
      <c r="I54" s="31">
        <v>0</v>
      </c>
      <c r="J54" s="31">
        <v>0</v>
      </c>
      <c r="K54" s="277"/>
      <c r="L54" s="31">
        <v>0</v>
      </c>
      <c r="M54" s="31">
        <v>0</v>
      </c>
      <c r="N54" s="31">
        <v>1</v>
      </c>
      <c r="O54" s="31">
        <v>0</v>
      </c>
      <c r="P54" s="277"/>
      <c r="Q54" s="31">
        <v>0.2</v>
      </c>
      <c r="R54" s="31">
        <v>0</v>
      </c>
      <c r="S54" s="31">
        <v>0</v>
      </c>
      <c r="T54" s="31">
        <v>0.8</v>
      </c>
      <c r="U54" s="145"/>
    </row>
    <row r="55" spans="1:21" ht="12" customHeight="1" x14ac:dyDescent="0.2">
      <c r="A55" s="187"/>
      <c r="B55" s="187"/>
      <c r="C55" s="37"/>
      <c r="D55" s="234" t="s">
        <v>24</v>
      </c>
      <c r="E55" s="36"/>
      <c r="F55" s="35">
        <v>23</v>
      </c>
      <c r="G55" s="35">
        <v>0</v>
      </c>
      <c r="H55" s="35">
        <v>21</v>
      </c>
      <c r="I55" s="35">
        <v>1</v>
      </c>
      <c r="J55" s="35">
        <v>1</v>
      </c>
      <c r="K55" s="276">
        <v>9</v>
      </c>
      <c r="L55" s="35">
        <v>0</v>
      </c>
      <c r="M55" s="35">
        <v>0</v>
      </c>
      <c r="N55" s="35">
        <v>20</v>
      </c>
      <c r="O55" s="35">
        <v>3</v>
      </c>
      <c r="P55" s="276">
        <v>10</v>
      </c>
      <c r="Q55" s="35">
        <v>1</v>
      </c>
      <c r="R55" s="35">
        <v>0</v>
      </c>
      <c r="S55" s="35">
        <v>0</v>
      </c>
      <c r="T55" s="35">
        <v>22</v>
      </c>
      <c r="U55" s="143">
        <v>0</v>
      </c>
    </row>
    <row r="56" spans="1:21" ht="12" customHeight="1" x14ac:dyDescent="0.2">
      <c r="A56" s="187"/>
      <c r="B56" s="187"/>
      <c r="C56" s="34"/>
      <c r="D56" s="235"/>
      <c r="E56" s="33"/>
      <c r="F56" s="38">
        <v>1</v>
      </c>
      <c r="G56" s="31">
        <v>0</v>
      </c>
      <c r="H56" s="31">
        <v>0.91304347826086951</v>
      </c>
      <c r="I56" s="31">
        <v>4.3478260869565216E-2</v>
      </c>
      <c r="J56" s="31">
        <v>4.3478260869565216E-2</v>
      </c>
      <c r="K56" s="277"/>
      <c r="L56" s="31">
        <v>0</v>
      </c>
      <c r="M56" s="31">
        <v>0</v>
      </c>
      <c r="N56" s="31">
        <v>0.86956521739130432</v>
      </c>
      <c r="O56" s="31">
        <v>0.13043478260869565</v>
      </c>
      <c r="P56" s="277"/>
      <c r="Q56" s="31">
        <v>4.3478260869565216E-2</v>
      </c>
      <c r="R56" s="31">
        <v>0</v>
      </c>
      <c r="S56" s="31">
        <v>0</v>
      </c>
      <c r="T56" s="31">
        <v>0.95652173913043481</v>
      </c>
      <c r="U56" s="145"/>
    </row>
    <row r="57" spans="1:21" ht="12" customHeight="1" x14ac:dyDescent="0.2">
      <c r="A57" s="187"/>
      <c r="B57" s="187"/>
      <c r="C57" s="37"/>
      <c r="D57" s="234" t="s">
        <v>23</v>
      </c>
      <c r="E57" s="36"/>
      <c r="F57" s="35">
        <v>6</v>
      </c>
      <c r="G57" s="35">
        <v>0</v>
      </c>
      <c r="H57" s="35">
        <v>5</v>
      </c>
      <c r="I57" s="35">
        <v>0</v>
      </c>
      <c r="J57" s="35">
        <v>1</v>
      </c>
      <c r="K57" s="276">
        <v>5</v>
      </c>
      <c r="L57" s="35">
        <v>0</v>
      </c>
      <c r="M57" s="35">
        <v>0</v>
      </c>
      <c r="N57" s="35">
        <v>5</v>
      </c>
      <c r="O57" s="35">
        <v>1</v>
      </c>
      <c r="P57" s="276">
        <v>10</v>
      </c>
      <c r="Q57" s="35">
        <v>2</v>
      </c>
      <c r="R57" s="35">
        <v>1</v>
      </c>
      <c r="S57" s="35">
        <v>0</v>
      </c>
      <c r="T57" s="35">
        <v>3</v>
      </c>
      <c r="U57" s="143">
        <v>2</v>
      </c>
    </row>
    <row r="58" spans="1:21" ht="12" customHeight="1" x14ac:dyDescent="0.2">
      <c r="A58" s="187"/>
      <c r="B58" s="187"/>
      <c r="C58" s="34"/>
      <c r="D58" s="235"/>
      <c r="E58" s="33"/>
      <c r="F58" s="38">
        <v>1</v>
      </c>
      <c r="G58" s="31">
        <v>0</v>
      </c>
      <c r="H58" s="31">
        <v>0.83333333333333337</v>
      </c>
      <c r="I58" s="31">
        <v>0</v>
      </c>
      <c r="J58" s="31">
        <v>0.16666666666666666</v>
      </c>
      <c r="K58" s="277"/>
      <c r="L58" s="31">
        <v>0</v>
      </c>
      <c r="M58" s="31">
        <v>0</v>
      </c>
      <c r="N58" s="31">
        <v>0.83333333333333337</v>
      </c>
      <c r="O58" s="31">
        <v>0.16666666666666666</v>
      </c>
      <c r="P58" s="277"/>
      <c r="Q58" s="31">
        <v>0.33333333333333331</v>
      </c>
      <c r="R58" s="31">
        <v>0.16666666666666666</v>
      </c>
      <c r="S58" s="31">
        <v>0</v>
      </c>
      <c r="T58" s="31">
        <v>0.5</v>
      </c>
      <c r="U58" s="145"/>
    </row>
    <row r="59" spans="1:21" ht="12" customHeight="1" x14ac:dyDescent="0.2">
      <c r="A59" s="187"/>
      <c r="B59" s="187"/>
      <c r="C59" s="37"/>
      <c r="D59" s="234" t="s">
        <v>121</v>
      </c>
      <c r="E59" s="36"/>
      <c r="F59" s="35">
        <v>3</v>
      </c>
      <c r="G59" s="35">
        <v>0</v>
      </c>
      <c r="H59" s="35">
        <v>3</v>
      </c>
      <c r="I59" s="35">
        <v>0</v>
      </c>
      <c r="J59" s="35">
        <v>0</v>
      </c>
      <c r="K59" s="276">
        <v>5</v>
      </c>
      <c r="L59" s="35">
        <v>0</v>
      </c>
      <c r="M59" s="35">
        <v>0</v>
      </c>
      <c r="N59" s="35">
        <v>3</v>
      </c>
      <c r="O59" s="35">
        <v>0</v>
      </c>
      <c r="P59" s="276">
        <v>10</v>
      </c>
      <c r="Q59" s="35">
        <v>0</v>
      </c>
      <c r="R59" s="35">
        <v>0</v>
      </c>
      <c r="S59" s="35">
        <v>0</v>
      </c>
      <c r="T59" s="35">
        <v>3</v>
      </c>
      <c r="U59" s="143">
        <v>0</v>
      </c>
    </row>
    <row r="60" spans="1:21" ht="12" customHeight="1" x14ac:dyDescent="0.2">
      <c r="A60" s="187"/>
      <c r="B60" s="187"/>
      <c r="C60" s="34"/>
      <c r="D60" s="235"/>
      <c r="E60" s="33"/>
      <c r="F60" s="38">
        <v>1</v>
      </c>
      <c r="G60" s="31">
        <v>0</v>
      </c>
      <c r="H60" s="31">
        <v>1</v>
      </c>
      <c r="I60" s="31">
        <v>0</v>
      </c>
      <c r="J60" s="31">
        <v>0</v>
      </c>
      <c r="K60" s="277"/>
      <c r="L60" s="31">
        <v>0</v>
      </c>
      <c r="M60" s="31">
        <v>0</v>
      </c>
      <c r="N60" s="31">
        <v>1</v>
      </c>
      <c r="O60" s="31">
        <v>0</v>
      </c>
      <c r="P60" s="277"/>
      <c r="Q60" s="31">
        <v>0</v>
      </c>
      <c r="R60" s="31">
        <v>0</v>
      </c>
      <c r="S60" s="31">
        <v>0</v>
      </c>
      <c r="T60" s="31">
        <v>1</v>
      </c>
      <c r="U60" s="145"/>
    </row>
    <row r="61" spans="1:21" ht="12" customHeight="1" x14ac:dyDescent="0.2">
      <c r="A61" s="187"/>
      <c r="B61" s="187"/>
      <c r="C61" s="37"/>
      <c r="D61" s="234" t="s">
        <v>14</v>
      </c>
      <c r="E61" s="36"/>
      <c r="F61" s="35">
        <v>44</v>
      </c>
      <c r="G61" s="35">
        <v>0</v>
      </c>
      <c r="H61" s="35">
        <v>40</v>
      </c>
      <c r="I61" s="35">
        <v>1</v>
      </c>
      <c r="J61" s="35">
        <v>3</v>
      </c>
      <c r="K61" s="276">
        <v>5.1219512195121952</v>
      </c>
      <c r="L61" s="35">
        <v>0</v>
      </c>
      <c r="M61" s="35">
        <v>0</v>
      </c>
      <c r="N61" s="35">
        <v>38</v>
      </c>
      <c r="O61" s="35">
        <v>6</v>
      </c>
      <c r="P61" s="276">
        <v>10.131578947368421</v>
      </c>
      <c r="Q61" s="35">
        <v>0</v>
      </c>
      <c r="R61" s="35">
        <v>0</v>
      </c>
      <c r="S61" s="35">
        <v>0</v>
      </c>
      <c r="T61" s="35">
        <v>44</v>
      </c>
      <c r="U61" s="143">
        <v>0</v>
      </c>
    </row>
    <row r="62" spans="1:21" ht="12" customHeight="1" x14ac:dyDescent="0.2">
      <c r="A62" s="187"/>
      <c r="B62" s="187"/>
      <c r="C62" s="34"/>
      <c r="D62" s="235"/>
      <c r="E62" s="33"/>
      <c r="F62" s="38">
        <v>1</v>
      </c>
      <c r="G62" s="31">
        <v>0</v>
      </c>
      <c r="H62" s="31">
        <v>0.90909090909090906</v>
      </c>
      <c r="I62" s="31">
        <v>2.2727272727272728E-2</v>
      </c>
      <c r="J62" s="31">
        <v>6.8181818181818177E-2</v>
      </c>
      <c r="K62" s="277"/>
      <c r="L62" s="31">
        <v>0</v>
      </c>
      <c r="M62" s="31">
        <v>0</v>
      </c>
      <c r="N62" s="31">
        <v>0.86363636363636365</v>
      </c>
      <c r="O62" s="31">
        <v>0.13636363636363635</v>
      </c>
      <c r="P62" s="277"/>
      <c r="Q62" s="31">
        <v>0</v>
      </c>
      <c r="R62" s="31">
        <v>0</v>
      </c>
      <c r="S62" s="31">
        <v>0</v>
      </c>
      <c r="T62" s="31">
        <v>1</v>
      </c>
      <c r="U62" s="145"/>
    </row>
    <row r="63" spans="1:21" ht="12" customHeight="1" x14ac:dyDescent="0.2">
      <c r="A63" s="187"/>
      <c r="B63" s="187"/>
      <c r="C63" s="37"/>
      <c r="D63" s="234" t="s">
        <v>13</v>
      </c>
      <c r="E63" s="36"/>
      <c r="F63" s="35">
        <v>14</v>
      </c>
      <c r="G63" s="35">
        <v>0</v>
      </c>
      <c r="H63" s="35">
        <v>12</v>
      </c>
      <c r="I63" s="35">
        <v>0</v>
      </c>
      <c r="J63" s="35">
        <v>2</v>
      </c>
      <c r="K63" s="276">
        <v>5</v>
      </c>
      <c r="L63" s="35">
        <v>0</v>
      </c>
      <c r="M63" s="35">
        <v>0</v>
      </c>
      <c r="N63" s="35">
        <v>12</v>
      </c>
      <c r="O63" s="35">
        <v>2</v>
      </c>
      <c r="P63" s="276">
        <v>10</v>
      </c>
      <c r="Q63" s="35">
        <v>0</v>
      </c>
      <c r="R63" s="35">
        <v>0</v>
      </c>
      <c r="S63" s="35">
        <v>0</v>
      </c>
      <c r="T63" s="35">
        <v>14</v>
      </c>
      <c r="U63" s="143">
        <v>0</v>
      </c>
    </row>
    <row r="64" spans="1:21" ht="12" customHeight="1" x14ac:dyDescent="0.2">
      <c r="A64" s="187"/>
      <c r="B64" s="187"/>
      <c r="C64" s="34"/>
      <c r="D64" s="235"/>
      <c r="E64" s="33"/>
      <c r="F64" s="38">
        <v>1</v>
      </c>
      <c r="G64" s="31">
        <v>0</v>
      </c>
      <c r="H64" s="31">
        <v>0.8571428571428571</v>
      </c>
      <c r="I64" s="31">
        <v>0</v>
      </c>
      <c r="J64" s="31">
        <v>0.14285714285714285</v>
      </c>
      <c r="K64" s="277"/>
      <c r="L64" s="31">
        <v>0</v>
      </c>
      <c r="M64" s="31">
        <v>0</v>
      </c>
      <c r="N64" s="31">
        <v>0.8571428571428571</v>
      </c>
      <c r="O64" s="31">
        <v>0.14285714285714285</v>
      </c>
      <c r="P64" s="277"/>
      <c r="Q64" s="31">
        <v>0</v>
      </c>
      <c r="R64" s="31">
        <v>0</v>
      </c>
      <c r="S64" s="31">
        <v>0</v>
      </c>
      <c r="T64" s="31">
        <v>1</v>
      </c>
      <c r="U64" s="145"/>
    </row>
    <row r="65" spans="1:21" ht="12" customHeight="1" x14ac:dyDescent="0.2">
      <c r="A65" s="187"/>
      <c r="B65" s="187"/>
      <c r="C65" s="37"/>
      <c r="D65" s="234" t="s">
        <v>12</v>
      </c>
      <c r="E65" s="36"/>
      <c r="F65" s="35">
        <v>14</v>
      </c>
      <c r="G65" s="35">
        <v>0</v>
      </c>
      <c r="H65" s="35">
        <v>13</v>
      </c>
      <c r="I65" s="35">
        <v>0</v>
      </c>
      <c r="J65" s="35">
        <v>1</v>
      </c>
      <c r="K65" s="276">
        <v>5</v>
      </c>
      <c r="L65" s="35">
        <v>0</v>
      </c>
      <c r="M65" s="35">
        <v>0</v>
      </c>
      <c r="N65" s="35">
        <v>13</v>
      </c>
      <c r="O65" s="35">
        <v>1</v>
      </c>
      <c r="P65" s="276">
        <v>10</v>
      </c>
      <c r="Q65" s="35">
        <v>1</v>
      </c>
      <c r="R65" s="35">
        <v>0</v>
      </c>
      <c r="S65" s="35">
        <v>0</v>
      </c>
      <c r="T65" s="35">
        <v>13</v>
      </c>
      <c r="U65" s="143">
        <v>0</v>
      </c>
    </row>
    <row r="66" spans="1:21" ht="12" customHeight="1" x14ac:dyDescent="0.2">
      <c r="A66" s="187"/>
      <c r="B66" s="187"/>
      <c r="C66" s="34"/>
      <c r="D66" s="235"/>
      <c r="E66" s="33"/>
      <c r="F66" s="38">
        <v>1</v>
      </c>
      <c r="G66" s="31">
        <v>0</v>
      </c>
      <c r="H66" s="31">
        <v>0.9285714285714286</v>
      </c>
      <c r="I66" s="31">
        <v>0</v>
      </c>
      <c r="J66" s="31">
        <v>7.1428571428571425E-2</v>
      </c>
      <c r="K66" s="277"/>
      <c r="L66" s="31">
        <v>0</v>
      </c>
      <c r="M66" s="31">
        <v>0</v>
      </c>
      <c r="N66" s="31">
        <v>0.9285714285714286</v>
      </c>
      <c r="O66" s="31">
        <v>7.1428571428571425E-2</v>
      </c>
      <c r="P66" s="277"/>
      <c r="Q66" s="31">
        <v>7.1428571428571425E-2</v>
      </c>
      <c r="R66" s="31">
        <v>0</v>
      </c>
      <c r="S66" s="31">
        <v>0</v>
      </c>
      <c r="T66" s="31">
        <v>0.9285714285714286</v>
      </c>
      <c r="U66" s="145"/>
    </row>
    <row r="67" spans="1:21" ht="12" customHeight="1" x14ac:dyDescent="0.2">
      <c r="A67" s="187"/>
      <c r="B67" s="187"/>
      <c r="C67" s="37"/>
      <c r="D67" s="234" t="s">
        <v>11</v>
      </c>
      <c r="E67" s="36"/>
      <c r="F67" s="35">
        <v>28</v>
      </c>
      <c r="G67" s="35">
        <v>0</v>
      </c>
      <c r="H67" s="35">
        <v>24</v>
      </c>
      <c r="I67" s="35">
        <v>1</v>
      </c>
      <c r="J67" s="35">
        <v>3</v>
      </c>
      <c r="K67" s="276">
        <v>5.2</v>
      </c>
      <c r="L67" s="35">
        <v>0</v>
      </c>
      <c r="M67" s="35">
        <v>2</v>
      </c>
      <c r="N67" s="35">
        <v>21</v>
      </c>
      <c r="O67" s="35">
        <v>5</v>
      </c>
      <c r="P67" s="276">
        <v>10</v>
      </c>
      <c r="Q67" s="35">
        <v>1</v>
      </c>
      <c r="R67" s="35">
        <v>2</v>
      </c>
      <c r="S67" s="35">
        <v>0</v>
      </c>
      <c r="T67" s="35">
        <v>25</v>
      </c>
      <c r="U67" s="143">
        <v>3.3333333333333335</v>
      </c>
    </row>
    <row r="68" spans="1:21" ht="12" customHeight="1" x14ac:dyDescent="0.2">
      <c r="A68" s="187"/>
      <c r="B68" s="187"/>
      <c r="C68" s="34"/>
      <c r="D68" s="235"/>
      <c r="E68" s="33"/>
      <c r="F68" s="38">
        <v>1</v>
      </c>
      <c r="G68" s="31">
        <v>0</v>
      </c>
      <c r="H68" s="31">
        <v>0.8571428571428571</v>
      </c>
      <c r="I68" s="31">
        <v>3.5714285714285712E-2</v>
      </c>
      <c r="J68" s="31">
        <v>0.10714285714285714</v>
      </c>
      <c r="K68" s="277"/>
      <c r="L68" s="31">
        <v>0</v>
      </c>
      <c r="M68" s="31">
        <v>7.1428571428571425E-2</v>
      </c>
      <c r="N68" s="31">
        <v>0.75</v>
      </c>
      <c r="O68" s="31">
        <v>0.17857142857142858</v>
      </c>
      <c r="P68" s="277"/>
      <c r="Q68" s="31">
        <v>3.5714285714285712E-2</v>
      </c>
      <c r="R68" s="31">
        <v>7.1428571428571425E-2</v>
      </c>
      <c r="S68" s="31">
        <v>0</v>
      </c>
      <c r="T68" s="31">
        <v>0.8928571428571429</v>
      </c>
      <c r="U68" s="145"/>
    </row>
    <row r="69" spans="1:21" ht="12" customHeight="1" x14ac:dyDescent="0.2">
      <c r="A69" s="187"/>
      <c r="B69" s="187"/>
      <c r="C69" s="37"/>
      <c r="D69" s="234" t="s">
        <v>10</v>
      </c>
      <c r="E69" s="36"/>
      <c r="F69" s="35">
        <v>144</v>
      </c>
      <c r="G69" s="35">
        <v>0</v>
      </c>
      <c r="H69" s="35">
        <v>113</v>
      </c>
      <c r="I69" s="35">
        <v>12</v>
      </c>
      <c r="J69" s="35">
        <v>19</v>
      </c>
      <c r="K69" s="276">
        <v>5.4880000000000004</v>
      </c>
      <c r="L69" s="35">
        <v>0</v>
      </c>
      <c r="M69" s="35">
        <v>0</v>
      </c>
      <c r="N69" s="35">
        <v>109</v>
      </c>
      <c r="O69" s="35">
        <v>35</v>
      </c>
      <c r="P69" s="276">
        <v>10.01834862385321</v>
      </c>
      <c r="Q69" s="35">
        <v>2</v>
      </c>
      <c r="R69" s="35">
        <v>2</v>
      </c>
      <c r="S69" s="35">
        <v>1</v>
      </c>
      <c r="T69" s="35">
        <v>139</v>
      </c>
      <c r="U69" s="143">
        <v>4</v>
      </c>
    </row>
    <row r="70" spans="1:21" ht="12" customHeight="1" x14ac:dyDescent="0.2">
      <c r="A70" s="187"/>
      <c r="B70" s="187"/>
      <c r="C70" s="34"/>
      <c r="D70" s="235"/>
      <c r="E70" s="33"/>
      <c r="F70" s="38">
        <v>1</v>
      </c>
      <c r="G70" s="31">
        <v>0</v>
      </c>
      <c r="H70" s="31">
        <v>0.78472222222222221</v>
      </c>
      <c r="I70" s="31">
        <v>8.3333333333333329E-2</v>
      </c>
      <c r="J70" s="31">
        <v>0.13194444444444445</v>
      </c>
      <c r="K70" s="277"/>
      <c r="L70" s="31">
        <v>0</v>
      </c>
      <c r="M70" s="31">
        <v>0</v>
      </c>
      <c r="N70" s="31">
        <v>0.75694444444444442</v>
      </c>
      <c r="O70" s="31">
        <v>0.24305555555555555</v>
      </c>
      <c r="P70" s="277"/>
      <c r="Q70" s="31">
        <v>1.3888888888888888E-2</v>
      </c>
      <c r="R70" s="31">
        <v>1.3888888888888888E-2</v>
      </c>
      <c r="S70" s="31">
        <v>6.9444444444444441E-3</v>
      </c>
      <c r="T70" s="31">
        <v>0.96527777777777779</v>
      </c>
      <c r="U70" s="145"/>
    </row>
    <row r="71" spans="1:21" ht="12" customHeight="1" x14ac:dyDescent="0.2">
      <c r="A71" s="187"/>
      <c r="B71" s="187"/>
      <c r="C71" s="37"/>
      <c r="D71" s="234" t="s">
        <v>9</v>
      </c>
      <c r="E71" s="36"/>
      <c r="F71" s="35">
        <v>22</v>
      </c>
      <c r="G71" s="35">
        <v>0</v>
      </c>
      <c r="H71" s="35">
        <v>9</v>
      </c>
      <c r="I71" s="35">
        <v>0</v>
      </c>
      <c r="J71" s="35">
        <v>13</v>
      </c>
      <c r="K71" s="276">
        <v>5</v>
      </c>
      <c r="L71" s="35">
        <v>0</v>
      </c>
      <c r="M71" s="35">
        <v>0</v>
      </c>
      <c r="N71" s="35">
        <v>9</v>
      </c>
      <c r="O71" s="35">
        <v>13</v>
      </c>
      <c r="P71" s="276">
        <v>10</v>
      </c>
      <c r="Q71" s="35">
        <v>0</v>
      </c>
      <c r="R71" s="35">
        <v>0</v>
      </c>
      <c r="S71" s="35">
        <v>9</v>
      </c>
      <c r="T71" s="35">
        <v>13</v>
      </c>
      <c r="U71" s="143">
        <v>10.444444444444445</v>
      </c>
    </row>
    <row r="72" spans="1:21" ht="12" customHeight="1" x14ac:dyDescent="0.2">
      <c r="A72" s="187"/>
      <c r="B72" s="187"/>
      <c r="C72" s="34"/>
      <c r="D72" s="235"/>
      <c r="E72" s="33"/>
      <c r="F72" s="38">
        <v>1</v>
      </c>
      <c r="G72" s="31">
        <v>0</v>
      </c>
      <c r="H72" s="31">
        <v>0.40909090909090912</v>
      </c>
      <c r="I72" s="31">
        <v>0</v>
      </c>
      <c r="J72" s="31">
        <v>0.59090909090909094</v>
      </c>
      <c r="K72" s="277"/>
      <c r="L72" s="31">
        <v>0</v>
      </c>
      <c r="M72" s="31">
        <v>0</v>
      </c>
      <c r="N72" s="31">
        <v>0.40909090909090912</v>
      </c>
      <c r="O72" s="31">
        <v>0.59090909090909094</v>
      </c>
      <c r="P72" s="277"/>
      <c r="Q72" s="31">
        <v>0</v>
      </c>
      <c r="R72" s="31">
        <v>0</v>
      </c>
      <c r="S72" s="31">
        <v>0.40909090909090912</v>
      </c>
      <c r="T72" s="31">
        <v>0.59090909090909094</v>
      </c>
      <c r="U72" s="145"/>
    </row>
    <row r="73" spans="1:21" ht="12" customHeight="1" x14ac:dyDescent="0.2">
      <c r="A73" s="187"/>
      <c r="B73" s="187"/>
      <c r="C73" s="37"/>
      <c r="D73" s="234" t="s">
        <v>8</v>
      </c>
      <c r="E73" s="36"/>
      <c r="F73" s="35">
        <v>9</v>
      </c>
      <c r="G73" s="35">
        <v>0</v>
      </c>
      <c r="H73" s="35">
        <v>7</v>
      </c>
      <c r="I73" s="35">
        <v>1</v>
      </c>
      <c r="J73" s="35">
        <v>1</v>
      </c>
      <c r="K73" s="276">
        <v>5.625</v>
      </c>
      <c r="L73" s="35">
        <v>0</v>
      </c>
      <c r="M73" s="35">
        <v>0</v>
      </c>
      <c r="N73" s="35">
        <v>8</v>
      </c>
      <c r="O73" s="35">
        <v>1</v>
      </c>
      <c r="P73" s="276">
        <v>10.625</v>
      </c>
      <c r="Q73" s="35">
        <v>0</v>
      </c>
      <c r="R73" s="35">
        <v>1</v>
      </c>
      <c r="S73" s="35">
        <v>0</v>
      </c>
      <c r="T73" s="35">
        <v>8</v>
      </c>
      <c r="U73" s="143">
        <v>5</v>
      </c>
    </row>
    <row r="74" spans="1:21" ht="12" customHeight="1" x14ac:dyDescent="0.2">
      <c r="A74" s="187"/>
      <c r="B74" s="187"/>
      <c r="C74" s="34"/>
      <c r="D74" s="235"/>
      <c r="E74" s="33"/>
      <c r="F74" s="38">
        <v>1</v>
      </c>
      <c r="G74" s="31">
        <v>0</v>
      </c>
      <c r="H74" s="31">
        <v>0.77777777777777779</v>
      </c>
      <c r="I74" s="31">
        <v>0.1111111111111111</v>
      </c>
      <c r="J74" s="31">
        <v>0.1111111111111111</v>
      </c>
      <c r="K74" s="277"/>
      <c r="L74" s="31">
        <v>0</v>
      </c>
      <c r="M74" s="31">
        <v>0</v>
      </c>
      <c r="N74" s="31">
        <v>0.88888888888888884</v>
      </c>
      <c r="O74" s="31">
        <v>0.1111111111111111</v>
      </c>
      <c r="P74" s="277"/>
      <c r="Q74" s="31">
        <v>0</v>
      </c>
      <c r="R74" s="31">
        <v>0.1111111111111111</v>
      </c>
      <c r="S74" s="31">
        <v>0</v>
      </c>
      <c r="T74" s="31">
        <v>0.88888888888888884</v>
      </c>
      <c r="U74" s="145"/>
    </row>
    <row r="75" spans="1:21" ht="13.5" customHeight="1" x14ac:dyDescent="0.2">
      <c r="A75" s="187"/>
      <c r="B75" s="187"/>
      <c r="C75" s="37"/>
      <c r="D75" s="236" t="s">
        <v>120</v>
      </c>
      <c r="E75" s="36"/>
      <c r="F75" s="35">
        <v>7</v>
      </c>
      <c r="G75" s="35">
        <v>0</v>
      </c>
      <c r="H75" s="35">
        <v>6</v>
      </c>
      <c r="I75" s="35">
        <v>1</v>
      </c>
      <c r="J75" s="35">
        <v>0</v>
      </c>
      <c r="K75" s="276">
        <v>5.7142857142857144</v>
      </c>
      <c r="L75" s="35">
        <v>0</v>
      </c>
      <c r="M75" s="35">
        <v>0</v>
      </c>
      <c r="N75" s="35">
        <v>6</v>
      </c>
      <c r="O75" s="35">
        <v>1</v>
      </c>
      <c r="P75" s="276">
        <v>10</v>
      </c>
      <c r="Q75" s="35">
        <v>0</v>
      </c>
      <c r="R75" s="35">
        <v>0</v>
      </c>
      <c r="S75" s="35">
        <v>0</v>
      </c>
      <c r="T75" s="35">
        <v>7</v>
      </c>
      <c r="U75" s="143">
        <v>0</v>
      </c>
    </row>
    <row r="76" spans="1:21" ht="13.5" customHeight="1" x14ac:dyDescent="0.2">
      <c r="A76" s="187"/>
      <c r="B76" s="187"/>
      <c r="C76" s="34"/>
      <c r="D76" s="235"/>
      <c r="E76" s="33"/>
      <c r="F76" s="38">
        <v>1</v>
      </c>
      <c r="G76" s="31">
        <v>0</v>
      </c>
      <c r="H76" s="31">
        <v>0.8571428571428571</v>
      </c>
      <c r="I76" s="31">
        <v>0.14285714285714285</v>
      </c>
      <c r="J76" s="31">
        <v>0</v>
      </c>
      <c r="K76" s="277"/>
      <c r="L76" s="31">
        <v>0</v>
      </c>
      <c r="M76" s="31">
        <v>0</v>
      </c>
      <c r="N76" s="31">
        <v>0.8571428571428571</v>
      </c>
      <c r="O76" s="31">
        <v>0.14285714285714285</v>
      </c>
      <c r="P76" s="277"/>
      <c r="Q76" s="31">
        <v>0</v>
      </c>
      <c r="R76" s="31">
        <v>0</v>
      </c>
      <c r="S76" s="31">
        <v>0</v>
      </c>
      <c r="T76" s="31">
        <v>1</v>
      </c>
      <c r="U76" s="145"/>
    </row>
    <row r="77" spans="1:21" ht="12" customHeight="1" x14ac:dyDescent="0.2">
      <c r="A77" s="187"/>
      <c r="B77" s="187"/>
      <c r="C77" s="37"/>
      <c r="D77" s="234" t="s">
        <v>6</v>
      </c>
      <c r="E77" s="36"/>
      <c r="F77" s="35">
        <v>29</v>
      </c>
      <c r="G77" s="35">
        <v>0</v>
      </c>
      <c r="H77" s="35">
        <v>25</v>
      </c>
      <c r="I77" s="35">
        <v>1</v>
      </c>
      <c r="J77" s="35">
        <v>3</v>
      </c>
      <c r="K77" s="276">
        <v>8.384615384615385</v>
      </c>
      <c r="L77" s="35">
        <v>0</v>
      </c>
      <c r="M77" s="35">
        <v>0</v>
      </c>
      <c r="N77" s="35">
        <v>21</v>
      </c>
      <c r="O77" s="35">
        <v>8</v>
      </c>
      <c r="P77" s="276">
        <v>13.952380952380953</v>
      </c>
      <c r="Q77" s="35">
        <v>1</v>
      </c>
      <c r="R77" s="35">
        <v>0</v>
      </c>
      <c r="S77" s="35">
        <v>0</v>
      </c>
      <c r="T77" s="35">
        <v>28</v>
      </c>
      <c r="U77" s="143">
        <v>0</v>
      </c>
    </row>
    <row r="78" spans="1:21" ht="12" customHeight="1" x14ac:dyDescent="0.2">
      <c r="A78" s="187"/>
      <c r="B78" s="187"/>
      <c r="C78" s="34"/>
      <c r="D78" s="235"/>
      <c r="E78" s="33"/>
      <c r="F78" s="38">
        <v>1</v>
      </c>
      <c r="G78" s="31">
        <v>0</v>
      </c>
      <c r="H78" s="31">
        <v>0.86206896551724133</v>
      </c>
      <c r="I78" s="31">
        <v>3.4482758620689655E-2</v>
      </c>
      <c r="J78" s="31">
        <v>0.10344827586206896</v>
      </c>
      <c r="K78" s="277"/>
      <c r="L78" s="31">
        <v>0</v>
      </c>
      <c r="M78" s="31">
        <v>0</v>
      </c>
      <c r="N78" s="31">
        <v>0.72413793103448276</v>
      </c>
      <c r="O78" s="31">
        <v>0.27586206896551724</v>
      </c>
      <c r="P78" s="277"/>
      <c r="Q78" s="31">
        <v>3.4482758620689655E-2</v>
      </c>
      <c r="R78" s="31">
        <v>0</v>
      </c>
      <c r="S78" s="31">
        <v>0</v>
      </c>
      <c r="T78" s="31">
        <v>0.96551724137931039</v>
      </c>
      <c r="U78" s="145"/>
    </row>
    <row r="79" spans="1:21" ht="12" customHeight="1" x14ac:dyDescent="0.2">
      <c r="A79" s="187"/>
      <c r="B79" s="187"/>
      <c r="C79" s="37"/>
      <c r="D79" s="234" t="s">
        <v>5</v>
      </c>
      <c r="E79" s="36"/>
      <c r="F79" s="35">
        <v>14</v>
      </c>
      <c r="G79" s="35">
        <v>0</v>
      </c>
      <c r="H79" s="35">
        <v>13</v>
      </c>
      <c r="I79" s="35">
        <v>0</v>
      </c>
      <c r="J79" s="35">
        <v>1</v>
      </c>
      <c r="K79" s="276">
        <v>5</v>
      </c>
      <c r="L79" s="35">
        <v>0</v>
      </c>
      <c r="M79" s="35">
        <v>1</v>
      </c>
      <c r="N79" s="35">
        <v>12</v>
      </c>
      <c r="O79" s="35">
        <v>1</v>
      </c>
      <c r="P79" s="276">
        <v>9.615384615384615</v>
      </c>
      <c r="Q79" s="35">
        <v>1</v>
      </c>
      <c r="R79" s="35">
        <v>0</v>
      </c>
      <c r="S79" s="35">
        <v>0</v>
      </c>
      <c r="T79" s="35">
        <v>13</v>
      </c>
      <c r="U79" s="143">
        <v>0</v>
      </c>
    </row>
    <row r="80" spans="1:21" ht="12" customHeight="1" x14ac:dyDescent="0.2">
      <c r="A80" s="187"/>
      <c r="B80" s="187"/>
      <c r="C80" s="34"/>
      <c r="D80" s="235"/>
      <c r="E80" s="33"/>
      <c r="F80" s="38">
        <v>1</v>
      </c>
      <c r="G80" s="31">
        <v>0</v>
      </c>
      <c r="H80" s="31">
        <v>0.9285714285714286</v>
      </c>
      <c r="I80" s="31">
        <v>0</v>
      </c>
      <c r="J80" s="31">
        <v>7.1428571428571425E-2</v>
      </c>
      <c r="K80" s="277"/>
      <c r="L80" s="31">
        <v>0</v>
      </c>
      <c r="M80" s="31">
        <v>7.1428571428571425E-2</v>
      </c>
      <c r="N80" s="31">
        <v>0.8571428571428571</v>
      </c>
      <c r="O80" s="31">
        <v>7.1428571428571425E-2</v>
      </c>
      <c r="P80" s="277"/>
      <c r="Q80" s="31">
        <v>7.1428571428571425E-2</v>
      </c>
      <c r="R80" s="31">
        <v>0</v>
      </c>
      <c r="S80" s="31">
        <v>0</v>
      </c>
      <c r="T80" s="31">
        <v>0.9285714285714286</v>
      </c>
      <c r="U80" s="145"/>
    </row>
    <row r="81" spans="1:21" ht="12" customHeight="1" x14ac:dyDescent="0.2">
      <c r="A81" s="187"/>
      <c r="B81" s="187"/>
      <c r="C81" s="37"/>
      <c r="D81" s="234" t="s">
        <v>4</v>
      </c>
      <c r="E81" s="36"/>
      <c r="F81" s="35">
        <v>17</v>
      </c>
      <c r="G81" s="35">
        <v>0</v>
      </c>
      <c r="H81" s="35">
        <v>15</v>
      </c>
      <c r="I81" s="35">
        <v>0</v>
      </c>
      <c r="J81" s="35">
        <v>2</v>
      </c>
      <c r="K81" s="276">
        <v>5</v>
      </c>
      <c r="L81" s="35">
        <v>0</v>
      </c>
      <c r="M81" s="35">
        <v>0</v>
      </c>
      <c r="N81" s="35">
        <v>11</v>
      </c>
      <c r="O81" s="35">
        <v>6</v>
      </c>
      <c r="P81" s="276">
        <v>10</v>
      </c>
      <c r="Q81" s="35">
        <v>0</v>
      </c>
      <c r="R81" s="35">
        <v>2</v>
      </c>
      <c r="S81" s="35">
        <v>1</v>
      </c>
      <c r="T81" s="35">
        <v>14</v>
      </c>
      <c r="U81" s="143">
        <v>10</v>
      </c>
    </row>
    <row r="82" spans="1:21" ht="12" customHeight="1" x14ac:dyDescent="0.2">
      <c r="A82" s="187"/>
      <c r="B82" s="187"/>
      <c r="C82" s="34"/>
      <c r="D82" s="235"/>
      <c r="E82" s="33"/>
      <c r="F82" s="38">
        <v>1</v>
      </c>
      <c r="G82" s="31">
        <v>0</v>
      </c>
      <c r="H82" s="31">
        <v>0.88235294117647056</v>
      </c>
      <c r="I82" s="31">
        <v>0</v>
      </c>
      <c r="J82" s="31">
        <v>0.11764705882352941</v>
      </c>
      <c r="K82" s="277"/>
      <c r="L82" s="31">
        <v>0</v>
      </c>
      <c r="M82" s="31">
        <v>0</v>
      </c>
      <c r="N82" s="31">
        <v>0.6470588235294118</v>
      </c>
      <c r="O82" s="31">
        <v>0.35294117647058826</v>
      </c>
      <c r="P82" s="277"/>
      <c r="Q82" s="31">
        <v>0</v>
      </c>
      <c r="R82" s="31">
        <v>0.11764705882352941</v>
      </c>
      <c r="S82" s="31">
        <v>5.8823529411764705E-2</v>
      </c>
      <c r="T82" s="31">
        <v>0.82352941176470584</v>
      </c>
      <c r="U82" s="145"/>
    </row>
    <row r="83" spans="1:21" ht="12" customHeight="1" x14ac:dyDescent="0.2">
      <c r="A83" s="187"/>
      <c r="B83" s="187"/>
      <c r="C83" s="37"/>
      <c r="D83" s="234" t="s">
        <v>3</v>
      </c>
      <c r="E83" s="36"/>
      <c r="F83" s="35">
        <v>138</v>
      </c>
      <c r="G83" s="35">
        <v>0</v>
      </c>
      <c r="H83" s="35">
        <v>124</v>
      </c>
      <c r="I83" s="35">
        <v>1</v>
      </c>
      <c r="J83" s="35">
        <v>13</v>
      </c>
      <c r="K83" s="276">
        <v>5.04</v>
      </c>
      <c r="L83" s="35">
        <v>0</v>
      </c>
      <c r="M83" s="35">
        <v>1</v>
      </c>
      <c r="N83" s="35">
        <v>120</v>
      </c>
      <c r="O83" s="35">
        <v>17</v>
      </c>
      <c r="P83" s="276">
        <v>9.9586776859504127</v>
      </c>
      <c r="Q83" s="35">
        <v>12</v>
      </c>
      <c r="R83" s="35">
        <v>1</v>
      </c>
      <c r="S83" s="35">
        <v>6</v>
      </c>
      <c r="T83" s="35">
        <v>119</v>
      </c>
      <c r="U83" s="143">
        <v>8.5789473684210531</v>
      </c>
    </row>
    <row r="84" spans="1:21" ht="12" customHeight="1" x14ac:dyDescent="0.2">
      <c r="A84" s="187"/>
      <c r="B84" s="187"/>
      <c r="C84" s="34"/>
      <c r="D84" s="235"/>
      <c r="E84" s="33"/>
      <c r="F84" s="38">
        <v>1</v>
      </c>
      <c r="G84" s="31">
        <v>0</v>
      </c>
      <c r="H84" s="31">
        <v>0.89855072463768115</v>
      </c>
      <c r="I84" s="31">
        <v>7.246376811594203E-3</v>
      </c>
      <c r="J84" s="31">
        <v>9.420289855072464E-2</v>
      </c>
      <c r="K84" s="277"/>
      <c r="L84" s="31">
        <v>0</v>
      </c>
      <c r="M84" s="31">
        <v>7.246376811594203E-3</v>
      </c>
      <c r="N84" s="31">
        <v>0.86956521739130432</v>
      </c>
      <c r="O84" s="31">
        <v>0.12318840579710146</v>
      </c>
      <c r="P84" s="277"/>
      <c r="Q84" s="31">
        <v>8.6956521739130432E-2</v>
      </c>
      <c r="R84" s="31">
        <v>7.246376811594203E-3</v>
      </c>
      <c r="S84" s="31">
        <v>4.3478260869565216E-2</v>
      </c>
      <c r="T84" s="31">
        <v>0.8623188405797102</v>
      </c>
      <c r="U84" s="145"/>
    </row>
    <row r="85" spans="1:21" ht="12" customHeight="1" x14ac:dyDescent="0.2">
      <c r="A85" s="187"/>
      <c r="B85" s="187"/>
      <c r="C85" s="37"/>
      <c r="D85" s="234" t="s">
        <v>2</v>
      </c>
      <c r="E85" s="36"/>
      <c r="F85" s="35">
        <v>21</v>
      </c>
      <c r="G85" s="35">
        <v>0</v>
      </c>
      <c r="H85" s="35">
        <v>20</v>
      </c>
      <c r="I85" s="35">
        <v>0</v>
      </c>
      <c r="J85" s="35">
        <v>1</v>
      </c>
      <c r="K85" s="276">
        <v>5</v>
      </c>
      <c r="L85" s="35">
        <v>0</v>
      </c>
      <c r="M85" s="35">
        <v>0</v>
      </c>
      <c r="N85" s="35">
        <v>20</v>
      </c>
      <c r="O85" s="35">
        <v>1</v>
      </c>
      <c r="P85" s="276">
        <v>10</v>
      </c>
      <c r="Q85" s="35">
        <v>0</v>
      </c>
      <c r="R85" s="35">
        <v>0</v>
      </c>
      <c r="S85" s="35">
        <v>0</v>
      </c>
      <c r="T85" s="35">
        <v>21</v>
      </c>
      <c r="U85" s="143">
        <v>0</v>
      </c>
    </row>
    <row r="86" spans="1:21" ht="12" customHeight="1" x14ac:dyDescent="0.2">
      <c r="A86" s="187"/>
      <c r="B86" s="187"/>
      <c r="C86" s="34"/>
      <c r="D86" s="235"/>
      <c r="E86" s="33"/>
      <c r="F86" s="38">
        <v>1</v>
      </c>
      <c r="G86" s="31">
        <v>0</v>
      </c>
      <c r="H86" s="31">
        <v>0.95238095238095233</v>
      </c>
      <c r="I86" s="31">
        <v>0</v>
      </c>
      <c r="J86" s="31">
        <v>4.7619047619047616E-2</v>
      </c>
      <c r="K86" s="277"/>
      <c r="L86" s="31">
        <v>0</v>
      </c>
      <c r="M86" s="31">
        <v>0</v>
      </c>
      <c r="N86" s="31">
        <v>0.95238095238095233</v>
      </c>
      <c r="O86" s="31">
        <v>4.7619047619047616E-2</v>
      </c>
      <c r="P86" s="277"/>
      <c r="Q86" s="31">
        <v>0</v>
      </c>
      <c r="R86" s="31">
        <v>0</v>
      </c>
      <c r="S86" s="31">
        <v>0</v>
      </c>
      <c r="T86" s="31">
        <v>1</v>
      </c>
      <c r="U86" s="145"/>
    </row>
    <row r="87" spans="1:21" ht="12.75" customHeight="1" x14ac:dyDescent="0.2">
      <c r="A87" s="187"/>
      <c r="B87" s="187"/>
      <c r="C87" s="37"/>
      <c r="D87" s="234" t="s">
        <v>1</v>
      </c>
      <c r="E87" s="36"/>
      <c r="F87" s="35">
        <v>42</v>
      </c>
      <c r="G87" s="35">
        <v>0</v>
      </c>
      <c r="H87" s="35">
        <v>38</v>
      </c>
      <c r="I87" s="35">
        <v>0</v>
      </c>
      <c r="J87" s="35">
        <v>4</v>
      </c>
      <c r="K87" s="276">
        <v>5</v>
      </c>
      <c r="L87" s="35">
        <v>0</v>
      </c>
      <c r="M87" s="35">
        <v>1</v>
      </c>
      <c r="N87" s="35">
        <v>37</v>
      </c>
      <c r="O87" s="35">
        <v>4</v>
      </c>
      <c r="P87" s="276">
        <v>9.8684210526315788</v>
      </c>
      <c r="Q87" s="35">
        <v>5</v>
      </c>
      <c r="R87" s="35">
        <v>1</v>
      </c>
      <c r="S87" s="35">
        <v>1</v>
      </c>
      <c r="T87" s="35">
        <v>35</v>
      </c>
      <c r="U87" s="143">
        <v>2.1428571428571428</v>
      </c>
    </row>
    <row r="88" spans="1:21" ht="12.75" customHeight="1" x14ac:dyDescent="0.2">
      <c r="A88" s="188"/>
      <c r="B88" s="188"/>
      <c r="C88" s="34"/>
      <c r="D88" s="235"/>
      <c r="E88" s="33"/>
      <c r="F88" s="38">
        <v>1</v>
      </c>
      <c r="G88" s="31">
        <v>0</v>
      </c>
      <c r="H88" s="31">
        <v>0.90476190476190477</v>
      </c>
      <c r="I88" s="31">
        <v>0</v>
      </c>
      <c r="J88" s="31">
        <v>9.5238095238095233E-2</v>
      </c>
      <c r="K88" s="277"/>
      <c r="L88" s="31">
        <v>0</v>
      </c>
      <c r="M88" s="31">
        <v>2.3809523809523808E-2</v>
      </c>
      <c r="N88" s="31">
        <v>0.88095238095238093</v>
      </c>
      <c r="O88" s="31">
        <v>9.5238095238095233E-2</v>
      </c>
      <c r="P88" s="277"/>
      <c r="Q88" s="31">
        <v>0.11904761904761904</v>
      </c>
      <c r="R88" s="31">
        <v>2.3809523809523808E-2</v>
      </c>
      <c r="S88" s="31">
        <v>2.3809523809523808E-2</v>
      </c>
      <c r="T88" s="31">
        <v>0.83333333333333337</v>
      </c>
      <c r="U88" s="150"/>
    </row>
    <row r="98" spans="4:25" x14ac:dyDescent="0.2">
      <c r="D98" s="108" t="s">
        <v>418</v>
      </c>
      <c r="F98" s="107">
        <v>750</v>
      </c>
      <c r="G98" s="107">
        <v>0</v>
      </c>
      <c r="H98" s="107">
        <v>638</v>
      </c>
      <c r="I98" s="107">
        <v>21</v>
      </c>
      <c r="J98" s="107">
        <v>91</v>
      </c>
      <c r="K98" s="107"/>
      <c r="L98" s="107">
        <v>0</v>
      </c>
      <c r="M98" s="107">
        <v>5</v>
      </c>
      <c r="N98" s="107">
        <v>610</v>
      </c>
      <c r="O98" s="107">
        <v>135</v>
      </c>
      <c r="P98" s="107"/>
      <c r="Q98" s="107">
        <v>35</v>
      </c>
      <c r="R98" s="107">
        <v>15</v>
      </c>
      <c r="S98" s="107">
        <v>30</v>
      </c>
      <c r="T98" s="107">
        <v>670</v>
      </c>
      <c r="U98" s="107"/>
    </row>
    <row r="99" spans="4:25" x14ac:dyDescent="0.15">
      <c r="D99" s="109" t="s">
        <v>49</v>
      </c>
      <c r="F99" s="110">
        <v>750</v>
      </c>
      <c r="G99" s="110">
        <v>0</v>
      </c>
      <c r="H99" s="110">
        <v>638</v>
      </c>
      <c r="I99" s="110">
        <v>21</v>
      </c>
      <c r="J99" s="110">
        <v>91</v>
      </c>
      <c r="K99" s="110"/>
      <c r="L99" s="110">
        <v>0</v>
      </c>
      <c r="M99" s="110">
        <v>5</v>
      </c>
      <c r="N99" s="110">
        <v>610</v>
      </c>
      <c r="O99" s="110">
        <v>135</v>
      </c>
      <c r="P99" s="110"/>
      <c r="Q99" s="110">
        <v>35</v>
      </c>
      <c r="R99" s="110">
        <v>15</v>
      </c>
      <c r="S99" s="110">
        <v>30</v>
      </c>
      <c r="T99" s="110">
        <v>670</v>
      </c>
      <c r="U99" s="110"/>
      <c r="W99" s="48"/>
      <c r="Y99" s="48"/>
    </row>
    <row r="100" spans="4:25" x14ac:dyDescent="0.15">
      <c r="D100" s="109" t="s">
        <v>43</v>
      </c>
      <c r="F100" s="110">
        <v>750</v>
      </c>
      <c r="G100" s="110">
        <v>0</v>
      </c>
      <c r="H100" s="110">
        <v>638</v>
      </c>
      <c r="I100" s="110">
        <v>21</v>
      </c>
      <c r="J100" s="110">
        <v>91</v>
      </c>
      <c r="K100" s="110"/>
      <c r="L100" s="110">
        <v>0</v>
      </c>
      <c r="M100" s="110">
        <v>5</v>
      </c>
      <c r="N100" s="110">
        <v>610</v>
      </c>
      <c r="O100" s="110">
        <v>135</v>
      </c>
      <c r="P100" s="110"/>
      <c r="Q100" s="110">
        <v>35</v>
      </c>
      <c r="R100" s="110">
        <v>15</v>
      </c>
      <c r="S100" s="110">
        <v>30</v>
      </c>
      <c r="T100" s="110">
        <v>670</v>
      </c>
      <c r="U100" s="110"/>
      <c r="W100" s="48"/>
      <c r="Y100" s="48"/>
    </row>
    <row r="101" spans="4:25" x14ac:dyDescent="0.2">
      <c r="D101" s="111" t="s">
        <v>42</v>
      </c>
      <c r="F101" s="110">
        <v>204</v>
      </c>
      <c r="G101" s="110">
        <v>0</v>
      </c>
      <c r="H101" s="110">
        <v>176</v>
      </c>
      <c r="I101" s="110">
        <v>3</v>
      </c>
      <c r="J101" s="110">
        <v>25</v>
      </c>
      <c r="K101" s="110"/>
      <c r="L101" s="110">
        <v>0</v>
      </c>
      <c r="M101" s="110">
        <v>0</v>
      </c>
      <c r="N101" s="110">
        <v>170</v>
      </c>
      <c r="O101" s="110">
        <v>34</v>
      </c>
      <c r="P101" s="110"/>
      <c r="Q101" s="110">
        <v>12</v>
      </c>
      <c r="R101" s="110">
        <v>6</v>
      </c>
      <c r="S101" s="110">
        <v>12</v>
      </c>
      <c r="T101" s="110">
        <v>174</v>
      </c>
      <c r="U101" s="110"/>
      <c r="W101" s="48"/>
      <c r="Y101" s="48"/>
    </row>
    <row r="102" spans="4:25" x14ac:dyDescent="0.2">
      <c r="D102" s="108" t="s">
        <v>419</v>
      </c>
      <c r="F102" s="110">
        <v>546</v>
      </c>
      <c r="G102" s="110">
        <v>0</v>
      </c>
      <c r="H102" s="110">
        <v>462</v>
      </c>
      <c r="I102" s="110">
        <v>18</v>
      </c>
      <c r="J102" s="110">
        <v>66</v>
      </c>
      <c r="K102" s="110"/>
      <c r="L102" s="110">
        <v>0</v>
      </c>
      <c r="M102" s="110">
        <v>5</v>
      </c>
      <c r="N102" s="110">
        <v>440</v>
      </c>
      <c r="O102" s="110">
        <v>101</v>
      </c>
      <c r="P102" s="110"/>
      <c r="Q102" s="110">
        <v>23</v>
      </c>
      <c r="R102" s="110">
        <v>9</v>
      </c>
      <c r="S102" s="110">
        <v>18</v>
      </c>
      <c r="T102" s="110">
        <v>496</v>
      </c>
      <c r="U102" s="110"/>
      <c r="W102" s="48"/>
      <c r="Y102" s="48"/>
    </row>
    <row r="104" spans="4:25" x14ac:dyDescent="0.2">
      <c r="D104" s="108" t="s">
        <v>418</v>
      </c>
      <c r="F104" s="107" t="s">
        <v>647</v>
      </c>
      <c r="G104" s="107" t="s">
        <v>647</v>
      </c>
      <c r="H104" s="107" t="s">
        <v>647</v>
      </c>
      <c r="I104" s="107" t="s">
        <v>647</v>
      </c>
      <c r="J104" s="107" t="s">
        <v>647</v>
      </c>
      <c r="K104" s="107"/>
      <c r="L104" s="107" t="s">
        <v>647</v>
      </c>
      <c r="M104" s="107" t="s">
        <v>647</v>
      </c>
      <c r="N104" s="107" t="s">
        <v>647</v>
      </c>
      <c r="O104" s="107" t="s">
        <v>647</v>
      </c>
      <c r="P104" s="107"/>
      <c r="Q104" s="107" t="s">
        <v>647</v>
      </c>
      <c r="R104" s="107" t="s">
        <v>647</v>
      </c>
      <c r="S104" s="107" t="s">
        <v>647</v>
      </c>
      <c r="T104" s="107" t="s">
        <v>647</v>
      </c>
      <c r="U104" s="107"/>
    </row>
    <row r="105" spans="4:25" x14ac:dyDescent="0.15">
      <c r="D105" s="109" t="s">
        <v>49</v>
      </c>
      <c r="F105" s="107" t="s">
        <v>647</v>
      </c>
      <c r="G105" s="107" t="s">
        <v>647</v>
      </c>
      <c r="H105" s="107" t="s">
        <v>647</v>
      </c>
      <c r="I105" s="107" t="s">
        <v>647</v>
      </c>
      <c r="J105" s="107" t="s">
        <v>647</v>
      </c>
      <c r="K105" s="107"/>
      <c r="L105" s="107" t="s">
        <v>647</v>
      </c>
      <c r="M105" s="107" t="s">
        <v>647</v>
      </c>
      <c r="N105" s="107" t="s">
        <v>647</v>
      </c>
      <c r="O105" s="107" t="s">
        <v>647</v>
      </c>
      <c r="P105" s="107"/>
      <c r="Q105" s="107" t="s">
        <v>647</v>
      </c>
      <c r="R105" s="107" t="s">
        <v>647</v>
      </c>
      <c r="S105" s="107" t="s">
        <v>647</v>
      </c>
      <c r="T105" s="107" t="s">
        <v>647</v>
      </c>
      <c r="U105" s="107"/>
    </row>
    <row r="106" spans="4:25" x14ac:dyDescent="0.15">
      <c r="D106" s="109" t="s">
        <v>43</v>
      </c>
      <c r="F106" s="107" t="s">
        <v>647</v>
      </c>
      <c r="G106" s="107" t="s">
        <v>647</v>
      </c>
      <c r="H106" s="107" t="s">
        <v>647</v>
      </c>
      <c r="I106" s="107" t="s">
        <v>647</v>
      </c>
      <c r="J106" s="107" t="s">
        <v>647</v>
      </c>
      <c r="K106" s="107"/>
      <c r="L106" s="107" t="s">
        <v>647</v>
      </c>
      <c r="M106" s="107" t="s">
        <v>647</v>
      </c>
      <c r="N106" s="107" t="s">
        <v>647</v>
      </c>
      <c r="O106" s="107" t="s">
        <v>647</v>
      </c>
      <c r="P106" s="107"/>
      <c r="Q106" s="107" t="s">
        <v>647</v>
      </c>
      <c r="R106" s="107" t="s">
        <v>647</v>
      </c>
      <c r="S106" s="107" t="s">
        <v>647</v>
      </c>
      <c r="T106" s="107" t="s">
        <v>647</v>
      </c>
      <c r="U106" s="107"/>
    </row>
    <row r="107" spans="4:25" x14ac:dyDescent="0.2">
      <c r="D107" s="111" t="s">
        <v>42</v>
      </c>
      <c r="F107" s="107" t="s">
        <v>647</v>
      </c>
      <c r="G107" s="107" t="s">
        <v>647</v>
      </c>
      <c r="H107" s="107" t="s">
        <v>647</v>
      </c>
      <c r="I107" s="107" t="s">
        <v>647</v>
      </c>
      <c r="J107" s="107" t="s">
        <v>647</v>
      </c>
      <c r="K107" s="107"/>
      <c r="L107" s="107" t="s">
        <v>647</v>
      </c>
      <c r="M107" s="107" t="s">
        <v>647</v>
      </c>
      <c r="N107" s="107" t="s">
        <v>647</v>
      </c>
      <c r="O107" s="107" t="s">
        <v>647</v>
      </c>
      <c r="P107" s="107"/>
      <c r="Q107" s="107" t="s">
        <v>647</v>
      </c>
      <c r="R107" s="107" t="s">
        <v>647</v>
      </c>
      <c r="S107" s="107" t="s">
        <v>647</v>
      </c>
      <c r="T107" s="107" t="s">
        <v>647</v>
      </c>
      <c r="U107" s="107"/>
    </row>
    <row r="108" spans="4:25" x14ac:dyDescent="0.2">
      <c r="D108" s="108" t="s">
        <v>419</v>
      </c>
      <c r="F108" s="107" t="s">
        <v>647</v>
      </c>
      <c r="G108" s="107" t="s">
        <v>647</v>
      </c>
      <c r="H108" s="107" t="s">
        <v>647</v>
      </c>
      <c r="I108" s="107" t="s">
        <v>647</v>
      </c>
      <c r="J108" s="107" t="s">
        <v>647</v>
      </c>
      <c r="K108" s="107"/>
      <c r="L108" s="107" t="s">
        <v>647</v>
      </c>
      <c r="M108" s="107" t="s">
        <v>647</v>
      </c>
      <c r="N108" s="107" t="s">
        <v>647</v>
      </c>
      <c r="O108" s="107" t="s">
        <v>647</v>
      </c>
      <c r="P108" s="107"/>
      <c r="Q108" s="107" t="s">
        <v>647</v>
      </c>
      <c r="R108" s="107" t="s">
        <v>647</v>
      </c>
      <c r="S108" s="107" t="s">
        <v>647</v>
      </c>
      <c r="T108" s="107" t="s">
        <v>647</v>
      </c>
      <c r="U108" s="107"/>
    </row>
  </sheetData>
  <mergeCells count="148">
    <mergeCell ref="A9:A18"/>
    <mergeCell ref="B9:E10"/>
    <mergeCell ref="B11:E12"/>
    <mergeCell ref="B13:E14"/>
    <mergeCell ref="B17:E18"/>
    <mergeCell ref="R5:R6"/>
    <mergeCell ref="K9:K10"/>
    <mergeCell ref="K11:K12"/>
    <mergeCell ref="K13:K14"/>
    <mergeCell ref="K15:K16"/>
    <mergeCell ref="B15:E16"/>
    <mergeCell ref="K17:K18"/>
    <mergeCell ref="S5:S6"/>
    <mergeCell ref="T5:T6"/>
    <mergeCell ref="U5:U6"/>
    <mergeCell ref="O5:O6"/>
    <mergeCell ref="P5:P6"/>
    <mergeCell ref="A7:E8"/>
    <mergeCell ref="K5:K6"/>
    <mergeCell ref="L5:L6"/>
    <mergeCell ref="M5:M6"/>
    <mergeCell ref="N5:N6"/>
    <mergeCell ref="A3:E6"/>
    <mergeCell ref="F3:F6"/>
    <mergeCell ref="G3:U3"/>
    <mergeCell ref="G4:K4"/>
    <mergeCell ref="L4:P4"/>
    <mergeCell ref="Q4:U4"/>
    <mergeCell ref="G5:G6"/>
    <mergeCell ref="H5:H6"/>
    <mergeCell ref="K7:K8"/>
    <mergeCell ref="I5:I6"/>
    <mergeCell ref="J5:J6"/>
    <mergeCell ref="Q5:Q6"/>
    <mergeCell ref="A19:A88"/>
    <mergeCell ref="B19:B58"/>
    <mergeCell ref="D19:D20"/>
    <mergeCell ref="D25:D26"/>
    <mergeCell ref="D27:D28"/>
    <mergeCell ref="D21:D22"/>
    <mergeCell ref="D23:D24"/>
    <mergeCell ref="D33:D34"/>
    <mergeCell ref="D35:D36"/>
    <mergeCell ref="D29:D30"/>
    <mergeCell ref="D31:D32"/>
    <mergeCell ref="D41:D42"/>
    <mergeCell ref="D43:D44"/>
    <mergeCell ref="D37:D38"/>
    <mergeCell ref="D39:D40"/>
    <mergeCell ref="D49:D50"/>
    <mergeCell ref="D63:D64"/>
    <mergeCell ref="D51:D52"/>
    <mergeCell ref="D45:D46"/>
    <mergeCell ref="D47:D48"/>
    <mergeCell ref="D57:D58"/>
    <mergeCell ref="D53:D54"/>
    <mergeCell ref="D55:D56"/>
    <mergeCell ref="B59:B88"/>
    <mergeCell ref="K35:K36"/>
    <mergeCell ref="D85:D86"/>
    <mergeCell ref="D87:D88"/>
    <mergeCell ref="D81:D82"/>
    <mergeCell ref="D83:D84"/>
    <mergeCell ref="K47:K48"/>
    <mergeCell ref="K49:K50"/>
    <mergeCell ref="K51:K52"/>
    <mergeCell ref="K53:K54"/>
    <mergeCell ref="K55:K56"/>
    <mergeCell ref="D59:D60"/>
    <mergeCell ref="D61:D62"/>
    <mergeCell ref="D69:D70"/>
    <mergeCell ref="D71:D72"/>
    <mergeCell ref="D65:D66"/>
    <mergeCell ref="D67:D68"/>
    <mergeCell ref="D77:D78"/>
    <mergeCell ref="D79:D80"/>
    <mergeCell ref="D73:D74"/>
    <mergeCell ref="D75:D76"/>
    <mergeCell ref="K19:K20"/>
    <mergeCell ref="K21:K22"/>
    <mergeCell ref="K23:K24"/>
    <mergeCell ref="K25:K26"/>
    <mergeCell ref="K81:K82"/>
    <mergeCell ref="K83:K84"/>
    <mergeCell ref="K65:K66"/>
    <mergeCell ref="K71:K72"/>
    <mergeCell ref="K73:K74"/>
    <mergeCell ref="K59:K60"/>
    <mergeCell ref="K61:K62"/>
    <mergeCell ref="K63:K64"/>
    <mergeCell ref="K57:K58"/>
    <mergeCell ref="K67:K68"/>
    <mergeCell ref="K69:K70"/>
    <mergeCell ref="K37:K38"/>
    <mergeCell ref="K39:K40"/>
    <mergeCell ref="K41:K42"/>
    <mergeCell ref="K43:K44"/>
    <mergeCell ref="K45:K46"/>
    <mergeCell ref="K27:K28"/>
    <mergeCell ref="K29:K30"/>
    <mergeCell ref="K31:K32"/>
    <mergeCell ref="K33:K34"/>
    <mergeCell ref="P35:P36"/>
    <mergeCell ref="P37:P38"/>
    <mergeCell ref="P39:P40"/>
    <mergeCell ref="P41:P42"/>
    <mergeCell ref="P43:P44"/>
    <mergeCell ref="K85:K86"/>
    <mergeCell ref="K87:K88"/>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K75:K76"/>
    <mergeCell ref="K77:K78"/>
    <mergeCell ref="K79:K80"/>
    <mergeCell ref="P59:P60"/>
    <mergeCell ref="P61:P62"/>
    <mergeCell ref="P55:P56"/>
    <mergeCell ref="P57:P58"/>
    <mergeCell ref="P45:P46"/>
    <mergeCell ref="P47:P48"/>
    <mergeCell ref="P49:P50"/>
    <mergeCell ref="P51:P52"/>
    <mergeCell ref="P53:P54"/>
    <mergeCell ref="P83:P84"/>
    <mergeCell ref="P85:P86"/>
    <mergeCell ref="P87:P88"/>
    <mergeCell ref="P73:P74"/>
    <mergeCell ref="P75:P76"/>
    <mergeCell ref="P77:P78"/>
    <mergeCell ref="P79:P80"/>
    <mergeCell ref="P81:P82"/>
    <mergeCell ref="P63:P64"/>
    <mergeCell ref="P65:P66"/>
    <mergeCell ref="P67:P68"/>
    <mergeCell ref="P69:P70"/>
    <mergeCell ref="P71:P72"/>
  </mergeCells>
  <phoneticPr fontId="5"/>
  <pageMargins left="0.59055118110236227" right="0.19685039370078741" top="0.39370078740157483" bottom="0.39370078740157483" header="0.51181102362204722" footer="0.51181102362204722"/>
  <pageSetup paperSize="9" scale="6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V104"/>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0.6640625" style="3" customWidth="1"/>
    <col min="14" max="14" width="9" style="80"/>
    <col min="15" max="16384" width="9" style="3"/>
  </cols>
  <sheetData>
    <row r="1" spans="1:22" ht="14.4" x14ac:dyDescent="0.2">
      <c r="A1" s="18" t="s">
        <v>664</v>
      </c>
    </row>
    <row r="2" spans="1:22" x14ac:dyDescent="0.2">
      <c r="L2" s="40"/>
      <c r="M2" s="40" t="s">
        <v>478</v>
      </c>
    </row>
    <row r="3" spans="1:22" ht="13.5" customHeight="1" x14ac:dyDescent="0.2">
      <c r="A3" s="239" t="s">
        <v>64</v>
      </c>
      <c r="B3" s="240"/>
      <c r="C3" s="240"/>
      <c r="D3" s="240"/>
      <c r="E3" s="241"/>
      <c r="F3" s="182" t="s">
        <v>130</v>
      </c>
      <c r="G3" s="199" t="s">
        <v>229</v>
      </c>
      <c r="H3" s="261" t="s">
        <v>228</v>
      </c>
      <c r="I3" s="261"/>
      <c r="J3" s="262"/>
      <c r="K3" s="231" t="s">
        <v>227</v>
      </c>
      <c r="L3" s="231" t="s">
        <v>226</v>
      </c>
      <c r="M3" s="224" t="s">
        <v>225</v>
      </c>
    </row>
    <row r="4" spans="1:22" ht="13.5" customHeight="1" x14ac:dyDescent="0.2">
      <c r="A4" s="242"/>
      <c r="B4" s="243"/>
      <c r="C4" s="243"/>
      <c r="D4" s="243"/>
      <c r="E4" s="244"/>
      <c r="F4" s="183"/>
      <c r="G4" s="237"/>
      <c r="H4" s="199" t="s">
        <v>224</v>
      </c>
      <c r="I4" s="50"/>
      <c r="J4" s="50"/>
      <c r="K4" s="237"/>
      <c r="L4" s="237"/>
      <c r="M4" s="225"/>
    </row>
    <row r="5" spans="1:22" ht="40.5" customHeight="1" x14ac:dyDescent="0.2">
      <c r="A5" s="242"/>
      <c r="B5" s="243"/>
      <c r="C5" s="243"/>
      <c r="D5" s="243"/>
      <c r="E5" s="244"/>
      <c r="F5" s="183"/>
      <c r="G5" s="237"/>
      <c r="H5" s="265"/>
      <c r="I5" s="231" t="s">
        <v>223</v>
      </c>
      <c r="J5" s="231" t="s">
        <v>222</v>
      </c>
      <c r="K5" s="237"/>
      <c r="L5" s="237"/>
      <c r="M5" s="225"/>
    </row>
    <row r="6" spans="1:22" ht="36" customHeight="1" x14ac:dyDescent="0.2">
      <c r="A6" s="245"/>
      <c r="B6" s="246"/>
      <c r="C6" s="246"/>
      <c r="D6" s="246"/>
      <c r="E6" s="247"/>
      <c r="F6" s="165"/>
      <c r="G6" s="238"/>
      <c r="H6" s="201"/>
      <c r="I6" s="238"/>
      <c r="J6" s="238"/>
      <c r="K6" s="238"/>
      <c r="L6" s="238"/>
      <c r="M6" s="226"/>
      <c r="N6" s="80" t="s">
        <v>457</v>
      </c>
    </row>
    <row r="7" spans="1:22" ht="12" customHeight="1" x14ac:dyDescent="0.2">
      <c r="A7" s="173" t="s">
        <v>50</v>
      </c>
      <c r="B7" s="174"/>
      <c r="C7" s="174"/>
      <c r="D7" s="174"/>
      <c r="E7" s="175"/>
      <c r="F7" s="35">
        <v>750</v>
      </c>
      <c r="G7" s="35">
        <v>166</v>
      </c>
      <c r="H7" s="35">
        <v>1424</v>
      </c>
      <c r="I7" s="35">
        <v>493</v>
      </c>
      <c r="J7" s="35">
        <v>931</v>
      </c>
      <c r="K7" s="35">
        <v>565</v>
      </c>
      <c r="L7" s="35">
        <v>19</v>
      </c>
      <c r="M7" s="148">
        <v>1.9706342286987448</v>
      </c>
      <c r="N7" s="80">
        <v>72261</v>
      </c>
    </row>
    <row r="8" spans="1:22" ht="12" customHeight="1" x14ac:dyDescent="0.2">
      <c r="A8" s="176"/>
      <c r="B8" s="177"/>
      <c r="C8" s="177"/>
      <c r="D8" s="177"/>
      <c r="E8" s="178"/>
      <c r="F8" s="38">
        <v>0.99999999999999989</v>
      </c>
      <c r="G8" s="31">
        <v>0.22133333333333333</v>
      </c>
      <c r="H8" s="31">
        <v>1</v>
      </c>
      <c r="I8" s="31">
        <v>0.34620786516853935</v>
      </c>
      <c r="J8" s="31">
        <v>0.6537921348314607</v>
      </c>
      <c r="K8" s="31">
        <v>0.7533333333333333</v>
      </c>
      <c r="L8" s="31">
        <v>2.5333333333333333E-2</v>
      </c>
      <c r="M8" s="149"/>
    </row>
    <row r="9" spans="1:22" ht="12" customHeight="1" x14ac:dyDescent="0.2">
      <c r="A9" s="189" t="s">
        <v>49</v>
      </c>
      <c r="B9" s="248" t="s">
        <v>48</v>
      </c>
      <c r="C9" s="249"/>
      <c r="D9" s="249"/>
      <c r="E9" s="250"/>
      <c r="F9" s="35">
        <v>139</v>
      </c>
      <c r="G9" s="35">
        <v>19</v>
      </c>
      <c r="H9" s="35">
        <v>33</v>
      </c>
      <c r="I9" s="35">
        <v>7</v>
      </c>
      <c r="J9" s="35">
        <v>26</v>
      </c>
      <c r="K9" s="35">
        <v>117</v>
      </c>
      <c r="L9" s="35">
        <v>3</v>
      </c>
      <c r="M9" s="143">
        <v>1.6888433981576252</v>
      </c>
      <c r="N9" s="80">
        <v>1954</v>
      </c>
    </row>
    <row r="10" spans="1:22" ht="12" customHeight="1" x14ac:dyDescent="0.2">
      <c r="A10" s="190"/>
      <c r="B10" s="251"/>
      <c r="C10" s="252"/>
      <c r="D10" s="252"/>
      <c r="E10" s="253"/>
      <c r="F10" s="38">
        <v>1</v>
      </c>
      <c r="G10" s="31">
        <v>0.1366906474820144</v>
      </c>
      <c r="H10" s="31">
        <v>1</v>
      </c>
      <c r="I10" s="31">
        <v>0.21212121212121213</v>
      </c>
      <c r="J10" s="31">
        <v>0.78787878787878785</v>
      </c>
      <c r="K10" s="31">
        <v>0.84172661870503596</v>
      </c>
      <c r="L10" s="31">
        <v>2.1582733812949641E-2</v>
      </c>
      <c r="M10" s="144"/>
      <c r="T10" s="127"/>
      <c r="U10" s="127"/>
      <c r="V10"/>
    </row>
    <row r="11" spans="1:22" ht="12" customHeight="1" x14ac:dyDescent="0.2">
      <c r="A11" s="190"/>
      <c r="B11" s="248" t="s">
        <v>47</v>
      </c>
      <c r="C11" s="249"/>
      <c r="D11" s="249"/>
      <c r="E11" s="250"/>
      <c r="F11" s="35">
        <v>118</v>
      </c>
      <c r="G11" s="35">
        <v>22</v>
      </c>
      <c r="H11" s="35">
        <v>119</v>
      </c>
      <c r="I11" s="35">
        <v>42</v>
      </c>
      <c r="J11" s="35">
        <v>77</v>
      </c>
      <c r="K11" s="35">
        <v>91</v>
      </c>
      <c r="L11" s="35">
        <v>5</v>
      </c>
      <c r="M11" s="143">
        <v>2.6165347405452946</v>
      </c>
      <c r="N11" s="80">
        <v>4548</v>
      </c>
      <c r="V11"/>
    </row>
    <row r="12" spans="1:22" ht="12" customHeight="1" x14ac:dyDescent="0.2">
      <c r="A12" s="190"/>
      <c r="B12" s="251"/>
      <c r="C12" s="252"/>
      <c r="D12" s="252"/>
      <c r="E12" s="253"/>
      <c r="F12" s="38">
        <v>1</v>
      </c>
      <c r="G12" s="31">
        <v>0.1864406779661017</v>
      </c>
      <c r="H12" s="31">
        <v>1</v>
      </c>
      <c r="I12" s="31">
        <v>0.35294117647058826</v>
      </c>
      <c r="J12" s="31">
        <v>0.6470588235294118</v>
      </c>
      <c r="K12" s="31">
        <v>0.77118644067796616</v>
      </c>
      <c r="L12" s="31">
        <v>4.2372881355932202E-2</v>
      </c>
      <c r="M12" s="144"/>
      <c r="T12" s="126"/>
      <c r="U12" s="126"/>
      <c r="V12"/>
    </row>
    <row r="13" spans="1:22" ht="12" customHeight="1" x14ac:dyDescent="0.2">
      <c r="A13" s="190"/>
      <c r="B13" s="248" t="s">
        <v>46</v>
      </c>
      <c r="C13" s="249"/>
      <c r="D13" s="249"/>
      <c r="E13" s="250"/>
      <c r="F13" s="35">
        <v>221</v>
      </c>
      <c r="G13" s="35">
        <v>41</v>
      </c>
      <c r="H13" s="35">
        <v>334</v>
      </c>
      <c r="I13" s="35">
        <v>103</v>
      </c>
      <c r="J13" s="35">
        <v>231</v>
      </c>
      <c r="K13" s="35">
        <v>174</v>
      </c>
      <c r="L13" s="35">
        <v>6</v>
      </c>
      <c r="M13" s="143">
        <v>1.46536217259685</v>
      </c>
      <c r="N13" s="80">
        <v>22793</v>
      </c>
      <c r="V13"/>
    </row>
    <row r="14" spans="1:22" ht="12" customHeight="1" x14ac:dyDescent="0.2">
      <c r="A14" s="190"/>
      <c r="B14" s="251"/>
      <c r="C14" s="252"/>
      <c r="D14" s="252"/>
      <c r="E14" s="253"/>
      <c r="F14" s="38">
        <v>1</v>
      </c>
      <c r="G14" s="31">
        <v>0.18552036199095023</v>
      </c>
      <c r="H14" s="31">
        <v>1</v>
      </c>
      <c r="I14" s="31">
        <v>0.30838323353293412</v>
      </c>
      <c r="J14" s="31">
        <v>0.69161676646706582</v>
      </c>
      <c r="K14" s="31">
        <v>0.78733031674208143</v>
      </c>
      <c r="L14" s="31">
        <v>2.7149321266968326E-2</v>
      </c>
      <c r="M14" s="144"/>
      <c r="T14" s="126"/>
      <c r="U14" s="126"/>
      <c r="V14"/>
    </row>
    <row r="15" spans="1:22" ht="12" customHeight="1" x14ac:dyDescent="0.2">
      <c r="A15" s="190"/>
      <c r="B15" s="248" t="s">
        <v>45</v>
      </c>
      <c r="C15" s="249"/>
      <c r="D15" s="249"/>
      <c r="E15" s="250"/>
      <c r="F15" s="35">
        <v>63</v>
      </c>
      <c r="G15" s="35">
        <v>21</v>
      </c>
      <c r="H15" s="35">
        <v>318</v>
      </c>
      <c r="I15" s="35">
        <v>74</v>
      </c>
      <c r="J15" s="35">
        <v>244</v>
      </c>
      <c r="K15" s="35">
        <v>41</v>
      </c>
      <c r="L15" s="35">
        <v>1</v>
      </c>
      <c r="M15" s="143">
        <v>2.6237623762376239</v>
      </c>
      <c r="N15" s="80">
        <v>12120</v>
      </c>
      <c r="V15"/>
    </row>
    <row r="16" spans="1:22" ht="12" customHeight="1" x14ac:dyDescent="0.2">
      <c r="A16" s="190"/>
      <c r="B16" s="251"/>
      <c r="C16" s="252"/>
      <c r="D16" s="252"/>
      <c r="E16" s="253"/>
      <c r="F16" s="38">
        <v>1</v>
      </c>
      <c r="G16" s="31">
        <v>0.33333333333333331</v>
      </c>
      <c r="H16" s="31">
        <v>1</v>
      </c>
      <c r="I16" s="31">
        <v>0.23270440251572327</v>
      </c>
      <c r="J16" s="31">
        <v>0.76729559748427678</v>
      </c>
      <c r="K16" s="31">
        <v>0.65079365079365081</v>
      </c>
      <c r="L16" s="31">
        <v>1.5873015873015872E-2</v>
      </c>
      <c r="M16" s="144"/>
      <c r="T16" s="126"/>
      <c r="U16" s="126"/>
      <c r="V16"/>
    </row>
    <row r="17" spans="1:22" ht="12" customHeight="1" x14ac:dyDescent="0.2">
      <c r="A17" s="190"/>
      <c r="B17" s="248" t="s">
        <v>44</v>
      </c>
      <c r="C17" s="249"/>
      <c r="D17" s="249"/>
      <c r="E17" s="250"/>
      <c r="F17" s="35">
        <v>209</v>
      </c>
      <c r="G17" s="35">
        <v>63</v>
      </c>
      <c r="H17" s="35">
        <v>620</v>
      </c>
      <c r="I17" s="35">
        <v>267</v>
      </c>
      <c r="J17" s="35">
        <v>353</v>
      </c>
      <c r="K17" s="35">
        <v>142</v>
      </c>
      <c r="L17" s="35">
        <v>4</v>
      </c>
      <c r="M17" s="143">
        <v>2.0099850872074176</v>
      </c>
      <c r="N17" s="80">
        <v>30846</v>
      </c>
      <c r="V17"/>
    </row>
    <row r="18" spans="1:22" ht="12" customHeight="1" x14ac:dyDescent="0.2">
      <c r="A18" s="191"/>
      <c r="B18" s="251"/>
      <c r="C18" s="252"/>
      <c r="D18" s="252"/>
      <c r="E18" s="253"/>
      <c r="F18" s="38">
        <v>1</v>
      </c>
      <c r="G18" s="31">
        <v>0.30143540669856461</v>
      </c>
      <c r="H18" s="31">
        <v>1</v>
      </c>
      <c r="I18" s="31">
        <v>0.4306451612903226</v>
      </c>
      <c r="J18" s="31">
        <v>0.5693548387096774</v>
      </c>
      <c r="K18" s="31">
        <v>0.67942583732057416</v>
      </c>
      <c r="L18" s="31">
        <v>1.9138755980861243E-2</v>
      </c>
      <c r="M18" s="144"/>
      <c r="T18" s="126"/>
      <c r="U18" s="126"/>
      <c r="V18"/>
    </row>
    <row r="19" spans="1:22" ht="12" customHeight="1" x14ac:dyDescent="0.2">
      <c r="A19" s="186" t="s">
        <v>43</v>
      </c>
      <c r="B19" s="186" t="s">
        <v>42</v>
      </c>
      <c r="C19" s="37"/>
      <c r="D19" s="234" t="s">
        <v>16</v>
      </c>
      <c r="E19" s="36"/>
      <c r="F19" s="35">
        <v>204</v>
      </c>
      <c r="G19" s="35">
        <v>60</v>
      </c>
      <c r="H19" s="35">
        <v>592</v>
      </c>
      <c r="I19" s="35">
        <v>269</v>
      </c>
      <c r="J19" s="35">
        <v>323</v>
      </c>
      <c r="K19" s="35">
        <v>138</v>
      </c>
      <c r="L19" s="35">
        <v>6</v>
      </c>
      <c r="M19" s="143">
        <v>1.6337794949634332</v>
      </c>
      <c r="N19" s="80">
        <v>36235</v>
      </c>
      <c r="V19"/>
    </row>
    <row r="20" spans="1:22" ht="12" customHeight="1" x14ac:dyDescent="0.2">
      <c r="A20" s="187"/>
      <c r="B20" s="187"/>
      <c r="C20" s="34"/>
      <c r="D20" s="235"/>
      <c r="E20" s="33"/>
      <c r="F20" s="38">
        <v>1</v>
      </c>
      <c r="G20" s="31">
        <v>0.29411764705882354</v>
      </c>
      <c r="H20" s="31">
        <v>1</v>
      </c>
      <c r="I20" s="31">
        <v>0.45439189189189189</v>
      </c>
      <c r="J20" s="31">
        <v>0.54560810810810811</v>
      </c>
      <c r="K20" s="31">
        <v>0.67647058823529416</v>
      </c>
      <c r="L20" s="31">
        <v>2.9411764705882353E-2</v>
      </c>
      <c r="M20" s="144"/>
      <c r="T20" s="126"/>
      <c r="U20" s="126"/>
      <c r="V20"/>
    </row>
    <row r="21" spans="1:22" ht="12" customHeight="1" x14ac:dyDescent="0.2">
      <c r="A21" s="187"/>
      <c r="B21" s="187"/>
      <c r="C21" s="37"/>
      <c r="D21" s="234" t="s">
        <v>362</v>
      </c>
      <c r="E21" s="36"/>
      <c r="F21" s="35">
        <v>30</v>
      </c>
      <c r="G21" s="35">
        <v>5</v>
      </c>
      <c r="H21" s="35">
        <v>123</v>
      </c>
      <c r="I21" s="35">
        <v>19</v>
      </c>
      <c r="J21" s="35">
        <v>104</v>
      </c>
      <c r="K21" s="35">
        <v>25</v>
      </c>
      <c r="L21" s="35">
        <v>0</v>
      </c>
      <c r="M21" s="143">
        <v>2.2676991150442478</v>
      </c>
      <c r="N21" s="80">
        <v>5424</v>
      </c>
      <c r="V21"/>
    </row>
    <row r="22" spans="1:22" ht="12" customHeight="1" x14ac:dyDescent="0.2">
      <c r="A22" s="187"/>
      <c r="B22" s="187"/>
      <c r="C22" s="34"/>
      <c r="D22" s="235"/>
      <c r="E22" s="33"/>
      <c r="F22" s="38">
        <v>1</v>
      </c>
      <c r="G22" s="31">
        <v>0.16666666666666666</v>
      </c>
      <c r="H22" s="31">
        <v>1</v>
      </c>
      <c r="I22" s="31">
        <v>0.15447154471544716</v>
      </c>
      <c r="J22" s="31">
        <v>0.84552845528455289</v>
      </c>
      <c r="K22" s="31">
        <v>0.83333333333333337</v>
      </c>
      <c r="L22" s="31">
        <v>0</v>
      </c>
      <c r="M22" s="144"/>
      <c r="T22" s="127"/>
      <c r="U22" s="127"/>
      <c r="V22"/>
    </row>
    <row r="23" spans="1:22" ht="12" customHeight="1" x14ac:dyDescent="0.2">
      <c r="A23" s="187"/>
      <c r="B23" s="187"/>
      <c r="C23" s="37"/>
      <c r="D23" s="234" t="s">
        <v>363</v>
      </c>
      <c r="E23" s="36"/>
      <c r="F23" s="35">
        <v>3</v>
      </c>
      <c r="G23" s="35">
        <v>1</v>
      </c>
      <c r="H23" s="35">
        <v>2</v>
      </c>
      <c r="I23" s="35">
        <v>0</v>
      </c>
      <c r="J23" s="35">
        <v>2</v>
      </c>
      <c r="K23" s="35">
        <v>2</v>
      </c>
      <c r="L23" s="35">
        <v>0</v>
      </c>
      <c r="M23" s="143">
        <v>0.98522167487684731</v>
      </c>
      <c r="N23" s="80">
        <v>203</v>
      </c>
      <c r="V23"/>
    </row>
    <row r="24" spans="1:22" ht="12" customHeight="1" x14ac:dyDescent="0.2">
      <c r="A24" s="187"/>
      <c r="B24" s="187"/>
      <c r="C24" s="34"/>
      <c r="D24" s="235"/>
      <c r="E24" s="33"/>
      <c r="F24" s="38">
        <v>1</v>
      </c>
      <c r="G24" s="31">
        <v>0.33333333333333331</v>
      </c>
      <c r="H24" s="31">
        <v>1</v>
      </c>
      <c r="I24" s="31">
        <v>0</v>
      </c>
      <c r="J24" s="31">
        <v>1</v>
      </c>
      <c r="K24" s="31">
        <v>0.66666666666666663</v>
      </c>
      <c r="L24" s="31">
        <v>0</v>
      </c>
      <c r="M24" s="144"/>
      <c r="T24" s="125"/>
      <c r="U24" s="126"/>
      <c r="V24"/>
    </row>
    <row r="25" spans="1:22" ht="12" customHeight="1" x14ac:dyDescent="0.2">
      <c r="A25" s="187"/>
      <c r="B25" s="187"/>
      <c r="C25" s="37"/>
      <c r="D25" s="234" t="s">
        <v>364</v>
      </c>
      <c r="E25" s="36"/>
      <c r="F25" s="35">
        <v>14</v>
      </c>
      <c r="G25" s="35">
        <v>3</v>
      </c>
      <c r="H25" s="35">
        <v>9</v>
      </c>
      <c r="I25" s="35">
        <v>0</v>
      </c>
      <c r="J25" s="35">
        <v>9</v>
      </c>
      <c r="K25" s="35">
        <v>11</v>
      </c>
      <c r="L25" s="35">
        <v>0</v>
      </c>
      <c r="M25" s="143">
        <v>0.68965517241379315</v>
      </c>
      <c r="N25" s="80">
        <v>1305</v>
      </c>
      <c r="V25"/>
    </row>
    <row r="26" spans="1:22" ht="12" customHeight="1" x14ac:dyDescent="0.2">
      <c r="A26" s="187"/>
      <c r="B26" s="187"/>
      <c r="C26" s="34"/>
      <c r="D26" s="235"/>
      <c r="E26" s="33"/>
      <c r="F26" s="38">
        <v>1</v>
      </c>
      <c r="G26" s="31">
        <v>0.21428571428571427</v>
      </c>
      <c r="H26" s="31">
        <v>1</v>
      </c>
      <c r="I26" s="31">
        <v>0</v>
      </c>
      <c r="J26" s="31">
        <v>1</v>
      </c>
      <c r="K26" s="31">
        <v>0.7857142857142857</v>
      </c>
      <c r="L26" s="31">
        <v>0</v>
      </c>
      <c r="M26" s="144"/>
      <c r="T26" s="125"/>
      <c r="U26" s="126"/>
      <c r="V26"/>
    </row>
    <row r="27" spans="1:22" ht="12" customHeight="1" x14ac:dyDescent="0.2">
      <c r="A27" s="187"/>
      <c r="B27" s="187"/>
      <c r="C27" s="37"/>
      <c r="D27" s="234" t="s">
        <v>365</v>
      </c>
      <c r="E27" s="36"/>
      <c r="F27" s="35">
        <v>1</v>
      </c>
      <c r="G27" s="35">
        <v>0</v>
      </c>
      <c r="H27" s="35">
        <v>0</v>
      </c>
      <c r="I27" s="35">
        <v>0</v>
      </c>
      <c r="J27" s="35">
        <v>0</v>
      </c>
      <c r="K27" s="35">
        <v>1</v>
      </c>
      <c r="L27" s="35">
        <v>0</v>
      </c>
      <c r="M27" s="143">
        <v>0</v>
      </c>
      <c r="N27" s="80">
        <v>31</v>
      </c>
      <c r="V27"/>
    </row>
    <row r="28" spans="1:22" ht="12" customHeight="1" x14ac:dyDescent="0.2">
      <c r="A28" s="187"/>
      <c r="B28" s="187"/>
      <c r="C28" s="34"/>
      <c r="D28" s="235"/>
      <c r="E28" s="33"/>
      <c r="F28" s="38">
        <v>1</v>
      </c>
      <c r="G28" s="31">
        <v>0</v>
      </c>
      <c r="H28" s="31">
        <v>0</v>
      </c>
      <c r="I28" s="31">
        <v>0</v>
      </c>
      <c r="J28" s="31">
        <v>0</v>
      </c>
      <c r="K28" s="31">
        <v>1</v>
      </c>
      <c r="L28" s="31">
        <v>0</v>
      </c>
      <c r="M28" s="144"/>
      <c r="T28" s="125"/>
      <c r="U28" s="126"/>
      <c r="V28"/>
    </row>
    <row r="29" spans="1:22" ht="12" customHeight="1" x14ac:dyDescent="0.2">
      <c r="A29" s="187"/>
      <c r="B29" s="187"/>
      <c r="C29" s="37"/>
      <c r="D29" s="234" t="s">
        <v>366</v>
      </c>
      <c r="E29" s="36"/>
      <c r="F29" s="35">
        <v>5</v>
      </c>
      <c r="G29" s="35">
        <v>1</v>
      </c>
      <c r="H29" s="35">
        <v>5</v>
      </c>
      <c r="I29" s="35">
        <v>2</v>
      </c>
      <c r="J29" s="35">
        <v>3</v>
      </c>
      <c r="K29" s="35">
        <v>4</v>
      </c>
      <c r="L29" s="35">
        <v>0</v>
      </c>
      <c r="M29" s="143">
        <v>0.72463768115942029</v>
      </c>
      <c r="N29" s="80">
        <v>690</v>
      </c>
      <c r="V29"/>
    </row>
    <row r="30" spans="1:22" ht="12" customHeight="1" x14ac:dyDescent="0.2">
      <c r="A30" s="187"/>
      <c r="B30" s="187"/>
      <c r="C30" s="34"/>
      <c r="D30" s="235"/>
      <c r="E30" s="33"/>
      <c r="F30" s="38">
        <v>1</v>
      </c>
      <c r="G30" s="31">
        <v>0.2</v>
      </c>
      <c r="H30" s="31">
        <v>1</v>
      </c>
      <c r="I30" s="31">
        <v>0.4</v>
      </c>
      <c r="J30" s="31">
        <v>0.6</v>
      </c>
      <c r="K30" s="31">
        <v>0.8</v>
      </c>
      <c r="L30" s="31">
        <v>0</v>
      </c>
      <c r="M30" s="144"/>
      <c r="T30" s="125"/>
      <c r="U30" s="126"/>
      <c r="V30"/>
    </row>
    <row r="31" spans="1:22" ht="12" customHeight="1" x14ac:dyDescent="0.2">
      <c r="A31" s="187"/>
      <c r="B31" s="187"/>
      <c r="C31" s="37"/>
      <c r="D31" s="234" t="s">
        <v>367</v>
      </c>
      <c r="E31" s="36"/>
      <c r="F31" s="35">
        <v>1</v>
      </c>
      <c r="G31" s="35">
        <v>0</v>
      </c>
      <c r="H31" s="35">
        <v>0</v>
      </c>
      <c r="I31" s="35">
        <v>0</v>
      </c>
      <c r="J31" s="35">
        <v>0</v>
      </c>
      <c r="K31" s="35">
        <v>1</v>
      </c>
      <c r="L31" s="35">
        <v>0</v>
      </c>
      <c r="M31" s="143">
        <v>0</v>
      </c>
      <c r="N31" s="80">
        <v>17</v>
      </c>
      <c r="V31"/>
    </row>
    <row r="32" spans="1:22" ht="12" customHeight="1" x14ac:dyDescent="0.2">
      <c r="A32" s="187"/>
      <c r="B32" s="187"/>
      <c r="C32" s="34"/>
      <c r="D32" s="235"/>
      <c r="E32" s="33"/>
      <c r="F32" s="38">
        <v>1</v>
      </c>
      <c r="G32" s="31">
        <v>0</v>
      </c>
      <c r="H32" s="31">
        <v>0</v>
      </c>
      <c r="I32" s="31">
        <v>0</v>
      </c>
      <c r="J32" s="31">
        <v>0</v>
      </c>
      <c r="K32" s="31">
        <v>1</v>
      </c>
      <c r="L32" s="31">
        <v>0</v>
      </c>
      <c r="M32" s="144"/>
      <c r="T32" s="125"/>
      <c r="U32" s="126"/>
      <c r="V32"/>
    </row>
    <row r="33" spans="1:22" ht="12" customHeight="1" x14ac:dyDescent="0.2">
      <c r="A33" s="187"/>
      <c r="B33" s="187"/>
      <c r="C33" s="37"/>
      <c r="D33" s="234" t="s">
        <v>368</v>
      </c>
      <c r="E33" s="36"/>
      <c r="F33" s="35">
        <v>4</v>
      </c>
      <c r="G33" s="35">
        <v>1</v>
      </c>
      <c r="H33" s="35">
        <v>16</v>
      </c>
      <c r="I33" s="35">
        <v>8</v>
      </c>
      <c r="J33" s="35">
        <v>8</v>
      </c>
      <c r="K33" s="35">
        <v>2</v>
      </c>
      <c r="L33" s="35">
        <v>1</v>
      </c>
      <c r="M33" s="143">
        <v>3.8277511961722488</v>
      </c>
      <c r="N33" s="80">
        <v>418</v>
      </c>
      <c r="V33"/>
    </row>
    <row r="34" spans="1:22" ht="12" customHeight="1" x14ac:dyDescent="0.2">
      <c r="A34" s="187"/>
      <c r="B34" s="187"/>
      <c r="C34" s="34"/>
      <c r="D34" s="235"/>
      <c r="E34" s="33"/>
      <c r="F34" s="38">
        <v>1</v>
      </c>
      <c r="G34" s="31">
        <v>0.25</v>
      </c>
      <c r="H34" s="31">
        <v>1</v>
      </c>
      <c r="I34" s="31">
        <v>0.5</v>
      </c>
      <c r="J34" s="31">
        <v>0.5</v>
      </c>
      <c r="K34" s="31">
        <v>0.5</v>
      </c>
      <c r="L34" s="31">
        <v>0.25</v>
      </c>
      <c r="M34" s="144"/>
      <c r="T34" s="125"/>
      <c r="U34" s="126"/>
      <c r="V34"/>
    </row>
    <row r="35" spans="1:22" ht="12" customHeight="1" x14ac:dyDescent="0.2">
      <c r="A35" s="187"/>
      <c r="B35" s="187"/>
      <c r="C35" s="37"/>
      <c r="D35" s="234" t="s">
        <v>369</v>
      </c>
      <c r="E35" s="36"/>
      <c r="F35" s="35">
        <v>11</v>
      </c>
      <c r="G35" s="35">
        <v>5</v>
      </c>
      <c r="H35" s="35">
        <v>67</v>
      </c>
      <c r="I35" s="35">
        <v>20</v>
      </c>
      <c r="J35" s="35">
        <v>47</v>
      </c>
      <c r="K35" s="35">
        <v>3</v>
      </c>
      <c r="L35" s="35">
        <v>3</v>
      </c>
      <c r="M35" s="143">
        <v>2.1859706362153344</v>
      </c>
      <c r="N35" s="80">
        <v>3065</v>
      </c>
      <c r="V35"/>
    </row>
    <row r="36" spans="1:22" ht="12" customHeight="1" x14ac:dyDescent="0.2">
      <c r="A36" s="187"/>
      <c r="B36" s="187"/>
      <c r="C36" s="34"/>
      <c r="D36" s="235"/>
      <c r="E36" s="33"/>
      <c r="F36" s="38">
        <v>1</v>
      </c>
      <c r="G36" s="31">
        <v>0.45454545454545453</v>
      </c>
      <c r="H36" s="31">
        <v>1</v>
      </c>
      <c r="I36" s="31">
        <v>0.29850746268656714</v>
      </c>
      <c r="J36" s="31">
        <v>0.70149253731343286</v>
      </c>
      <c r="K36" s="31">
        <v>0.27272727272727271</v>
      </c>
      <c r="L36" s="31">
        <v>0.27272727272727271</v>
      </c>
      <c r="M36" s="144"/>
      <c r="T36" s="125"/>
      <c r="U36" s="126"/>
      <c r="V36"/>
    </row>
    <row r="37" spans="1:22" ht="12" customHeight="1" x14ac:dyDescent="0.2">
      <c r="A37" s="187"/>
      <c r="B37" s="187"/>
      <c r="C37" s="37"/>
      <c r="D37" s="234" t="s">
        <v>370</v>
      </c>
      <c r="E37" s="36"/>
      <c r="F37" s="35">
        <v>1</v>
      </c>
      <c r="G37" s="35">
        <v>0</v>
      </c>
      <c r="H37" s="35">
        <v>0</v>
      </c>
      <c r="I37" s="35">
        <v>0</v>
      </c>
      <c r="J37" s="35">
        <v>0</v>
      </c>
      <c r="K37" s="35">
        <v>1</v>
      </c>
      <c r="L37" s="35">
        <v>0</v>
      </c>
      <c r="M37" s="143">
        <v>0</v>
      </c>
      <c r="N37" s="80">
        <v>17</v>
      </c>
      <c r="V37"/>
    </row>
    <row r="38" spans="1:22" ht="12" customHeight="1" x14ac:dyDescent="0.2">
      <c r="A38" s="187"/>
      <c r="B38" s="187"/>
      <c r="C38" s="34"/>
      <c r="D38" s="235"/>
      <c r="E38" s="33"/>
      <c r="F38" s="38">
        <v>1</v>
      </c>
      <c r="G38" s="31">
        <v>0</v>
      </c>
      <c r="H38" s="31">
        <v>0</v>
      </c>
      <c r="I38" s="31">
        <v>0</v>
      </c>
      <c r="J38" s="31">
        <v>0</v>
      </c>
      <c r="K38" s="31">
        <v>1</v>
      </c>
      <c r="L38" s="31">
        <v>0</v>
      </c>
      <c r="M38" s="144"/>
      <c r="T38" s="125"/>
      <c r="U38" s="126"/>
      <c r="V38"/>
    </row>
    <row r="39" spans="1:22" ht="12" customHeight="1" x14ac:dyDescent="0.2">
      <c r="A39" s="187"/>
      <c r="B39" s="187"/>
      <c r="C39" s="37"/>
      <c r="D39" s="234" t="s">
        <v>371</v>
      </c>
      <c r="E39" s="36"/>
      <c r="F39" s="35">
        <v>7</v>
      </c>
      <c r="G39" s="35">
        <v>1</v>
      </c>
      <c r="H39" s="35">
        <v>1</v>
      </c>
      <c r="I39" s="35">
        <v>0</v>
      </c>
      <c r="J39" s="35">
        <v>1</v>
      </c>
      <c r="K39" s="35">
        <v>6</v>
      </c>
      <c r="L39" s="35">
        <v>0</v>
      </c>
      <c r="M39" s="143">
        <v>9.6153846153846159E-2</v>
      </c>
      <c r="N39" s="80">
        <v>1040</v>
      </c>
      <c r="V39"/>
    </row>
    <row r="40" spans="1:22" ht="12" customHeight="1" x14ac:dyDescent="0.2">
      <c r="A40" s="187"/>
      <c r="B40" s="187"/>
      <c r="C40" s="34"/>
      <c r="D40" s="235"/>
      <c r="E40" s="33"/>
      <c r="F40" s="38">
        <v>1</v>
      </c>
      <c r="G40" s="31">
        <v>0.14285714285714285</v>
      </c>
      <c r="H40" s="31">
        <v>1</v>
      </c>
      <c r="I40" s="31">
        <v>0</v>
      </c>
      <c r="J40" s="31">
        <v>1</v>
      </c>
      <c r="K40" s="31">
        <v>0.8571428571428571</v>
      </c>
      <c r="L40" s="31">
        <v>0</v>
      </c>
      <c r="M40" s="144"/>
      <c r="T40" s="125"/>
      <c r="U40" s="126"/>
      <c r="V40"/>
    </row>
    <row r="41" spans="1:22" ht="12" customHeight="1" x14ac:dyDescent="0.2">
      <c r="A41" s="187"/>
      <c r="B41" s="187"/>
      <c r="C41" s="37"/>
      <c r="D41" s="234" t="s">
        <v>372</v>
      </c>
      <c r="E41" s="36"/>
      <c r="F41" s="35">
        <v>0</v>
      </c>
      <c r="G41" s="35">
        <v>0</v>
      </c>
      <c r="H41" s="35">
        <v>0</v>
      </c>
      <c r="I41" s="35">
        <v>0</v>
      </c>
      <c r="J41" s="35">
        <v>0</v>
      </c>
      <c r="K41" s="35">
        <v>0</v>
      </c>
      <c r="L41" s="35">
        <v>0</v>
      </c>
      <c r="M41" s="143">
        <v>0</v>
      </c>
      <c r="N41" s="80">
        <v>0</v>
      </c>
      <c r="V41"/>
    </row>
    <row r="42" spans="1:22" ht="12" customHeight="1" x14ac:dyDescent="0.2">
      <c r="A42" s="187"/>
      <c r="B42" s="187"/>
      <c r="C42" s="34"/>
      <c r="D42" s="235"/>
      <c r="E42" s="33"/>
      <c r="F42" s="38">
        <v>0</v>
      </c>
      <c r="G42" s="31">
        <v>0</v>
      </c>
      <c r="H42" s="31">
        <v>0</v>
      </c>
      <c r="I42" s="31">
        <v>0</v>
      </c>
      <c r="J42" s="31">
        <v>0</v>
      </c>
      <c r="K42" s="31">
        <v>0</v>
      </c>
      <c r="L42" s="31">
        <v>0</v>
      </c>
      <c r="M42" s="144"/>
      <c r="T42" s="125"/>
      <c r="U42" s="126"/>
      <c r="V42"/>
    </row>
    <row r="43" spans="1:22" ht="12" customHeight="1" x14ac:dyDescent="0.2">
      <c r="A43" s="187"/>
      <c r="B43" s="187"/>
      <c r="C43" s="37"/>
      <c r="D43" s="234" t="s">
        <v>373</v>
      </c>
      <c r="E43" s="36"/>
      <c r="F43" s="35">
        <v>3</v>
      </c>
      <c r="G43" s="35">
        <v>1</v>
      </c>
      <c r="H43" s="35">
        <v>2</v>
      </c>
      <c r="I43" s="35">
        <v>0</v>
      </c>
      <c r="J43" s="35">
        <v>2</v>
      </c>
      <c r="K43" s="35">
        <v>2</v>
      </c>
      <c r="L43" s="35">
        <v>0</v>
      </c>
      <c r="M43" s="143">
        <v>0.57971014492753625</v>
      </c>
      <c r="N43" s="80">
        <v>345</v>
      </c>
      <c r="V43"/>
    </row>
    <row r="44" spans="1:22" ht="12" customHeight="1" x14ac:dyDescent="0.2">
      <c r="A44" s="187"/>
      <c r="B44" s="187"/>
      <c r="C44" s="34"/>
      <c r="D44" s="235"/>
      <c r="E44" s="33"/>
      <c r="F44" s="38">
        <v>1</v>
      </c>
      <c r="G44" s="31">
        <v>0.33333333333333331</v>
      </c>
      <c r="H44" s="31">
        <v>1</v>
      </c>
      <c r="I44" s="31">
        <v>0</v>
      </c>
      <c r="J44" s="31">
        <v>1</v>
      </c>
      <c r="K44" s="31">
        <v>0.66666666666666663</v>
      </c>
      <c r="L44" s="31">
        <v>0</v>
      </c>
      <c r="M44" s="144"/>
      <c r="T44" s="125"/>
      <c r="U44" s="126"/>
      <c r="V44"/>
    </row>
    <row r="45" spans="1:22" ht="12" customHeight="1" x14ac:dyDescent="0.2">
      <c r="A45" s="187"/>
      <c r="B45" s="187"/>
      <c r="C45" s="37"/>
      <c r="D45" s="234" t="s">
        <v>374</v>
      </c>
      <c r="E45" s="36"/>
      <c r="F45" s="35">
        <v>7</v>
      </c>
      <c r="G45" s="35">
        <v>2</v>
      </c>
      <c r="H45" s="35">
        <v>25</v>
      </c>
      <c r="I45" s="35">
        <v>17</v>
      </c>
      <c r="J45" s="35">
        <v>8</v>
      </c>
      <c r="K45" s="35">
        <v>5</v>
      </c>
      <c r="L45" s="35">
        <v>0</v>
      </c>
      <c r="M45" s="143">
        <v>1.7667844522968199</v>
      </c>
      <c r="N45" s="80">
        <v>1415</v>
      </c>
      <c r="V45"/>
    </row>
    <row r="46" spans="1:22" ht="12" customHeight="1" x14ac:dyDescent="0.2">
      <c r="A46" s="187"/>
      <c r="B46" s="187"/>
      <c r="C46" s="34"/>
      <c r="D46" s="235"/>
      <c r="E46" s="33"/>
      <c r="F46" s="38">
        <v>1</v>
      </c>
      <c r="G46" s="31">
        <v>0.2857142857142857</v>
      </c>
      <c r="H46" s="31">
        <v>1</v>
      </c>
      <c r="I46" s="31">
        <v>0.68</v>
      </c>
      <c r="J46" s="31">
        <v>0.32</v>
      </c>
      <c r="K46" s="31">
        <v>0.7142857142857143</v>
      </c>
      <c r="L46" s="31">
        <v>0</v>
      </c>
      <c r="M46" s="144"/>
      <c r="T46" s="125"/>
      <c r="U46" s="126"/>
      <c r="V46"/>
    </row>
    <row r="47" spans="1:22" ht="12" customHeight="1" x14ac:dyDescent="0.2">
      <c r="A47" s="187"/>
      <c r="B47" s="187"/>
      <c r="C47" s="37"/>
      <c r="D47" s="234" t="s">
        <v>375</v>
      </c>
      <c r="E47" s="36"/>
      <c r="F47" s="35">
        <v>4</v>
      </c>
      <c r="G47" s="35">
        <v>0</v>
      </c>
      <c r="H47" s="35">
        <v>0</v>
      </c>
      <c r="I47" s="35">
        <v>0</v>
      </c>
      <c r="J47" s="35">
        <v>0</v>
      </c>
      <c r="K47" s="35">
        <v>4</v>
      </c>
      <c r="L47" s="35">
        <v>0</v>
      </c>
      <c r="M47" s="143">
        <v>0</v>
      </c>
      <c r="N47" s="80">
        <v>310</v>
      </c>
      <c r="V47"/>
    </row>
    <row r="48" spans="1:22" ht="12" customHeight="1" x14ac:dyDescent="0.2">
      <c r="A48" s="187"/>
      <c r="B48" s="187"/>
      <c r="C48" s="34"/>
      <c r="D48" s="235"/>
      <c r="E48" s="33"/>
      <c r="F48" s="38">
        <v>1</v>
      </c>
      <c r="G48" s="31">
        <v>0</v>
      </c>
      <c r="H48" s="31">
        <v>0</v>
      </c>
      <c r="I48" s="31">
        <v>0</v>
      </c>
      <c r="J48" s="31">
        <v>0</v>
      </c>
      <c r="K48" s="31">
        <v>1</v>
      </c>
      <c r="L48" s="31">
        <v>0</v>
      </c>
      <c r="M48" s="144"/>
      <c r="T48" s="125"/>
      <c r="U48" s="126"/>
      <c r="V48"/>
    </row>
    <row r="49" spans="1:22" ht="12" customHeight="1" x14ac:dyDescent="0.2">
      <c r="A49" s="187"/>
      <c r="B49" s="187"/>
      <c r="C49" s="37"/>
      <c r="D49" s="234" t="s">
        <v>376</v>
      </c>
      <c r="E49" s="36"/>
      <c r="F49" s="35">
        <v>2</v>
      </c>
      <c r="G49" s="35">
        <v>1</v>
      </c>
      <c r="H49" s="35">
        <v>18</v>
      </c>
      <c r="I49" s="35">
        <v>9</v>
      </c>
      <c r="J49" s="35">
        <v>9</v>
      </c>
      <c r="K49" s="35">
        <v>1</v>
      </c>
      <c r="L49" s="35">
        <v>0</v>
      </c>
      <c r="M49" s="143">
        <v>3.169014084507042</v>
      </c>
      <c r="N49" s="80">
        <v>568</v>
      </c>
      <c r="V49"/>
    </row>
    <row r="50" spans="1:22" ht="12" customHeight="1" x14ac:dyDescent="0.2">
      <c r="A50" s="187"/>
      <c r="B50" s="187"/>
      <c r="C50" s="34"/>
      <c r="D50" s="235"/>
      <c r="E50" s="33"/>
      <c r="F50" s="38">
        <v>1</v>
      </c>
      <c r="G50" s="31">
        <v>0.5</v>
      </c>
      <c r="H50" s="31">
        <v>1</v>
      </c>
      <c r="I50" s="31">
        <v>0.5</v>
      </c>
      <c r="J50" s="31">
        <v>0.5</v>
      </c>
      <c r="K50" s="31">
        <v>0.5</v>
      </c>
      <c r="L50" s="31">
        <v>0</v>
      </c>
      <c r="M50" s="144"/>
      <c r="T50" s="125"/>
      <c r="U50" s="126"/>
      <c r="V50"/>
    </row>
    <row r="51" spans="1:22" ht="12" customHeight="1" x14ac:dyDescent="0.2">
      <c r="A51" s="187"/>
      <c r="B51" s="187"/>
      <c r="C51" s="37"/>
      <c r="D51" s="234" t="s">
        <v>377</v>
      </c>
      <c r="E51" s="36"/>
      <c r="F51" s="35">
        <v>11</v>
      </c>
      <c r="G51" s="35">
        <v>5</v>
      </c>
      <c r="H51" s="35">
        <v>15</v>
      </c>
      <c r="I51" s="35">
        <v>5</v>
      </c>
      <c r="J51" s="35">
        <v>10</v>
      </c>
      <c r="K51" s="35">
        <v>6</v>
      </c>
      <c r="L51" s="35">
        <v>0</v>
      </c>
      <c r="M51" s="143">
        <v>1.6286644951140066</v>
      </c>
      <c r="N51" s="80">
        <v>921</v>
      </c>
      <c r="V51"/>
    </row>
    <row r="52" spans="1:22" ht="12" customHeight="1" x14ac:dyDescent="0.2">
      <c r="A52" s="187"/>
      <c r="B52" s="187"/>
      <c r="C52" s="34"/>
      <c r="D52" s="235"/>
      <c r="E52" s="33"/>
      <c r="F52" s="38">
        <v>1</v>
      </c>
      <c r="G52" s="31">
        <v>0.45454545454545453</v>
      </c>
      <c r="H52" s="31">
        <v>1</v>
      </c>
      <c r="I52" s="31">
        <v>0.33333333333333331</v>
      </c>
      <c r="J52" s="31">
        <v>0.66666666666666663</v>
      </c>
      <c r="K52" s="31">
        <v>0.54545454545454541</v>
      </c>
      <c r="L52" s="31">
        <v>0</v>
      </c>
      <c r="M52" s="144"/>
      <c r="T52" s="125"/>
      <c r="U52" s="126"/>
      <c r="V52"/>
    </row>
    <row r="53" spans="1:22" ht="12" customHeight="1" x14ac:dyDescent="0.2">
      <c r="A53" s="187"/>
      <c r="B53" s="187"/>
      <c r="C53" s="37"/>
      <c r="D53" s="234" t="s">
        <v>378</v>
      </c>
      <c r="E53" s="36"/>
      <c r="F53" s="35">
        <v>5</v>
      </c>
      <c r="G53" s="35">
        <v>1</v>
      </c>
      <c r="H53" s="35">
        <v>84</v>
      </c>
      <c r="I53" s="35">
        <v>64</v>
      </c>
      <c r="J53" s="35">
        <v>20</v>
      </c>
      <c r="K53" s="35">
        <v>4</v>
      </c>
      <c r="L53" s="35">
        <v>0</v>
      </c>
      <c r="M53" s="143">
        <v>7.1307300509337868</v>
      </c>
      <c r="N53" s="80">
        <v>1178</v>
      </c>
      <c r="V53"/>
    </row>
    <row r="54" spans="1:22" ht="12" customHeight="1" x14ac:dyDescent="0.2">
      <c r="A54" s="187"/>
      <c r="B54" s="187"/>
      <c r="C54" s="34"/>
      <c r="D54" s="235"/>
      <c r="E54" s="33"/>
      <c r="F54" s="38">
        <v>1</v>
      </c>
      <c r="G54" s="31">
        <v>0.2</v>
      </c>
      <c r="H54" s="31">
        <v>1</v>
      </c>
      <c r="I54" s="31">
        <v>0.76190476190476186</v>
      </c>
      <c r="J54" s="31">
        <v>0.23809523809523808</v>
      </c>
      <c r="K54" s="31">
        <v>0.8</v>
      </c>
      <c r="L54" s="31">
        <v>0</v>
      </c>
      <c r="M54" s="144"/>
      <c r="T54" s="125"/>
      <c r="U54" s="126"/>
      <c r="V54"/>
    </row>
    <row r="55" spans="1:22" ht="12" customHeight="1" x14ac:dyDescent="0.2">
      <c r="A55" s="187"/>
      <c r="B55" s="187"/>
      <c r="C55" s="37"/>
      <c r="D55" s="234" t="s">
        <v>379</v>
      </c>
      <c r="E55" s="36"/>
      <c r="F55" s="35">
        <v>23</v>
      </c>
      <c r="G55" s="35">
        <v>7</v>
      </c>
      <c r="H55" s="35">
        <v>49</v>
      </c>
      <c r="I55" s="35">
        <v>33</v>
      </c>
      <c r="J55" s="35">
        <v>16</v>
      </c>
      <c r="K55" s="35">
        <v>15</v>
      </c>
      <c r="L55" s="35">
        <v>1</v>
      </c>
      <c r="M55" s="143">
        <v>1.4750150511739917</v>
      </c>
      <c r="N55" s="80">
        <v>3322</v>
      </c>
      <c r="V55"/>
    </row>
    <row r="56" spans="1:22" ht="12" customHeight="1" x14ac:dyDescent="0.2">
      <c r="A56" s="187"/>
      <c r="B56" s="187"/>
      <c r="C56" s="34"/>
      <c r="D56" s="235"/>
      <c r="E56" s="33"/>
      <c r="F56" s="38">
        <v>1</v>
      </c>
      <c r="G56" s="31">
        <v>0.30434782608695654</v>
      </c>
      <c r="H56" s="31">
        <v>1</v>
      </c>
      <c r="I56" s="31">
        <v>0.67346938775510201</v>
      </c>
      <c r="J56" s="31">
        <v>0.32653061224489793</v>
      </c>
      <c r="K56" s="31">
        <v>0.65217391304347827</v>
      </c>
      <c r="L56" s="31">
        <v>4.3478260869565216E-2</v>
      </c>
      <c r="M56" s="144"/>
      <c r="T56" s="125"/>
      <c r="U56" s="126"/>
      <c r="V56"/>
    </row>
    <row r="57" spans="1:22" ht="12" customHeight="1" x14ac:dyDescent="0.2">
      <c r="A57" s="187"/>
      <c r="B57" s="187"/>
      <c r="C57" s="37"/>
      <c r="D57" s="234" t="s">
        <v>380</v>
      </c>
      <c r="E57" s="36"/>
      <c r="F57" s="35">
        <v>6</v>
      </c>
      <c r="G57" s="35">
        <v>3</v>
      </c>
      <c r="H57" s="35">
        <v>8</v>
      </c>
      <c r="I57" s="35">
        <v>1</v>
      </c>
      <c r="J57" s="35">
        <v>7</v>
      </c>
      <c r="K57" s="35">
        <v>3</v>
      </c>
      <c r="L57" s="35">
        <v>0</v>
      </c>
      <c r="M57" s="143">
        <v>1.4260249554367201</v>
      </c>
      <c r="N57" s="80">
        <v>561</v>
      </c>
      <c r="V57"/>
    </row>
    <row r="58" spans="1:22" ht="12" customHeight="1" x14ac:dyDescent="0.2">
      <c r="A58" s="187"/>
      <c r="B58" s="187"/>
      <c r="C58" s="34"/>
      <c r="D58" s="235"/>
      <c r="E58" s="33"/>
      <c r="F58" s="38">
        <v>1</v>
      </c>
      <c r="G58" s="31">
        <v>0.5</v>
      </c>
      <c r="H58" s="31">
        <v>1</v>
      </c>
      <c r="I58" s="31">
        <v>0.125</v>
      </c>
      <c r="J58" s="31">
        <v>0.875</v>
      </c>
      <c r="K58" s="31">
        <v>0.5</v>
      </c>
      <c r="L58" s="31">
        <v>0</v>
      </c>
      <c r="M58" s="144"/>
      <c r="T58" s="125"/>
      <c r="U58" s="126"/>
      <c r="V58"/>
    </row>
    <row r="59" spans="1:22" ht="12.75" customHeight="1" x14ac:dyDescent="0.2">
      <c r="A59" s="187"/>
      <c r="B59" s="187"/>
      <c r="C59" s="37"/>
      <c r="D59" s="234" t="s">
        <v>381</v>
      </c>
      <c r="E59" s="36"/>
      <c r="F59" s="35">
        <v>25</v>
      </c>
      <c r="G59" s="35">
        <v>7</v>
      </c>
      <c r="H59" s="35">
        <v>52</v>
      </c>
      <c r="I59" s="35">
        <v>28</v>
      </c>
      <c r="J59" s="35">
        <v>24</v>
      </c>
      <c r="K59" s="35">
        <v>18</v>
      </c>
      <c r="L59" s="35">
        <v>0</v>
      </c>
      <c r="M59" s="143">
        <v>0.76923076923076927</v>
      </c>
      <c r="N59" s="80">
        <v>6760</v>
      </c>
      <c r="V59"/>
    </row>
    <row r="60" spans="1:22" ht="12.75" customHeight="1" x14ac:dyDescent="0.2">
      <c r="A60" s="187"/>
      <c r="B60" s="187"/>
      <c r="C60" s="34"/>
      <c r="D60" s="235"/>
      <c r="E60" s="33"/>
      <c r="F60" s="38">
        <v>1</v>
      </c>
      <c r="G60" s="31">
        <v>0.28000000000000003</v>
      </c>
      <c r="H60" s="31">
        <v>1</v>
      </c>
      <c r="I60" s="31">
        <v>0.53846153846153844</v>
      </c>
      <c r="J60" s="31">
        <v>0.46153846153846156</v>
      </c>
      <c r="K60" s="31">
        <v>0.72</v>
      </c>
      <c r="L60" s="31">
        <v>0</v>
      </c>
      <c r="M60" s="144"/>
      <c r="T60" s="125"/>
      <c r="U60" s="126"/>
      <c r="V60"/>
    </row>
    <row r="61" spans="1:22" ht="12" customHeight="1" x14ac:dyDescent="0.2">
      <c r="A61" s="187"/>
      <c r="B61" s="187"/>
      <c r="C61" s="37"/>
      <c r="D61" s="234" t="s">
        <v>21</v>
      </c>
      <c r="E61" s="36"/>
      <c r="F61" s="35">
        <v>12</v>
      </c>
      <c r="G61" s="35">
        <v>4</v>
      </c>
      <c r="H61" s="35">
        <v>11</v>
      </c>
      <c r="I61" s="35">
        <v>0</v>
      </c>
      <c r="J61" s="35">
        <v>11</v>
      </c>
      <c r="K61" s="35">
        <v>8</v>
      </c>
      <c r="L61" s="35">
        <v>0</v>
      </c>
      <c r="M61" s="143">
        <v>0.56759545923632615</v>
      </c>
      <c r="N61" s="80">
        <v>1938</v>
      </c>
      <c r="V61"/>
    </row>
    <row r="62" spans="1:22" ht="12" customHeight="1" x14ac:dyDescent="0.2">
      <c r="A62" s="187"/>
      <c r="B62" s="187"/>
      <c r="C62" s="34"/>
      <c r="D62" s="235"/>
      <c r="E62" s="33"/>
      <c r="F62" s="38">
        <v>1</v>
      </c>
      <c r="G62" s="31">
        <v>0.33333333333333331</v>
      </c>
      <c r="H62" s="31">
        <v>1</v>
      </c>
      <c r="I62" s="31">
        <v>0</v>
      </c>
      <c r="J62" s="31">
        <v>1</v>
      </c>
      <c r="K62" s="31">
        <v>0.66666666666666663</v>
      </c>
      <c r="L62" s="31">
        <v>0</v>
      </c>
      <c r="M62" s="144"/>
      <c r="T62" s="125"/>
      <c r="U62" s="126"/>
      <c r="V62"/>
    </row>
    <row r="63" spans="1:22" ht="12" customHeight="1" x14ac:dyDescent="0.2">
      <c r="A63" s="187"/>
      <c r="B63" s="187"/>
      <c r="C63" s="37"/>
      <c r="D63" s="234" t="s">
        <v>382</v>
      </c>
      <c r="E63" s="36"/>
      <c r="F63" s="35">
        <v>7</v>
      </c>
      <c r="G63" s="35">
        <v>4</v>
      </c>
      <c r="H63" s="35">
        <v>34</v>
      </c>
      <c r="I63" s="35">
        <v>14</v>
      </c>
      <c r="J63" s="35">
        <v>20</v>
      </c>
      <c r="K63" s="35">
        <v>3</v>
      </c>
      <c r="L63" s="35">
        <v>0</v>
      </c>
      <c r="M63" s="143">
        <v>1.8826135105204873</v>
      </c>
      <c r="N63" s="80">
        <v>1806</v>
      </c>
      <c r="V63"/>
    </row>
    <row r="64" spans="1:22" ht="12" customHeight="1" x14ac:dyDescent="0.2">
      <c r="A64" s="187"/>
      <c r="B64" s="187"/>
      <c r="C64" s="34"/>
      <c r="D64" s="235"/>
      <c r="E64" s="33"/>
      <c r="F64" s="38">
        <v>1</v>
      </c>
      <c r="G64" s="31">
        <v>0.5714285714285714</v>
      </c>
      <c r="H64" s="31">
        <v>1</v>
      </c>
      <c r="I64" s="31">
        <v>0.41176470588235292</v>
      </c>
      <c r="J64" s="31">
        <v>0.58823529411764708</v>
      </c>
      <c r="K64" s="31">
        <v>0.42857142857142855</v>
      </c>
      <c r="L64" s="31">
        <v>0</v>
      </c>
      <c r="M64" s="144"/>
      <c r="T64" s="125"/>
      <c r="U64" s="126"/>
      <c r="V64"/>
    </row>
    <row r="65" spans="1:22" ht="12" customHeight="1" x14ac:dyDescent="0.2">
      <c r="A65" s="187"/>
      <c r="B65" s="187"/>
      <c r="C65" s="37"/>
      <c r="D65" s="234" t="s">
        <v>383</v>
      </c>
      <c r="E65" s="36"/>
      <c r="F65" s="35">
        <v>18</v>
      </c>
      <c r="G65" s="35">
        <v>8</v>
      </c>
      <c r="H65" s="35">
        <v>71</v>
      </c>
      <c r="I65" s="35">
        <v>49</v>
      </c>
      <c r="J65" s="35">
        <v>22</v>
      </c>
      <c r="K65" s="35">
        <v>10</v>
      </c>
      <c r="L65" s="35">
        <v>0</v>
      </c>
      <c r="M65" s="143">
        <v>1.9158121964382084</v>
      </c>
      <c r="N65" s="80">
        <v>3706</v>
      </c>
      <c r="V65"/>
    </row>
    <row r="66" spans="1:22" ht="12" customHeight="1" x14ac:dyDescent="0.2">
      <c r="A66" s="187"/>
      <c r="B66" s="187"/>
      <c r="C66" s="34"/>
      <c r="D66" s="235"/>
      <c r="E66" s="33"/>
      <c r="F66" s="38">
        <v>1</v>
      </c>
      <c r="G66" s="31">
        <v>0.44444444444444442</v>
      </c>
      <c r="H66" s="31">
        <v>1</v>
      </c>
      <c r="I66" s="31">
        <v>0.6901408450704225</v>
      </c>
      <c r="J66" s="31">
        <v>0.30985915492957744</v>
      </c>
      <c r="K66" s="31">
        <v>0.55555555555555558</v>
      </c>
      <c r="L66" s="31">
        <v>0</v>
      </c>
      <c r="M66" s="144"/>
      <c r="T66" s="125"/>
      <c r="U66" s="126"/>
      <c r="V66"/>
    </row>
    <row r="67" spans="1:22" ht="12" customHeight="1" x14ac:dyDescent="0.2">
      <c r="A67" s="187"/>
      <c r="B67" s="187"/>
      <c r="C67" s="37"/>
      <c r="D67" s="234" t="s">
        <v>384</v>
      </c>
      <c r="E67" s="36"/>
      <c r="F67" s="35">
        <v>4</v>
      </c>
      <c r="G67" s="35">
        <v>0</v>
      </c>
      <c r="H67" s="35">
        <v>0</v>
      </c>
      <c r="I67" s="35">
        <v>0</v>
      </c>
      <c r="J67" s="35">
        <v>0</v>
      </c>
      <c r="K67" s="35">
        <v>3</v>
      </c>
      <c r="L67" s="35">
        <v>1</v>
      </c>
      <c r="M67" s="143">
        <v>0</v>
      </c>
      <c r="N67" s="80">
        <v>1195</v>
      </c>
      <c r="V67"/>
    </row>
    <row r="68" spans="1:22" ht="12" customHeight="1" x14ac:dyDescent="0.2">
      <c r="A68" s="187"/>
      <c r="B68" s="188"/>
      <c r="C68" s="34"/>
      <c r="D68" s="235"/>
      <c r="E68" s="33"/>
      <c r="F68" s="38">
        <v>1</v>
      </c>
      <c r="G68" s="31">
        <v>0</v>
      </c>
      <c r="H68" s="31">
        <v>0</v>
      </c>
      <c r="I68" s="31">
        <v>0</v>
      </c>
      <c r="J68" s="31">
        <v>0</v>
      </c>
      <c r="K68" s="31">
        <v>0.75</v>
      </c>
      <c r="L68" s="31">
        <v>0.25</v>
      </c>
      <c r="M68" s="144"/>
      <c r="T68" s="125"/>
      <c r="U68" s="126"/>
      <c r="V68"/>
    </row>
    <row r="69" spans="1:22" ht="12" customHeight="1" x14ac:dyDescent="0.2">
      <c r="A69" s="187"/>
      <c r="B69" s="186" t="s">
        <v>17</v>
      </c>
      <c r="C69" s="37"/>
      <c r="D69" s="234" t="s">
        <v>16</v>
      </c>
      <c r="E69" s="36"/>
      <c r="F69" s="35">
        <v>546</v>
      </c>
      <c r="G69" s="35">
        <v>106</v>
      </c>
      <c r="H69" s="35">
        <v>832</v>
      </c>
      <c r="I69" s="35">
        <v>224</v>
      </c>
      <c r="J69" s="35">
        <v>608</v>
      </c>
      <c r="K69" s="35">
        <v>427</v>
      </c>
      <c r="L69" s="35">
        <v>13</v>
      </c>
      <c r="M69" s="143">
        <v>2.3094431799256094</v>
      </c>
      <c r="N69" s="80">
        <v>36026</v>
      </c>
      <c r="V69"/>
    </row>
    <row r="70" spans="1:22" ht="12" customHeight="1" x14ac:dyDescent="0.2">
      <c r="A70" s="187"/>
      <c r="B70" s="187"/>
      <c r="C70" s="34"/>
      <c r="D70" s="235"/>
      <c r="E70" s="33"/>
      <c r="F70" s="38">
        <v>1</v>
      </c>
      <c r="G70" s="31">
        <v>0.19413919413919414</v>
      </c>
      <c r="H70" s="31">
        <v>1</v>
      </c>
      <c r="I70" s="31">
        <v>0.26923076923076922</v>
      </c>
      <c r="J70" s="31">
        <v>0.73076923076923073</v>
      </c>
      <c r="K70" s="31">
        <v>0.78205128205128205</v>
      </c>
      <c r="L70" s="31">
        <v>2.3809523809523808E-2</v>
      </c>
      <c r="M70" s="144"/>
      <c r="T70" s="125"/>
      <c r="U70" s="126"/>
      <c r="V70"/>
    </row>
    <row r="71" spans="1:22" ht="12" customHeight="1" x14ac:dyDescent="0.2">
      <c r="A71" s="187"/>
      <c r="B71" s="187"/>
      <c r="C71" s="37"/>
      <c r="D71" s="234" t="s">
        <v>121</v>
      </c>
      <c r="E71" s="36"/>
      <c r="F71" s="35">
        <v>3</v>
      </c>
      <c r="G71" s="35">
        <v>0</v>
      </c>
      <c r="H71" s="35">
        <v>0</v>
      </c>
      <c r="I71" s="35">
        <v>0</v>
      </c>
      <c r="J71" s="35">
        <v>0</v>
      </c>
      <c r="K71" s="35">
        <v>3</v>
      </c>
      <c r="L71" s="35">
        <v>0</v>
      </c>
      <c r="M71" s="143">
        <v>0</v>
      </c>
      <c r="N71" s="80">
        <v>59</v>
      </c>
      <c r="V71"/>
    </row>
    <row r="72" spans="1:22" ht="12" customHeight="1" x14ac:dyDescent="0.2">
      <c r="A72" s="187"/>
      <c r="B72" s="187"/>
      <c r="C72" s="34"/>
      <c r="D72" s="235"/>
      <c r="E72" s="33"/>
      <c r="F72" s="38">
        <v>1</v>
      </c>
      <c r="G72" s="31">
        <v>0</v>
      </c>
      <c r="H72" s="31">
        <v>0</v>
      </c>
      <c r="I72" s="31">
        <v>0</v>
      </c>
      <c r="J72" s="31">
        <v>0</v>
      </c>
      <c r="K72" s="31">
        <v>1</v>
      </c>
      <c r="L72" s="31">
        <v>0</v>
      </c>
      <c r="M72" s="144"/>
      <c r="V72"/>
    </row>
    <row r="73" spans="1:22" ht="12" customHeight="1" x14ac:dyDescent="0.2">
      <c r="A73" s="187"/>
      <c r="B73" s="187"/>
      <c r="C73" s="37"/>
      <c r="D73" s="234" t="s">
        <v>14</v>
      </c>
      <c r="E73" s="36"/>
      <c r="F73" s="35">
        <v>44</v>
      </c>
      <c r="G73" s="35">
        <v>5</v>
      </c>
      <c r="H73" s="35">
        <v>12</v>
      </c>
      <c r="I73" s="35">
        <v>3</v>
      </c>
      <c r="J73" s="35">
        <v>9</v>
      </c>
      <c r="K73" s="35">
        <v>38</v>
      </c>
      <c r="L73" s="35">
        <v>1</v>
      </c>
      <c r="M73" s="143">
        <v>0.54719562243502051</v>
      </c>
      <c r="N73" s="80">
        <v>2193</v>
      </c>
      <c r="V73"/>
    </row>
    <row r="74" spans="1:22" ht="12" customHeight="1" x14ac:dyDescent="0.2">
      <c r="A74" s="187"/>
      <c r="B74" s="187"/>
      <c r="C74" s="34"/>
      <c r="D74" s="235"/>
      <c r="E74" s="33"/>
      <c r="F74" s="38">
        <v>1</v>
      </c>
      <c r="G74" s="31">
        <v>0.11363636363636363</v>
      </c>
      <c r="H74" s="31">
        <v>1</v>
      </c>
      <c r="I74" s="31">
        <v>0.25</v>
      </c>
      <c r="J74" s="31">
        <v>0.75</v>
      </c>
      <c r="K74" s="31">
        <v>0.86363636363636365</v>
      </c>
      <c r="L74" s="31">
        <v>2.2727272727272728E-2</v>
      </c>
      <c r="M74" s="144"/>
      <c r="T74" s="125"/>
      <c r="U74" s="126"/>
      <c r="V74"/>
    </row>
    <row r="75" spans="1:22" ht="12" customHeight="1" x14ac:dyDescent="0.2">
      <c r="A75" s="187"/>
      <c r="B75" s="187"/>
      <c r="C75" s="37"/>
      <c r="D75" s="234" t="s">
        <v>13</v>
      </c>
      <c r="E75" s="36"/>
      <c r="F75" s="35">
        <v>14</v>
      </c>
      <c r="G75" s="35">
        <v>3</v>
      </c>
      <c r="H75" s="35">
        <v>19</v>
      </c>
      <c r="I75" s="35">
        <v>18</v>
      </c>
      <c r="J75" s="35">
        <v>1</v>
      </c>
      <c r="K75" s="35">
        <v>10</v>
      </c>
      <c r="L75" s="35">
        <v>1</v>
      </c>
      <c r="M75" s="143">
        <v>4.6568627450980395</v>
      </c>
      <c r="N75" s="80">
        <v>408</v>
      </c>
      <c r="V75"/>
    </row>
    <row r="76" spans="1:22" ht="12" customHeight="1" x14ac:dyDescent="0.2">
      <c r="A76" s="187"/>
      <c r="B76" s="187"/>
      <c r="C76" s="34"/>
      <c r="D76" s="235"/>
      <c r="E76" s="33"/>
      <c r="F76" s="38">
        <v>1</v>
      </c>
      <c r="G76" s="31">
        <v>0.21428571428571427</v>
      </c>
      <c r="H76" s="31">
        <v>1</v>
      </c>
      <c r="I76" s="31">
        <v>0.94736842105263153</v>
      </c>
      <c r="J76" s="31">
        <v>5.2631578947368418E-2</v>
      </c>
      <c r="K76" s="31">
        <v>0.7142857142857143</v>
      </c>
      <c r="L76" s="31">
        <v>7.1428571428571425E-2</v>
      </c>
      <c r="M76" s="144"/>
      <c r="T76" s="125"/>
      <c r="U76" s="126"/>
      <c r="V76"/>
    </row>
    <row r="77" spans="1:22" ht="12" customHeight="1" x14ac:dyDescent="0.2">
      <c r="A77" s="187"/>
      <c r="B77" s="187"/>
      <c r="C77" s="37"/>
      <c r="D77" s="234" t="s">
        <v>12</v>
      </c>
      <c r="E77" s="36"/>
      <c r="F77" s="35">
        <v>14</v>
      </c>
      <c r="G77" s="35">
        <v>2</v>
      </c>
      <c r="H77" s="35">
        <v>7</v>
      </c>
      <c r="I77" s="35">
        <v>2</v>
      </c>
      <c r="J77" s="35">
        <v>5</v>
      </c>
      <c r="K77" s="35">
        <v>11</v>
      </c>
      <c r="L77" s="35">
        <v>1</v>
      </c>
      <c r="M77" s="143">
        <v>1.6355140186915886</v>
      </c>
      <c r="N77" s="80">
        <v>428</v>
      </c>
      <c r="V77"/>
    </row>
    <row r="78" spans="1:22" ht="12" customHeight="1" x14ac:dyDescent="0.2">
      <c r="A78" s="187"/>
      <c r="B78" s="187"/>
      <c r="C78" s="34"/>
      <c r="D78" s="235"/>
      <c r="E78" s="33"/>
      <c r="F78" s="38">
        <v>1</v>
      </c>
      <c r="G78" s="31">
        <v>0.14285714285714285</v>
      </c>
      <c r="H78" s="31">
        <v>1</v>
      </c>
      <c r="I78" s="31">
        <v>0.2857142857142857</v>
      </c>
      <c r="J78" s="31">
        <v>0.7142857142857143</v>
      </c>
      <c r="K78" s="31">
        <v>0.7857142857142857</v>
      </c>
      <c r="L78" s="31">
        <v>7.1428571428571425E-2</v>
      </c>
      <c r="M78" s="144"/>
      <c r="T78" s="125"/>
      <c r="U78" s="126"/>
      <c r="V78"/>
    </row>
    <row r="79" spans="1:22" ht="12" customHeight="1" x14ac:dyDescent="0.2">
      <c r="A79" s="187"/>
      <c r="B79" s="187"/>
      <c r="C79" s="37"/>
      <c r="D79" s="234" t="s">
        <v>11</v>
      </c>
      <c r="E79" s="36"/>
      <c r="F79" s="35">
        <v>28</v>
      </c>
      <c r="G79" s="35">
        <v>5</v>
      </c>
      <c r="H79" s="35">
        <v>9</v>
      </c>
      <c r="I79" s="35">
        <v>5</v>
      </c>
      <c r="J79" s="35">
        <v>4</v>
      </c>
      <c r="K79" s="35">
        <v>23</v>
      </c>
      <c r="L79" s="35">
        <v>0</v>
      </c>
      <c r="M79" s="143">
        <v>0.439453125</v>
      </c>
      <c r="N79" s="80">
        <v>2048</v>
      </c>
      <c r="V79"/>
    </row>
    <row r="80" spans="1:22" ht="12" customHeight="1" x14ac:dyDescent="0.2">
      <c r="A80" s="187"/>
      <c r="B80" s="187"/>
      <c r="C80" s="34"/>
      <c r="D80" s="235"/>
      <c r="E80" s="33"/>
      <c r="F80" s="38">
        <v>1</v>
      </c>
      <c r="G80" s="31">
        <v>0.17857142857142858</v>
      </c>
      <c r="H80" s="31">
        <v>1</v>
      </c>
      <c r="I80" s="31">
        <v>0.55555555555555558</v>
      </c>
      <c r="J80" s="31">
        <v>0.44444444444444442</v>
      </c>
      <c r="K80" s="31">
        <v>0.8214285714285714</v>
      </c>
      <c r="L80" s="31">
        <v>0</v>
      </c>
      <c r="M80" s="144"/>
      <c r="T80" s="125"/>
      <c r="U80" s="126"/>
      <c r="V80"/>
    </row>
    <row r="81" spans="1:22" ht="12" customHeight="1" x14ac:dyDescent="0.2">
      <c r="A81" s="187"/>
      <c r="B81" s="187"/>
      <c r="C81" s="37"/>
      <c r="D81" s="234" t="s">
        <v>10</v>
      </c>
      <c r="E81" s="36"/>
      <c r="F81" s="35">
        <v>144</v>
      </c>
      <c r="G81" s="35">
        <v>12</v>
      </c>
      <c r="H81" s="35">
        <v>21</v>
      </c>
      <c r="I81" s="35">
        <v>6</v>
      </c>
      <c r="J81" s="35">
        <v>15</v>
      </c>
      <c r="K81" s="35">
        <v>130</v>
      </c>
      <c r="L81" s="35">
        <v>2</v>
      </c>
      <c r="M81" s="143">
        <v>0.3870254330998894</v>
      </c>
      <c r="N81" s="80">
        <v>5426</v>
      </c>
      <c r="V81"/>
    </row>
    <row r="82" spans="1:22" ht="12" customHeight="1" x14ac:dyDescent="0.2">
      <c r="A82" s="187"/>
      <c r="B82" s="187"/>
      <c r="C82" s="34"/>
      <c r="D82" s="235"/>
      <c r="E82" s="33"/>
      <c r="F82" s="38">
        <v>1</v>
      </c>
      <c r="G82" s="31">
        <v>8.3333333333333329E-2</v>
      </c>
      <c r="H82" s="31">
        <v>1</v>
      </c>
      <c r="I82" s="31">
        <v>0.2857142857142857</v>
      </c>
      <c r="J82" s="31">
        <v>0.7142857142857143</v>
      </c>
      <c r="K82" s="31">
        <v>0.90277777777777779</v>
      </c>
      <c r="L82" s="31">
        <v>1.3888888888888888E-2</v>
      </c>
      <c r="M82" s="144"/>
      <c r="T82" s="125"/>
      <c r="U82" s="126"/>
      <c r="V82"/>
    </row>
    <row r="83" spans="1:22" ht="12" customHeight="1" x14ac:dyDescent="0.2">
      <c r="A83" s="187"/>
      <c r="B83" s="187"/>
      <c r="C83" s="37"/>
      <c r="D83" s="234" t="s">
        <v>9</v>
      </c>
      <c r="E83" s="36"/>
      <c r="F83" s="35">
        <v>22</v>
      </c>
      <c r="G83" s="35">
        <v>6</v>
      </c>
      <c r="H83" s="35">
        <v>29</v>
      </c>
      <c r="I83" s="35">
        <v>13</v>
      </c>
      <c r="J83" s="35">
        <v>16</v>
      </c>
      <c r="K83" s="35">
        <v>16</v>
      </c>
      <c r="L83" s="35">
        <v>0</v>
      </c>
      <c r="M83" s="143">
        <v>4.0502793296089381</v>
      </c>
      <c r="N83" s="80">
        <v>716</v>
      </c>
      <c r="V83"/>
    </row>
    <row r="84" spans="1:22" ht="12" customHeight="1" x14ac:dyDescent="0.2">
      <c r="A84" s="187"/>
      <c r="B84" s="187"/>
      <c r="C84" s="34"/>
      <c r="D84" s="235"/>
      <c r="E84" s="33"/>
      <c r="F84" s="38">
        <v>1</v>
      </c>
      <c r="G84" s="31">
        <v>0.27272727272727271</v>
      </c>
      <c r="H84" s="31">
        <v>1</v>
      </c>
      <c r="I84" s="31">
        <v>0.44827586206896552</v>
      </c>
      <c r="J84" s="31">
        <v>0.55172413793103448</v>
      </c>
      <c r="K84" s="31">
        <v>0.72727272727272729</v>
      </c>
      <c r="L84" s="31">
        <v>0</v>
      </c>
      <c r="M84" s="144"/>
      <c r="T84" s="125"/>
      <c r="U84" s="126"/>
      <c r="V84"/>
    </row>
    <row r="85" spans="1:22" ht="12" customHeight="1" x14ac:dyDescent="0.2">
      <c r="A85" s="187"/>
      <c r="B85" s="187"/>
      <c r="C85" s="37"/>
      <c r="D85" s="234" t="s">
        <v>8</v>
      </c>
      <c r="E85" s="36"/>
      <c r="F85" s="35">
        <v>9</v>
      </c>
      <c r="G85" s="35">
        <v>1</v>
      </c>
      <c r="H85" s="35">
        <v>1</v>
      </c>
      <c r="I85" s="35">
        <v>0</v>
      </c>
      <c r="J85" s="35">
        <v>1</v>
      </c>
      <c r="K85" s="35">
        <v>8</v>
      </c>
      <c r="L85" s="35">
        <v>0</v>
      </c>
      <c r="M85" s="143">
        <v>1.1764705882352942</v>
      </c>
      <c r="N85" s="80">
        <v>85</v>
      </c>
      <c r="V85"/>
    </row>
    <row r="86" spans="1:22" ht="12" customHeight="1" x14ac:dyDescent="0.2">
      <c r="A86" s="187"/>
      <c r="B86" s="187"/>
      <c r="C86" s="34"/>
      <c r="D86" s="235"/>
      <c r="E86" s="33"/>
      <c r="F86" s="38">
        <v>1</v>
      </c>
      <c r="G86" s="31">
        <v>0.1111111111111111</v>
      </c>
      <c r="H86" s="31">
        <v>1</v>
      </c>
      <c r="I86" s="31">
        <v>0</v>
      </c>
      <c r="J86" s="31">
        <v>1</v>
      </c>
      <c r="K86" s="31">
        <v>0.88888888888888884</v>
      </c>
      <c r="L86" s="31">
        <v>0</v>
      </c>
      <c r="M86" s="144"/>
      <c r="T86" s="125"/>
      <c r="U86" s="126"/>
      <c r="V86"/>
    </row>
    <row r="87" spans="1:22" ht="13.5" customHeight="1" x14ac:dyDescent="0.2">
      <c r="A87" s="187"/>
      <c r="B87" s="187"/>
      <c r="C87" s="37"/>
      <c r="D87" s="236" t="s">
        <v>120</v>
      </c>
      <c r="E87" s="36"/>
      <c r="F87" s="35">
        <v>7</v>
      </c>
      <c r="G87" s="35">
        <v>3</v>
      </c>
      <c r="H87" s="35">
        <v>45</v>
      </c>
      <c r="I87" s="35">
        <v>19</v>
      </c>
      <c r="J87" s="35">
        <v>26</v>
      </c>
      <c r="K87" s="35">
        <v>4</v>
      </c>
      <c r="L87" s="35">
        <v>0</v>
      </c>
      <c r="M87" s="143">
        <v>13.157894736842104</v>
      </c>
      <c r="N87" s="80">
        <v>342</v>
      </c>
      <c r="V87"/>
    </row>
    <row r="88" spans="1:22" ht="13.5" customHeight="1" x14ac:dyDescent="0.2">
      <c r="A88" s="187"/>
      <c r="B88" s="187"/>
      <c r="C88" s="34"/>
      <c r="D88" s="235"/>
      <c r="E88" s="33"/>
      <c r="F88" s="38">
        <v>1</v>
      </c>
      <c r="G88" s="31">
        <v>0.42857142857142855</v>
      </c>
      <c r="H88" s="31">
        <v>1</v>
      </c>
      <c r="I88" s="31">
        <v>0.42222222222222222</v>
      </c>
      <c r="J88" s="31">
        <v>0.57777777777777772</v>
      </c>
      <c r="K88" s="31">
        <v>0.5714285714285714</v>
      </c>
      <c r="L88" s="31">
        <v>0</v>
      </c>
      <c r="M88" s="144"/>
      <c r="T88" s="125"/>
      <c r="U88" s="126"/>
      <c r="V88"/>
    </row>
    <row r="89" spans="1:22" ht="12" customHeight="1" x14ac:dyDescent="0.2">
      <c r="A89" s="187"/>
      <c r="B89" s="187"/>
      <c r="C89" s="37"/>
      <c r="D89" s="234" t="s">
        <v>6</v>
      </c>
      <c r="E89" s="36"/>
      <c r="F89" s="35">
        <v>29</v>
      </c>
      <c r="G89" s="35">
        <v>3</v>
      </c>
      <c r="H89" s="35">
        <v>5</v>
      </c>
      <c r="I89" s="35">
        <v>1</v>
      </c>
      <c r="J89" s="35">
        <v>4</v>
      </c>
      <c r="K89" s="35">
        <v>25</v>
      </c>
      <c r="L89" s="35">
        <v>1</v>
      </c>
      <c r="M89" s="143">
        <v>0.35919540229885055</v>
      </c>
      <c r="N89" s="80">
        <v>1392</v>
      </c>
      <c r="V89"/>
    </row>
    <row r="90" spans="1:22" ht="12" customHeight="1" x14ac:dyDescent="0.2">
      <c r="A90" s="187"/>
      <c r="B90" s="187"/>
      <c r="C90" s="34"/>
      <c r="D90" s="235"/>
      <c r="E90" s="33"/>
      <c r="F90" s="38">
        <v>0.99999999999999989</v>
      </c>
      <c r="G90" s="31">
        <v>0.10344827586206896</v>
      </c>
      <c r="H90" s="31">
        <v>1</v>
      </c>
      <c r="I90" s="31">
        <v>0.2</v>
      </c>
      <c r="J90" s="31">
        <v>0.8</v>
      </c>
      <c r="K90" s="31">
        <v>0.86206896551724133</v>
      </c>
      <c r="L90" s="31">
        <v>3.4482758620689655E-2</v>
      </c>
      <c r="M90" s="144"/>
      <c r="T90" s="125"/>
      <c r="U90" s="126"/>
      <c r="V90"/>
    </row>
    <row r="91" spans="1:22" ht="12" customHeight="1" x14ac:dyDescent="0.2">
      <c r="A91" s="187"/>
      <c r="B91" s="187"/>
      <c r="C91" s="37"/>
      <c r="D91" s="234" t="s">
        <v>5</v>
      </c>
      <c r="E91" s="36"/>
      <c r="F91" s="35">
        <v>14</v>
      </c>
      <c r="G91" s="35">
        <v>2</v>
      </c>
      <c r="H91" s="35">
        <v>8</v>
      </c>
      <c r="I91" s="35">
        <v>0</v>
      </c>
      <c r="J91" s="35">
        <v>8</v>
      </c>
      <c r="K91" s="35">
        <v>12</v>
      </c>
      <c r="L91" s="35">
        <v>0</v>
      </c>
      <c r="M91" s="143">
        <v>2.2346368715083798</v>
      </c>
      <c r="N91" s="80">
        <v>358</v>
      </c>
      <c r="V91"/>
    </row>
    <row r="92" spans="1:22" ht="12" customHeight="1" x14ac:dyDescent="0.2">
      <c r="A92" s="187"/>
      <c r="B92" s="187"/>
      <c r="C92" s="34"/>
      <c r="D92" s="235"/>
      <c r="E92" s="33"/>
      <c r="F92" s="38">
        <v>1</v>
      </c>
      <c r="G92" s="31">
        <v>0.14285714285714285</v>
      </c>
      <c r="H92" s="31">
        <v>1</v>
      </c>
      <c r="I92" s="31">
        <v>0</v>
      </c>
      <c r="J92" s="31">
        <v>1</v>
      </c>
      <c r="K92" s="31">
        <v>0.8571428571428571</v>
      </c>
      <c r="L92" s="31">
        <v>0</v>
      </c>
      <c r="M92" s="144"/>
      <c r="T92" s="125"/>
      <c r="U92" s="126"/>
      <c r="V92"/>
    </row>
    <row r="93" spans="1:22" ht="12" customHeight="1" x14ac:dyDescent="0.2">
      <c r="A93" s="187"/>
      <c r="B93" s="187"/>
      <c r="C93" s="37"/>
      <c r="D93" s="234" t="s">
        <v>4</v>
      </c>
      <c r="E93" s="36"/>
      <c r="F93" s="35">
        <v>17</v>
      </c>
      <c r="G93" s="35">
        <v>8</v>
      </c>
      <c r="H93" s="35">
        <v>60</v>
      </c>
      <c r="I93" s="35">
        <v>17</v>
      </c>
      <c r="J93" s="35">
        <v>43</v>
      </c>
      <c r="K93" s="35">
        <v>9</v>
      </c>
      <c r="L93" s="35">
        <v>0</v>
      </c>
      <c r="M93" s="143">
        <v>4.2583392476933994</v>
      </c>
      <c r="N93" s="80">
        <v>1409</v>
      </c>
      <c r="V93"/>
    </row>
    <row r="94" spans="1:22" ht="12" customHeight="1" x14ac:dyDescent="0.2">
      <c r="A94" s="187"/>
      <c r="B94" s="187"/>
      <c r="C94" s="34"/>
      <c r="D94" s="235"/>
      <c r="E94" s="33"/>
      <c r="F94" s="38">
        <v>1</v>
      </c>
      <c r="G94" s="31">
        <v>0.47058823529411764</v>
      </c>
      <c r="H94" s="31">
        <v>1</v>
      </c>
      <c r="I94" s="31">
        <v>0.28333333333333333</v>
      </c>
      <c r="J94" s="31">
        <v>0.71666666666666667</v>
      </c>
      <c r="K94" s="31">
        <v>0.52941176470588236</v>
      </c>
      <c r="L94" s="31">
        <v>0</v>
      </c>
      <c r="M94" s="144"/>
      <c r="T94" s="125"/>
      <c r="U94" s="126"/>
      <c r="V94"/>
    </row>
    <row r="95" spans="1:22" ht="12" customHeight="1" x14ac:dyDescent="0.2">
      <c r="A95" s="187"/>
      <c r="B95" s="187"/>
      <c r="C95" s="37"/>
      <c r="D95" s="234" t="s">
        <v>3</v>
      </c>
      <c r="E95" s="36"/>
      <c r="F95" s="35">
        <v>138</v>
      </c>
      <c r="G95" s="35">
        <v>47</v>
      </c>
      <c r="H95" s="35">
        <v>576</v>
      </c>
      <c r="I95" s="35">
        <v>130</v>
      </c>
      <c r="J95" s="35">
        <v>446</v>
      </c>
      <c r="K95" s="35">
        <v>85</v>
      </c>
      <c r="L95" s="35">
        <v>6</v>
      </c>
      <c r="M95" s="143">
        <v>3.7509768168793958</v>
      </c>
      <c r="N95" s="80">
        <v>15356</v>
      </c>
      <c r="V95"/>
    </row>
    <row r="96" spans="1:22" ht="12" customHeight="1" x14ac:dyDescent="0.2">
      <c r="A96" s="187"/>
      <c r="B96" s="187"/>
      <c r="C96" s="34"/>
      <c r="D96" s="235"/>
      <c r="E96" s="33"/>
      <c r="F96" s="38">
        <v>1</v>
      </c>
      <c r="G96" s="31">
        <v>0.34057971014492755</v>
      </c>
      <c r="H96" s="31">
        <v>1</v>
      </c>
      <c r="I96" s="31">
        <v>0.22569444444444445</v>
      </c>
      <c r="J96" s="31">
        <v>0.77430555555555558</v>
      </c>
      <c r="K96" s="31">
        <v>0.61594202898550721</v>
      </c>
      <c r="L96" s="31">
        <v>4.3478260869565216E-2</v>
      </c>
      <c r="M96" s="144"/>
      <c r="T96" s="125"/>
      <c r="U96" s="126"/>
      <c r="V96"/>
    </row>
    <row r="97" spans="1:22" ht="12" customHeight="1" x14ac:dyDescent="0.2">
      <c r="A97" s="187"/>
      <c r="B97" s="187"/>
      <c r="C97" s="37"/>
      <c r="D97" s="234" t="s">
        <v>2</v>
      </c>
      <c r="E97" s="36"/>
      <c r="F97" s="35">
        <v>21</v>
      </c>
      <c r="G97" s="35">
        <v>5</v>
      </c>
      <c r="H97" s="35">
        <v>14</v>
      </c>
      <c r="I97" s="35">
        <v>7</v>
      </c>
      <c r="J97" s="35">
        <v>7</v>
      </c>
      <c r="K97" s="35">
        <v>16</v>
      </c>
      <c r="L97" s="35">
        <v>0</v>
      </c>
      <c r="M97" s="143">
        <v>0.66193853427895977</v>
      </c>
      <c r="N97" s="80">
        <v>2115</v>
      </c>
      <c r="V97"/>
    </row>
    <row r="98" spans="1:22" ht="12" customHeight="1" x14ac:dyDescent="0.2">
      <c r="A98" s="187"/>
      <c r="B98" s="187"/>
      <c r="C98" s="34"/>
      <c r="D98" s="235"/>
      <c r="E98" s="33"/>
      <c r="F98" s="38">
        <v>1</v>
      </c>
      <c r="G98" s="31">
        <v>0.23809523809523808</v>
      </c>
      <c r="H98" s="31">
        <v>1</v>
      </c>
      <c r="I98" s="31">
        <v>0.5</v>
      </c>
      <c r="J98" s="31">
        <v>0.5</v>
      </c>
      <c r="K98" s="31">
        <v>0.76190476190476186</v>
      </c>
      <c r="L98" s="31">
        <v>0</v>
      </c>
      <c r="M98" s="144"/>
      <c r="T98" s="125"/>
      <c r="U98" s="126"/>
      <c r="V98"/>
    </row>
    <row r="99" spans="1:22" ht="12.75" customHeight="1" x14ac:dyDescent="0.2">
      <c r="A99" s="187"/>
      <c r="B99" s="187"/>
      <c r="C99" s="37"/>
      <c r="D99" s="234" t="s">
        <v>1</v>
      </c>
      <c r="E99" s="36"/>
      <c r="F99" s="35">
        <v>42</v>
      </c>
      <c r="G99" s="35">
        <v>4</v>
      </c>
      <c r="H99" s="35">
        <v>26</v>
      </c>
      <c r="I99" s="35">
        <v>3</v>
      </c>
      <c r="J99" s="35">
        <v>23</v>
      </c>
      <c r="K99" s="35">
        <v>37</v>
      </c>
      <c r="L99" s="35">
        <v>1</v>
      </c>
      <c r="M99" s="143">
        <v>0.70441614738553238</v>
      </c>
      <c r="N99" s="80">
        <v>3691</v>
      </c>
      <c r="V99"/>
    </row>
    <row r="100" spans="1:22" ht="12.75" customHeight="1" x14ac:dyDescent="0.2">
      <c r="A100" s="188"/>
      <c r="B100" s="188"/>
      <c r="C100" s="34"/>
      <c r="D100" s="235"/>
      <c r="E100" s="33"/>
      <c r="F100" s="32">
        <v>1</v>
      </c>
      <c r="G100" s="31">
        <v>9.5238095238095233E-2</v>
      </c>
      <c r="H100" s="31">
        <v>1</v>
      </c>
      <c r="I100" s="31">
        <v>0.11538461538461539</v>
      </c>
      <c r="J100" s="31">
        <v>0.88461538461538458</v>
      </c>
      <c r="K100" s="31">
        <v>0.88095238095238093</v>
      </c>
      <c r="L100" s="31">
        <v>2.3809523809523808E-2</v>
      </c>
      <c r="M100" s="144"/>
      <c r="T100" s="125"/>
      <c r="U100" s="126"/>
      <c r="V100"/>
    </row>
    <row r="101" spans="1:22" x14ac:dyDescent="0.2">
      <c r="V101"/>
    </row>
    <row r="102" spans="1:22" x14ac:dyDescent="0.2">
      <c r="T102" s="125"/>
      <c r="U102" s="126"/>
      <c r="V102"/>
    </row>
    <row r="103" spans="1:22" x14ac:dyDescent="0.2">
      <c r="V103"/>
    </row>
    <row r="104" spans="1:22" x14ac:dyDescent="0.2">
      <c r="I104" s="49"/>
    </row>
  </sheetData>
  <sortState ref="T10:V103">
    <sortCondition ref="V10:V103"/>
  </sortState>
  <mergeCells count="61">
    <mergeCell ref="H4:H6"/>
    <mergeCell ref="I5:I6"/>
    <mergeCell ref="D39:D40"/>
    <mergeCell ref="D41:D42"/>
    <mergeCell ref="D45:D46"/>
    <mergeCell ref="K3:K6"/>
    <mergeCell ref="D97:D98"/>
    <mergeCell ref="B15:E16"/>
    <mergeCell ref="B17:E18"/>
    <mergeCell ref="H3:J3"/>
    <mergeCell ref="D89:D90"/>
    <mergeCell ref="D59:D60"/>
    <mergeCell ref="D61:D62"/>
    <mergeCell ref="D63:D64"/>
    <mergeCell ref="D65:D66"/>
    <mergeCell ref="D91:D92"/>
    <mergeCell ref="D93:D94"/>
    <mergeCell ref="D71:D72"/>
    <mergeCell ref="D73:D74"/>
    <mergeCell ref="G3:G6"/>
    <mergeCell ref="D83:D84"/>
    <mergeCell ref="D47:D48"/>
    <mergeCell ref="D99:D100"/>
    <mergeCell ref="D75:D76"/>
    <mergeCell ref="D77:D78"/>
    <mergeCell ref="D79:D80"/>
    <mergeCell ref="D49:D50"/>
    <mergeCell ref="D51:D52"/>
    <mergeCell ref="D53:D54"/>
    <mergeCell ref="L3:L6"/>
    <mergeCell ref="M3:M6"/>
    <mergeCell ref="D19:D20"/>
    <mergeCell ref="D21:D22"/>
    <mergeCell ref="D23:D24"/>
    <mergeCell ref="J5:J6"/>
    <mergeCell ref="A3:E6"/>
    <mergeCell ref="F3:F6"/>
    <mergeCell ref="A7:E8"/>
    <mergeCell ref="A9:A18"/>
    <mergeCell ref="B9:E10"/>
    <mergeCell ref="B11:E12"/>
    <mergeCell ref="B13:E14"/>
    <mergeCell ref="B19:B68"/>
    <mergeCell ref="D67:D68"/>
    <mergeCell ref="D43:D44"/>
    <mergeCell ref="A19:A100"/>
    <mergeCell ref="D37:D38"/>
    <mergeCell ref="D31:D32"/>
    <mergeCell ref="D81:D82"/>
    <mergeCell ref="D57:D58"/>
    <mergeCell ref="D35:D36"/>
    <mergeCell ref="D33:D34"/>
    <mergeCell ref="D25:D26"/>
    <mergeCell ref="D27:D28"/>
    <mergeCell ref="D29:D30"/>
    <mergeCell ref="D95:D96"/>
    <mergeCell ref="D55:D56"/>
    <mergeCell ref="B69:B100"/>
    <mergeCell ref="D69:D70"/>
    <mergeCell ref="D85:D86"/>
    <mergeCell ref="D87:D88"/>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0" ht="14.4" x14ac:dyDescent="0.2">
      <c r="A1" s="18" t="s">
        <v>665</v>
      </c>
    </row>
    <row r="2" spans="1:20" ht="18.75" customHeight="1" x14ac:dyDescent="0.2">
      <c r="A2" s="130" t="s">
        <v>542</v>
      </c>
      <c r="Q2" s="40"/>
      <c r="S2" s="40" t="s">
        <v>476</v>
      </c>
    </row>
    <row r="3" spans="1:20"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0"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0"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0" ht="39" customHeight="1" x14ac:dyDescent="0.2">
      <c r="A6" s="245"/>
      <c r="B6" s="246"/>
      <c r="C6" s="246"/>
      <c r="D6" s="246"/>
      <c r="E6" s="247"/>
      <c r="F6" s="165"/>
      <c r="G6" s="238"/>
      <c r="H6" s="238"/>
      <c r="I6" s="238"/>
      <c r="J6" s="238"/>
      <c r="K6" s="238"/>
      <c r="L6" s="238"/>
      <c r="M6" s="238"/>
      <c r="N6" s="238"/>
      <c r="O6" s="238"/>
      <c r="P6" s="238"/>
      <c r="Q6" s="238"/>
      <c r="R6" s="238"/>
      <c r="S6" s="238"/>
    </row>
    <row r="7" spans="1:20" ht="12" customHeight="1" x14ac:dyDescent="0.2">
      <c r="A7" s="173" t="s">
        <v>50</v>
      </c>
      <c r="B7" s="174"/>
      <c r="C7" s="174"/>
      <c r="D7" s="174"/>
      <c r="E7" s="175"/>
      <c r="F7" s="35">
        <v>944</v>
      </c>
      <c r="G7" s="35">
        <v>50</v>
      </c>
      <c r="H7" s="35">
        <v>23</v>
      </c>
      <c r="I7" s="35">
        <v>4</v>
      </c>
      <c r="J7" s="35">
        <v>0</v>
      </c>
      <c r="K7" s="35">
        <v>0</v>
      </c>
      <c r="L7" s="35">
        <v>1</v>
      </c>
      <c r="M7" s="35">
        <v>22</v>
      </c>
      <c r="N7" s="254">
        <v>6.2857142860000002</v>
      </c>
      <c r="O7" s="35">
        <v>37</v>
      </c>
      <c r="P7" s="35">
        <v>11</v>
      </c>
      <c r="Q7" s="35">
        <v>2</v>
      </c>
      <c r="R7" s="35">
        <v>853</v>
      </c>
      <c r="S7" s="35">
        <v>41</v>
      </c>
    </row>
    <row r="8" spans="1:20" ht="12" customHeight="1" x14ac:dyDescent="0.2">
      <c r="A8" s="176"/>
      <c r="B8" s="177"/>
      <c r="C8" s="177"/>
      <c r="D8" s="177"/>
      <c r="E8" s="178"/>
      <c r="F8" s="38">
        <v>1</v>
      </c>
      <c r="G8" s="31">
        <v>5.2966101694915252E-2</v>
      </c>
      <c r="H8" s="31">
        <v>0.46</v>
      </c>
      <c r="I8" s="31">
        <v>0.08</v>
      </c>
      <c r="J8" s="31">
        <v>0</v>
      </c>
      <c r="K8" s="31">
        <v>0</v>
      </c>
      <c r="L8" s="31">
        <v>0.02</v>
      </c>
      <c r="M8" s="31">
        <v>0.44</v>
      </c>
      <c r="N8" s="255"/>
      <c r="O8" s="31">
        <v>0.74</v>
      </c>
      <c r="P8" s="31">
        <v>0.22</v>
      </c>
      <c r="Q8" s="31">
        <v>0.04</v>
      </c>
      <c r="R8" s="31">
        <v>0.90360169491525422</v>
      </c>
      <c r="S8" s="31">
        <v>4.3432203389830511E-2</v>
      </c>
      <c r="T8" s="41"/>
    </row>
    <row r="9" spans="1:20" ht="12" customHeight="1" x14ac:dyDescent="0.2">
      <c r="A9" s="189" t="s">
        <v>49</v>
      </c>
      <c r="B9" s="248" t="s">
        <v>48</v>
      </c>
      <c r="C9" s="249"/>
      <c r="D9" s="249"/>
      <c r="E9" s="250"/>
      <c r="F9" s="35">
        <v>276</v>
      </c>
      <c r="G9" s="35">
        <v>24</v>
      </c>
      <c r="H9" s="35">
        <v>9</v>
      </c>
      <c r="I9" s="35">
        <v>4</v>
      </c>
      <c r="J9" s="35">
        <v>0</v>
      </c>
      <c r="K9" s="35">
        <v>0</v>
      </c>
      <c r="L9" s="35">
        <v>0</v>
      </c>
      <c r="M9" s="35">
        <v>11</v>
      </c>
      <c r="N9" s="254">
        <v>4.9230769230769234</v>
      </c>
      <c r="O9" s="35">
        <v>19</v>
      </c>
      <c r="P9" s="35">
        <v>4</v>
      </c>
      <c r="Q9" s="35">
        <v>1</v>
      </c>
      <c r="R9" s="35">
        <v>235</v>
      </c>
      <c r="S9" s="35">
        <v>17</v>
      </c>
    </row>
    <row r="10" spans="1:20" ht="12" customHeight="1" x14ac:dyDescent="0.2">
      <c r="A10" s="190"/>
      <c r="B10" s="251"/>
      <c r="C10" s="252"/>
      <c r="D10" s="252"/>
      <c r="E10" s="253"/>
      <c r="F10" s="38">
        <v>1</v>
      </c>
      <c r="G10" s="31">
        <v>8.6956521739130432E-2</v>
      </c>
      <c r="H10" s="31">
        <v>0.375</v>
      </c>
      <c r="I10" s="31">
        <v>0.16666666666666666</v>
      </c>
      <c r="J10" s="31">
        <v>0</v>
      </c>
      <c r="K10" s="31">
        <v>0</v>
      </c>
      <c r="L10" s="31">
        <v>0</v>
      </c>
      <c r="M10" s="31">
        <v>0.45833333333333331</v>
      </c>
      <c r="N10" s="255"/>
      <c r="O10" s="31">
        <v>0.79166666666666663</v>
      </c>
      <c r="P10" s="31">
        <v>0.16666666666666666</v>
      </c>
      <c r="Q10" s="31">
        <v>4.1666666666666664E-2</v>
      </c>
      <c r="R10" s="31">
        <v>0.85144927536231885</v>
      </c>
      <c r="S10" s="31">
        <v>6.1594202898550728E-2</v>
      </c>
    </row>
    <row r="11" spans="1:20" ht="12" customHeight="1" x14ac:dyDescent="0.2">
      <c r="A11" s="190"/>
      <c r="B11" s="248" t="s">
        <v>47</v>
      </c>
      <c r="C11" s="249"/>
      <c r="D11" s="249"/>
      <c r="E11" s="250"/>
      <c r="F11" s="35">
        <v>145</v>
      </c>
      <c r="G11" s="35">
        <v>7</v>
      </c>
      <c r="H11" s="35">
        <v>5</v>
      </c>
      <c r="I11" s="35">
        <v>0</v>
      </c>
      <c r="J11" s="35">
        <v>0</v>
      </c>
      <c r="K11" s="35">
        <v>0</v>
      </c>
      <c r="L11" s="35">
        <v>0</v>
      </c>
      <c r="M11" s="35">
        <v>2</v>
      </c>
      <c r="N11" s="254">
        <v>3</v>
      </c>
      <c r="O11" s="35">
        <v>5</v>
      </c>
      <c r="P11" s="35">
        <v>1</v>
      </c>
      <c r="Q11" s="35">
        <v>1</v>
      </c>
      <c r="R11" s="35">
        <v>131</v>
      </c>
      <c r="S11" s="35">
        <v>7</v>
      </c>
    </row>
    <row r="12" spans="1:20" ht="12" customHeight="1" x14ac:dyDescent="0.2">
      <c r="A12" s="190"/>
      <c r="B12" s="251"/>
      <c r="C12" s="252"/>
      <c r="D12" s="252"/>
      <c r="E12" s="253"/>
      <c r="F12" s="38">
        <v>1</v>
      </c>
      <c r="G12" s="31">
        <v>4.8275862068965517E-2</v>
      </c>
      <c r="H12" s="31">
        <v>0.7142857142857143</v>
      </c>
      <c r="I12" s="31">
        <v>0</v>
      </c>
      <c r="J12" s="31">
        <v>0</v>
      </c>
      <c r="K12" s="31">
        <v>0</v>
      </c>
      <c r="L12" s="31">
        <v>0</v>
      </c>
      <c r="M12" s="31">
        <v>0.2857142857142857</v>
      </c>
      <c r="N12" s="255"/>
      <c r="O12" s="31">
        <v>0.7142857142857143</v>
      </c>
      <c r="P12" s="31">
        <v>0.14285714285714285</v>
      </c>
      <c r="Q12" s="31">
        <v>0.14285714285714285</v>
      </c>
      <c r="R12" s="31">
        <v>0.90344827586206899</v>
      </c>
      <c r="S12" s="31">
        <v>4.8275862068965517E-2</v>
      </c>
    </row>
    <row r="13" spans="1:20" ht="12" customHeight="1" x14ac:dyDescent="0.2">
      <c r="A13" s="190"/>
      <c r="B13" s="248" t="s">
        <v>46</v>
      </c>
      <c r="C13" s="249"/>
      <c r="D13" s="249"/>
      <c r="E13" s="250"/>
      <c r="F13" s="35">
        <v>232</v>
      </c>
      <c r="G13" s="35">
        <v>4</v>
      </c>
      <c r="H13" s="35">
        <v>3</v>
      </c>
      <c r="I13" s="35">
        <v>0</v>
      </c>
      <c r="J13" s="35">
        <v>0</v>
      </c>
      <c r="K13" s="35">
        <v>0</v>
      </c>
      <c r="L13" s="35">
        <v>0</v>
      </c>
      <c r="M13" s="35">
        <v>1</v>
      </c>
      <c r="N13" s="254">
        <v>4.333333333333333</v>
      </c>
      <c r="O13" s="35">
        <v>4</v>
      </c>
      <c r="P13" s="35">
        <v>0</v>
      </c>
      <c r="Q13" s="35">
        <v>0</v>
      </c>
      <c r="R13" s="35">
        <v>221</v>
      </c>
      <c r="S13" s="35">
        <v>7</v>
      </c>
    </row>
    <row r="14" spans="1:20" ht="12" customHeight="1" x14ac:dyDescent="0.2">
      <c r="A14" s="190"/>
      <c r="B14" s="251"/>
      <c r="C14" s="252"/>
      <c r="D14" s="252"/>
      <c r="E14" s="253"/>
      <c r="F14" s="38">
        <v>1</v>
      </c>
      <c r="G14" s="31">
        <v>1.7241379310344827E-2</v>
      </c>
      <c r="H14" s="31">
        <v>0.75</v>
      </c>
      <c r="I14" s="31">
        <v>0</v>
      </c>
      <c r="J14" s="31">
        <v>0</v>
      </c>
      <c r="K14" s="31">
        <v>0</v>
      </c>
      <c r="L14" s="31">
        <v>0</v>
      </c>
      <c r="M14" s="31">
        <v>0.25</v>
      </c>
      <c r="N14" s="255"/>
      <c r="O14" s="31">
        <v>1</v>
      </c>
      <c r="P14" s="31">
        <v>0</v>
      </c>
      <c r="Q14" s="31">
        <v>0</v>
      </c>
      <c r="R14" s="31">
        <v>0.95258620689655171</v>
      </c>
      <c r="S14" s="31">
        <v>3.017241379310345E-2</v>
      </c>
    </row>
    <row r="15" spans="1:20" ht="12" customHeight="1" x14ac:dyDescent="0.2">
      <c r="A15" s="190"/>
      <c r="B15" s="248" t="s">
        <v>45</v>
      </c>
      <c r="C15" s="249"/>
      <c r="D15" s="249"/>
      <c r="E15" s="250"/>
      <c r="F15" s="35">
        <v>68</v>
      </c>
      <c r="G15" s="35">
        <v>3</v>
      </c>
      <c r="H15" s="35">
        <v>2</v>
      </c>
      <c r="I15" s="35">
        <v>0</v>
      </c>
      <c r="J15" s="35">
        <v>0</v>
      </c>
      <c r="K15" s="35">
        <v>0</v>
      </c>
      <c r="L15" s="35">
        <v>0</v>
      </c>
      <c r="M15" s="35">
        <v>1</v>
      </c>
      <c r="N15" s="254">
        <v>3</v>
      </c>
      <c r="O15" s="35">
        <v>3</v>
      </c>
      <c r="P15" s="35">
        <v>0</v>
      </c>
      <c r="Q15" s="35">
        <v>0</v>
      </c>
      <c r="R15" s="35">
        <v>64</v>
      </c>
      <c r="S15" s="35">
        <v>1</v>
      </c>
    </row>
    <row r="16" spans="1:20" ht="12" customHeight="1" x14ac:dyDescent="0.2">
      <c r="A16" s="190"/>
      <c r="B16" s="251"/>
      <c r="C16" s="252"/>
      <c r="D16" s="252"/>
      <c r="E16" s="253"/>
      <c r="F16" s="38">
        <v>0.99999999999999989</v>
      </c>
      <c r="G16" s="31">
        <v>4.4117647058823532E-2</v>
      </c>
      <c r="H16" s="31">
        <v>0.66666666666666663</v>
      </c>
      <c r="I16" s="31">
        <v>0</v>
      </c>
      <c r="J16" s="31">
        <v>0</v>
      </c>
      <c r="K16" s="31">
        <v>0</v>
      </c>
      <c r="L16" s="31">
        <v>0</v>
      </c>
      <c r="M16" s="31">
        <v>0.33333333333333331</v>
      </c>
      <c r="N16" s="255"/>
      <c r="O16" s="31">
        <v>1</v>
      </c>
      <c r="P16" s="31">
        <v>0</v>
      </c>
      <c r="Q16" s="31">
        <v>0</v>
      </c>
      <c r="R16" s="31">
        <v>0.94117647058823528</v>
      </c>
      <c r="S16" s="31">
        <v>1.4705882352941176E-2</v>
      </c>
    </row>
    <row r="17" spans="1:19" ht="12" customHeight="1" x14ac:dyDescent="0.2">
      <c r="A17" s="190"/>
      <c r="B17" s="248" t="s">
        <v>44</v>
      </c>
      <c r="C17" s="249"/>
      <c r="D17" s="249"/>
      <c r="E17" s="250"/>
      <c r="F17" s="35">
        <v>223</v>
      </c>
      <c r="G17" s="35">
        <v>12</v>
      </c>
      <c r="H17" s="35">
        <v>4</v>
      </c>
      <c r="I17" s="35">
        <v>0</v>
      </c>
      <c r="J17" s="35">
        <v>0</v>
      </c>
      <c r="K17" s="35">
        <v>0</v>
      </c>
      <c r="L17" s="35">
        <v>1</v>
      </c>
      <c r="M17" s="35">
        <v>7</v>
      </c>
      <c r="N17" s="254">
        <v>15.6</v>
      </c>
      <c r="O17" s="35">
        <v>6</v>
      </c>
      <c r="P17" s="35">
        <v>6</v>
      </c>
      <c r="Q17" s="35">
        <v>0</v>
      </c>
      <c r="R17" s="35">
        <v>202</v>
      </c>
      <c r="S17" s="35">
        <v>9</v>
      </c>
    </row>
    <row r="18" spans="1:19" ht="12" customHeight="1" x14ac:dyDescent="0.2">
      <c r="A18" s="191"/>
      <c r="B18" s="251"/>
      <c r="C18" s="252"/>
      <c r="D18" s="252"/>
      <c r="E18" s="253"/>
      <c r="F18" s="38">
        <v>1</v>
      </c>
      <c r="G18" s="31">
        <v>5.3811659192825115E-2</v>
      </c>
      <c r="H18" s="31">
        <v>0.33333333333333331</v>
      </c>
      <c r="I18" s="31">
        <v>0</v>
      </c>
      <c r="J18" s="31">
        <v>0</v>
      </c>
      <c r="K18" s="31">
        <v>0</v>
      </c>
      <c r="L18" s="31">
        <v>8.3333333333333329E-2</v>
      </c>
      <c r="M18" s="31">
        <v>0.58333333333333337</v>
      </c>
      <c r="N18" s="255"/>
      <c r="O18" s="31">
        <v>0.5</v>
      </c>
      <c r="P18" s="31">
        <v>0.5</v>
      </c>
      <c r="Q18" s="31">
        <v>0</v>
      </c>
      <c r="R18" s="31">
        <v>0.905829596412556</v>
      </c>
      <c r="S18" s="31">
        <v>4.0358744394618833E-2</v>
      </c>
    </row>
    <row r="19" spans="1:19" ht="12" customHeight="1" x14ac:dyDescent="0.2">
      <c r="A19" s="186" t="s">
        <v>43</v>
      </c>
      <c r="B19" s="186" t="s">
        <v>42</v>
      </c>
      <c r="C19" s="37"/>
      <c r="D19" s="234" t="s">
        <v>16</v>
      </c>
      <c r="E19" s="36"/>
      <c r="F19" s="35">
        <v>225</v>
      </c>
      <c r="G19" s="35">
        <v>18</v>
      </c>
      <c r="H19" s="35">
        <v>9</v>
      </c>
      <c r="I19" s="35">
        <v>0</v>
      </c>
      <c r="J19" s="35">
        <v>0</v>
      </c>
      <c r="K19" s="35">
        <v>0</v>
      </c>
      <c r="L19" s="35">
        <v>1</v>
      </c>
      <c r="M19" s="35">
        <v>8</v>
      </c>
      <c r="N19" s="254">
        <v>9.5</v>
      </c>
      <c r="O19" s="35">
        <v>15</v>
      </c>
      <c r="P19" s="35">
        <v>3</v>
      </c>
      <c r="Q19" s="35">
        <v>0</v>
      </c>
      <c r="R19" s="35">
        <v>201</v>
      </c>
      <c r="S19" s="35">
        <v>6</v>
      </c>
    </row>
    <row r="20" spans="1:19" ht="12" customHeight="1" x14ac:dyDescent="0.2">
      <c r="A20" s="187"/>
      <c r="B20" s="187"/>
      <c r="C20" s="34"/>
      <c r="D20" s="235"/>
      <c r="E20" s="33"/>
      <c r="F20" s="38">
        <v>0.99999999999999989</v>
      </c>
      <c r="G20" s="31">
        <v>0.08</v>
      </c>
      <c r="H20" s="31">
        <v>0.5</v>
      </c>
      <c r="I20" s="31">
        <v>0</v>
      </c>
      <c r="J20" s="31">
        <v>0</v>
      </c>
      <c r="K20" s="31">
        <v>0</v>
      </c>
      <c r="L20" s="31">
        <v>5.5555555555555552E-2</v>
      </c>
      <c r="M20" s="31">
        <v>0.44444444444444442</v>
      </c>
      <c r="N20" s="255"/>
      <c r="O20" s="31">
        <v>0.83333333333333337</v>
      </c>
      <c r="P20" s="31">
        <v>0.16666666666666666</v>
      </c>
      <c r="Q20" s="31">
        <v>0</v>
      </c>
      <c r="R20" s="31">
        <v>0.89333333333333331</v>
      </c>
      <c r="S20" s="31">
        <v>2.6666666666666668E-2</v>
      </c>
    </row>
    <row r="21" spans="1:19" ht="12" customHeight="1" x14ac:dyDescent="0.2">
      <c r="A21" s="187"/>
      <c r="B21" s="187"/>
      <c r="C21" s="37"/>
      <c r="D21" s="234" t="s">
        <v>41</v>
      </c>
      <c r="E21" s="36"/>
      <c r="F21" s="35">
        <v>34</v>
      </c>
      <c r="G21" s="35">
        <v>2</v>
      </c>
      <c r="H21" s="35">
        <v>1</v>
      </c>
      <c r="I21" s="35">
        <v>0</v>
      </c>
      <c r="J21" s="35">
        <v>0</v>
      </c>
      <c r="K21" s="35">
        <v>0</v>
      </c>
      <c r="L21" s="35">
        <v>0</v>
      </c>
      <c r="M21" s="35">
        <v>1</v>
      </c>
      <c r="N21" s="254">
        <v>1</v>
      </c>
      <c r="O21" s="35">
        <v>2</v>
      </c>
      <c r="P21" s="35">
        <v>0</v>
      </c>
      <c r="Q21" s="35">
        <v>0</v>
      </c>
      <c r="R21" s="35">
        <v>30</v>
      </c>
      <c r="S21" s="35">
        <v>2</v>
      </c>
    </row>
    <row r="22" spans="1:19" ht="12" customHeight="1" x14ac:dyDescent="0.2">
      <c r="A22" s="187"/>
      <c r="B22" s="187"/>
      <c r="C22" s="34"/>
      <c r="D22" s="235"/>
      <c r="E22" s="33"/>
      <c r="F22" s="38">
        <v>1</v>
      </c>
      <c r="G22" s="31">
        <v>5.8823529411764705E-2</v>
      </c>
      <c r="H22" s="31">
        <v>0.5</v>
      </c>
      <c r="I22" s="31">
        <v>0</v>
      </c>
      <c r="J22" s="31">
        <v>0</v>
      </c>
      <c r="K22" s="31">
        <v>0</v>
      </c>
      <c r="L22" s="31">
        <v>0</v>
      </c>
      <c r="M22" s="31">
        <v>0.5</v>
      </c>
      <c r="N22" s="255"/>
      <c r="O22" s="31">
        <v>1</v>
      </c>
      <c r="P22" s="31">
        <v>0</v>
      </c>
      <c r="Q22" s="31">
        <v>0</v>
      </c>
      <c r="R22" s="31">
        <v>0.88235294117647056</v>
      </c>
      <c r="S22" s="31">
        <v>5.8823529411764705E-2</v>
      </c>
    </row>
    <row r="23" spans="1:19" ht="12" customHeight="1" x14ac:dyDescent="0.2">
      <c r="A23" s="187"/>
      <c r="B23" s="187"/>
      <c r="C23" s="37"/>
      <c r="D23" s="234" t="s">
        <v>40</v>
      </c>
      <c r="E23" s="36"/>
      <c r="F23" s="35">
        <v>4</v>
      </c>
      <c r="G23" s="35">
        <v>0</v>
      </c>
      <c r="H23" s="35">
        <v>0</v>
      </c>
      <c r="I23" s="35">
        <v>0</v>
      </c>
      <c r="J23" s="35">
        <v>0</v>
      </c>
      <c r="K23" s="35">
        <v>0</v>
      </c>
      <c r="L23" s="35">
        <v>0</v>
      </c>
      <c r="M23" s="35">
        <v>0</v>
      </c>
      <c r="N23" s="254" t="s">
        <v>557</v>
      </c>
      <c r="O23" s="35">
        <v>0</v>
      </c>
      <c r="P23" s="35">
        <v>0</v>
      </c>
      <c r="Q23" s="35">
        <v>0</v>
      </c>
      <c r="R23" s="35">
        <v>4</v>
      </c>
      <c r="S23" s="35">
        <v>0</v>
      </c>
    </row>
    <row r="24" spans="1:19"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1</v>
      </c>
      <c r="S24" s="31">
        <v>0</v>
      </c>
    </row>
    <row r="25" spans="1:19" ht="12" customHeight="1" x14ac:dyDescent="0.2">
      <c r="A25" s="187"/>
      <c r="B25" s="187"/>
      <c r="C25" s="37"/>
      <c r="D25" s="234" t="s">
        <v>39</v>
      </c>
      <c r="E25" s="36"/>
      <c r="F25" s="35">
        <v>15</v>
      </c>
      <c r="G25" s="35">
        <v>1</v>
      </c>
      <c r="H25" s="35">
        <v>0</v>
      </c>
      <c r="I25" s="35">
        <v>0</v>
      </c>
      <c r="J25" s="35">
        <v>0</v>
      </c>
      <c r="K25" s="35">
        <v>0</v>
      </c>
      <c r="L25" s="35">
        <v>0</v>
      </c>
      <c r="M25" s="35">
        <v>1</v>
      </c>
      <c r="N25" s="254" t="s">
        <v>557</v>
      </c>
      <c r="O25" s="35">
        <v>1</v>
      </c>
      <c r="P25" s="35">
        <v>0</v>
      </c>
      <c r="Q25" s="35">
        <v>0</v>
      </c>
      <c r="R25" s="35">
        <v>14</v>
      </c>
      <c r="S25" s="35">
        <v>0</v>
      </c>
    </row>
    <row r="26" spans="1:19" ht="12" customHeight="1" x14ac:dyDescent="0.2">
      <c r="A26" s="187"/>
      <c r="B26" s="187"/>
      <c r="C26" s="34"/>
      <c r="D26" s="235"/>
      <c r="E26" s="33"/>
      <c r="F26" s="38">
        <v>1</v>
      </c>
      <c r="G26" s="31">
        <v>6.6666666666666666E-2</v>
      </c>
      <c r="H26" s="31">
        <v>0</v>
      </c>
      <c r="I26" s="31">
        <v>0</v>
      </c>
      <c r="J26" s="31">
        <v>0</v>
      </c>
      <c r="K26" s="31">
        <v>0</v>
      </c>
      <c r="L26" s="31">
        <v>0</v>
      </c>
      <c r="M26" s="31">
        <v>1</v>
      </c>
      <c r="N26" s="255"/>
      <c r="O26" s="31">
        <v>1</v>
      </c>
      <c r="P26" s="31">
        <v>0</v>
      </c>
      <c r="Q26" s="31">
        <v>0</v>
      </c>
      <c r="R26" s="31">
        <v>0.93333333333333335</v>
      </c>
      <c r="S26" s="31">
        <v>0</v>
      </c>
    </row>
    <row r="27" spans="1:19" ht="12" customHeight="1" x14ac:dyDescent="0.2">
      <c r="A27" s="187"/>
      <c r="B27" s="187"/>
      <c r="C27" s="37"/>
      <c r="D27" s="234" t="s">
        <v>38</v>
      </c>
      <c r="E27" s="36"/>
      <c r="F27" s="35">
        <v>1</v>
      </c>
      <c r="G27" s="35">
        <v>0</v>
      </c>
      <c r="H27" s="35">
        <v>0</v>
      </c>
      <c r="I27" s="35">
        <v>0</v>
      </c>
      <c r="J27" s="35">
        <v>0</v>
      </c>
      <c r="K27" s="35">
        <v>0</v>
      </c>
      <c r="L27" s="35">
        <v>0</v>
      </c>
      <c r="M27" s="35">
        <v>0</v>
      </c>
      <c r="N27" s="254" t="s">
        <v>557</v>
      </c>
      <c r="O27" s="35">
        <v>0</v>
      </c>
      <c r="P27" s="35">
        <v>0</v>
      </c>
      <c r="Q27" s="35">
        <v>0</v>
      </c>
      <c r="R27" s="35">
        <v>1</v>
      </c>
      <c r="S27" s="35">
        <v>0</v>
      </c>
    </row>
    <row r="28" spans="1:19"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1</v>
      </c>
      <c r="S28" s="31">
        <v>0</v>
      </c>
    </row>
    <row r="29" spans="1:19" ht="12" customHeight="1" x14ac:dyDescent="0.2">
      <c r="A29" s="187"/>
      <c r="B29" s="187"/>
      <c r="C29" s="37"/>
      <c r="D29" s="234" t="s">
        <v>37</v>
      </c>
      <c r="E29" s="36"/>
      <c r="F29" s="35">
        <v>5</v>
      </c>
      <c r="G29" s="35">
        <v>0</v>
      </c>
      <c r="H29" s="35">
        <v>0</v>
      </c>
      <c r="I29" s="35">
        <v>0</v>
      </c>
      <c r="J29" s="35">
        <v>0</v>
      </c>
      <c r="K29" s="35">
        <v>0</v>
      </c>
      <c r="L29" s="35">
        <v>0</v>
      </c>
      <c r="M29" s="35">
        <v>0</v>
      </c>
      <c r="N29" s="254" t="s">
        <v>557</v>
      </c>
      <c r="O29" s="35">
        <v>0</v>
      </c>
      <c r="P29" s="35">
        <v>0</v>
      </c>
      <c r="Q29" s="35">
        <v>0</v>
      </c>
      <c r="R29" s="35">
        <v>5</v>
      </c>
      <c r="S29" s="35">
        <v>0</v>
      </c>
    </row>
    <row r="30" spans="1:19" ht="12" customHeight="1" x14ac:dyDescent="0.2">
      <c r="A30" s="187"/>
      <c r="B30" s="187"/>
      <c r="C30" s="34"/>
      <c r="D30" s="235"/>
      <c r="E30" s="33"/>
      <c r="F30" s="38">
        <v>1</v>
      </c>
      <c r="G30" s="31">
        <v>0</v>
      </c>
      <c r="H30" s="31">
        <v>0</v>
      </c>
      <c r="I30" s="31">
        <v>0</v>
      </c>
      <c r="J30" s="31">
        <v>0</v>
      </c>
      <c r="K30" s="31">
        <v>0</v>
      </c>
      <c r="L30" s="31">
        <v>0</v>
      </c>
      <c r="M30" s="31">
        <v>0</v>
      </c>
      <c r="N30" s="255"/>
      <c r="O30" s="31">
        <v>0</v>
      </c>
      <c r="P30" s="31">
        <v>0</v>
      </c>
      <c r="Q30" s="31">
        <v>0</v>
      </c>
      <c r="R30" s="31">
        <v>1</v>
      </c>
      <c r="S30" s="31">
        <v>0</v>
      </c>
    </row>
    <row r="31" spans="1:19" ht="12" customHeight="1" x14ac:dyDescent="0.2">
      <c r="A31" s="187"/>
      <c r="B31" s="187"/>
      <c r="C31" s="37"/>
      <c r="D31" s="234" t="s">
        <v>36</v>
      </c>
      <c r="E31" s="36"/>
      <c r="F31" s="35">
        <v>1</v>
      </c>
      <c r="G31" s="35">
        <v>0</v>
      </c>
      <c r="H31" s="35">
        <v>0</v>
      </c>
      <c r="I31" s="35">
        <v>0</v>
      </c>
      <c r="J31" s="35">
        <v>0</v>
      </c>
      <c r="K31" s="35">
        <v>0</v>
      </c>
      <c r="L31" s="35">
        <v>0</v>
      </c>
      <c r="M31" s="35">
        <v>0</v>
      </c>
      <c r="N31" s="254" t="s">
        <v>557</v>
      </c>
      <c r="O31" s="35">
        <v>0</v>
      </c>
      <c r="P31" s="35">
        <v>0</v>
      </c>
      <c r="Q31" s="35">
        <v>0</v>
      </c>
      <c r="R31" s="35">
        <v>1</v>
      </c>
      <c r="S31" s="35">
        <v>0</v>
      </c>
    </row>
    <row r="32" spans="1:19" ht="12" customHeight="1" x14ac:dyDescent="0.2">
      <c r="A32" s="187"/>
      <c r="B32" s="187"/>
      <c r="C32" s="34"/>
      <c r="D32" s="235"/>
      <c r="E32" s="33"/>
      <c r="F32" s="38">
        <v>1</v>
      </c>
      <c r="G32" s="31">
        <v>0</v>
      </c>
      <c r="H32" s="31">
        <v>0</v>
      </c>
      <c r="I32" s="31">
        <v>0</v>
      </c>
      <c r="J32" s="31">
        <v>0</v>
      </c>
      <c r="K32" s="31">
        <v>0</v>
      </c>
      <c r="L32" s="31">
        <v>0</v>
      </c>
      <c r="M32" s="31">
        <v>0</v>
      </c>
      <c r="N32" s="255"/>
      <c r="O32" s="31">
        <v>0</v>
      </c>
      <c r="P32" s="31">
        <v>0</v>
      </c>
      <c r="Q32" s="31">
        <v>0</v>
      </c>
      <c r="R32" s="31">
        <v>1</v>
      </c>
      <c r="S32" s="31">
        <v>0</v>
      </c>
    </row>
    <row r="33" spans="1:19" ht="12" customHeight="1" x14ac:dyDescent="0.2">
      <c r="A33" s="187"/>
      <c r="B33" s="187"/>
      <c r="C33" s="37"/>
      <c r="D33" s="234" t="s">
        <v>35</v>
      </c>
      <c r="E33" s="36"/>
      <c r="F33" s="35">
        <v>5</v>
      </c>
      <c r="G33" s="35">
        <v>0</v>
      </c>
      <c r="H33" s="35">
        <v>0</v>
      </c>
      <c r="I33" s="35">
        <v>0</v>
      </c>
      <c r="J33" s="35">
        <v>0</v>
      </c>
      <c r="K33" s="35">
        <v>0</v>
      </c>
      <c r="L33" s="35">
        <v>0</v>
      </c>
      <c r="M33" s="35">
        <v>0</v>
      </c>
      <c r="N33" s="254" t="s">
        <v>557</v>
      </c>
      <c r="O33" s="35">
        <v>0</v>
      </c>
      <c r="P33" s="35">
        <v>0</v>
      </c>
      <c r="Q33" s="35">
        <v>0</v>
      </c>
      <c r="R33" s="35">
        <v>5</v>
      </c>
      <c r="S33" s="35">
        <v>0</v>
      </c>
    </row>
    <row r="34" spans="1:19"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1</v>
      </c>
      <c r="S34" s="31">
        <v>0</v>
      </c>
    </row>
    <row r="35" spans="1:19" ht="12" customHeight="1" x14ac:dyDescent="0.2">
      <c r="A35" s="187"/>
      <c r="B35" s="187"/>
      <c r="C35" s="37"/>
      <c r="D35" s="234" t="s">
        <v>34</v>
      </c>
      <c r="E35" s="36"/>
      <c r="F35" s="35">
        <v>12</v>
      </c>
      <c r="G35" s="35">
        <v>2</v>
      </c>
      <c r="H35" s="35">
        <v>2</v>
      </c>
      <c r="I35" s="35">
        <v>0</v>
      </c>
      <c r="J35" s="35">
        <v>0</v>
      </c>
      <c r="K35" s="35">
        <v>0</v>
      </c>
      <c r="L35" s="35">
        <v>0</v>
      </c>
      <c r="M35" s="35">
        <v>0</v>
      </c>
      <c r="N35" s="254">
        <v>4</v>
      </c>
      <c r="O35" s="35">
        <v>2</v>
      </c>
      <c r="P35" s="35">
        <v>0</v>
      </c>
      <c r="Q35" s="35">
        <v>0</v>
      </c>
      <c r="R35" s="35">
        <v>10</v>
      </c>
      <c r="S35" s="35">
        <v>0</v>
      </c>
    </row>
    <row r="36" spans="1:19" ht="12" customHeight="1" x14ac:dyDescent="0.2">
      <c r="A36" s="187"/>
      <c r="B36" s="187"/>
      <c r="C36" s="34"/>
      <c r="D36" s="235"/>
      <c r="E36" s="33"/>
      <c r="F36" s="38">
        <v>1</v>
      </c>
      <c r="G36" s="31">
        <v>0.16666666666666666</v>
      </c>
      <c r="H36" s="31">
        <v>1</v>
      </c>
      <c r="I36" s="31">
        <v>0</v>
      </c>
      <c r="J36" s="31">
        <v>0</v>
      </c>
      <c r="K36" s="31">
        <v>0</v>
      </c>
      <c r="L36" s="31">
        <v>0</v>
      </c>
      <c r="M36" s="31">
        <v>0</v>
      </c>
      <c r="N36" s="255"/>
      <c r="O36" s="31">
        <v>1</v>
      </c>
      <c r="P36" s="31">
        <v>0</v>
      </c>
      <c r="Q36" s="31">
        <v>0</v>
      </c>
      <c r="R36" s="31">
        <v>0.83333333333333337</v>
      </c>
      <c r="S36" s="31">
        <v>0</v>
      </c>
    </row>
    <row r="37" spans="1:19" ht="12" customHeight="1" x14ac:dyDescent="0.2">
      <c r="A37" s="187"/>
      <c r="B37" s="187"/>
      <c r="C37" s="37"/>
      <c r="D37" s="234" t="s">
        <v>33</v>
      </c>
      <c r="E37" s="36"/>
      <c r="F37" s="35">
        <v>1</v>
      </c>
      <c r="G37" s="35">
        <v>0</v>
      </c>
      <c r="H37" s="35">
        <v>0</v>
      </c>
      <c r="I37" s="35">
        <v>0</v>
      </c>
      <c r="J37" s="35">
        <v>0</v>
      </c>
      <c r="K37" s="35">
        <v>0</v>
      </c>
      <c r="L37" s="35">
        <v>0</v>
      </c>
      <c r="M37" s="35">
        <v>0</v>
      </c>
      <c r="N37" s="254" t="s">
        <v>557</v>
      </c>
      <c r="O37" s="35">
        <v>0</v>
      </c>
      <c r="P37" s="35">
        <v>0</v>
      </c>
      <c r="Q37" s="35">
        <v>0</v>
      </c>
      <c r="R37" s="35">
        <v>1</v>
      </c>
      <c r="S37" s="35">
        <v>0</v>
      </c>
    </row>
    <row r="38" spans="1:19" ht="12" customHeight="1" x14ac:dyDescent="0.2">
      <c r="A38" s="187"/>
      <c r="B38" s="187"/>
      <c r="C38" s="34"/>
      <c r="D38" s="235"/>
      <c r="E38" s="33"/>
      <c r="F38" s="38">
        <v>1</v>
      </c>
      <c r="G38" s="31">
        <v>0</v>
      </c>
      <c r="H38" s="31">
        <v>0</v>
      </c>
      <c r="I38" s="31">
        <v>0</v>
      </c>
      <c r="J38" s="31">
        <v>0</v>
      </c>
      <c r="K38" s="31">
        <v>0</v>
      </c>
      <c r="L38" s="31">
        <v>0</v>
      </c>
      <c r="M38" s="31">
        <v>0</v>
      </c>
      <c r="N38" s="255"/>
      <c r="O38" s="31">
        <v>0</v>
      </c>
      <c r="P38" s="31">
        <v>0</v>
      </c>
      <c r="Q38" s="31">
        <v>0</v>
      </c>
      <c r="R38" s="31">
        <v>1</v>
      </c>
      <c r="S38" s="31">
        <v>0</v>
      </c>
    </row>
    <row r="39" spans="1:19" ht="12" customHeight="1" x14ac:dyDescent="0.2">
      <c r="A39" s="187"/>
      <c r="B39" s="187"/>
      <c r="C39" s="37"/>
      <c r="D39" s="234" t="s">
        <v>32</v>
      </c>
      <c r="E39" s="36"/>
      <c r="F39" s="35">
        <v>7</v>
      </c>
      <c r="G39" s="35">
        <v>0</v>
      </c>
      <c r="H39" s="35">
        <v>0</v>
      </c>
      <c r="I39" s="35">
        <v>0</v>
      </c>
      <c r="J39" s="35">
        <v>0</v>
      </c>
      <c r="K39" s="35">
        <v>0</v>
      </c>
      <c r="L39" s="35">
        <v>0</v>
      </c>
      <c r="M39" s="35">
        <v>0</v>
      </c>
      <c r="N39" s="254" t="s">
        <v>557</v>
      </c>
      <c r="O39" s="35">
        <v>0</v>
      </c>
      <c r="P39" s="35">
        <v>0</v>
      </c>
      <c r="Q39" s="35">
        <v>0</v>
      </c>
      <c r="R39" s="35">
        <v>7</v>
      </c>
      <c r="S39" s="35">
        <v>0</v>
      </c>
    </row>
    <row r="40" spans="1:19" ht="12" customHeight="1" x14ac:dyDescent="0.2">
      <c r="A40" s="187"/>
      <c r="B40" s="187"/>
      <c r="C40" s="34"/>
      <c r="D40" s="235"/>
      <c r="E40" s="33"/>
      <c r="F40" s="38">
        <v>1</v>
      </c>
      <c r="G40" s="31">
        <v>0</v>
      </c>
      <c r="H40" s="31">
        <v>0</v>
      </c>
      <c r="I40" s="31">
        <v>0</v>
      </c>
      <c r="J40" s="31">
        <v>0</v>
      </c>
      <c r="K40" s="31">
        <v>0</v>
      </c>
      <c r="L40" s="31">
        <v>0</v>
      </c>
      <c r="M40" s="31">
        <v>0</v>
      </c>
      <c r="N40" s="255"/>
      <c r="O40" s="31">
        <v>0</v>
      </c>
      <c r="P40" s="31">
        <v>0</v>
      </c>
      <c r="Q40" s="31">
        <v>0</v>
      </c>
      <c r="R40" s="31">
        <v>1</v>
      </c>
      <c r="S40" s="31">
        <v>0</v>
      </c>
    </row>
    <row r="41" spans="1:19" ht="12" customHeight="1" x14ac:dyDescent="0.2">
      <c r="A41" s="187"/>
      <c r="B41" s="187"/>
      <c r="C41" s="37"/>
      <c r="D41" s="234" t="s">
        <v>31</v>
      </c>
      <c r="E41" s="36"/>
      <c r="F41" s="35">
        <v>0</v>
      </c>
      <c r="G41" s="35">
        <v>0</v>
      </c>
      <c r="H41" s="35">
        <v>0</v>
      </c>
      <c r="I41" s="35">
        <v>0</v>
      </c>
      <c r="J41" s="35">
        <v>0</v>
      </c>
      <c r="K41" s="35">
        <v>0</v>
      </c>
      <c r="L41" s="35">
        <v>0</v>
      </c>
      <c r="M41" s="35">
        <v>0</v>
      </c>
      <c r="N41" s="254" t="s">
        <v>557</v>
      </c>
      <c r="O41" s="35">
        <v>0</v>
      </c>
      <c r="P41" s="35">
        <v>0</v>
      </c>
      <c r="Q41" s="35">
        <v>0</v>
      </c>
      <c r="R41" s="35">
        <v>0</v>
      </c>
      <c r="S41" s="35">
        <v>0</v>
      </c>
    </row>
    <row r="42" spans="1:19"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19" ht="12" customHeight="1" x14ac:dyDescent="0.2">
      <c r="A43" s="187"/>
      <c r="B43" s="187"/>
      <c r="C43" s="37"/>
      <c r="D43" s="234" t="s">
        <v>30</v>
      </c>
      <c r="E43" s="36"/>
      <c r="F43" s="35">
        <v>3</v>
      </c>
      <c r="G43" s="35">
        <v>0</v>
      </c>
      <c r="H43" s="35">
        <v>0</v>
      </c>
      <c r="I43" s="35">
        <v>0</v>
      </c>
      <c r="J43" s="35">
        <v>0</v>
      </c>
      <c r="K43" s="35">
        <v>0</v>
      </c>
      <c r="L43" s="35">
        <v>0</v>
      </c>
      <c r="M43" s="35">
        <v>0</v>
      </c>
      <c r="N43" s="254" t="s">
        <v>557</v>
      </c>
      <c r="O43" s="35">
        <v>0</v>
      </c>
      <c r="P43" s="35">
        <v>0</v>
      </c>
      <c r="Q43" s="35">
        <v>0</v>
      </c>
      <c r="R43" s="35">
        <v>3</v>
      </c>
      <c r="S43" s="35">
        <v>0</v>
      </c>
    </row>
    <row r="44" spans="1:19" ht="12" customHeight="1" x14ac:dyDescent="0.2">
      <c r="A44" s="187"/>
      <c r="B44" s="187"/>
      <c r="C44" s="34"/>
      <c r="D44" s="235"/>
      <c r="E44" s="33"/>
      <c r="F44" s="38">
        <v>1</v>
      </c>
      <c r="G44" s="31">
        <v>0</v>
      </c>
      <c r="H44" s="31">
        <v>0</v>
      </c>
      <c r="I44" s="31">
        <v>0</v>
      </c>
      <c r="J44" s="31">
        <v>0</v>
      </c>
      <c r="K44" s="31">
        <v>0</v>
      </c>
      <c r="L44" s="31">
        <v>0</v>
      </c>
      <c r="M44" s="31">
        <v>0</v>
      </c>
      <c r="N44" s="255"/>
      <c r="O44" s="31">
        <v>0</v>
      </c>
      <c r="P44" s="31">
        <v>0</v>
      </c>
      <c r="Q44" s="31">
        <v>0</v>
      </c>
      <c r="R44" s="31">
        <v>1</v>
      </c>
      <c r="S44" s="31">
        <v>0</v>
      </c>
    </row>
    <row r="45" spans="1:19" ht="12" customHeight="1" x14ac:dyDescent="0.2">
      <c r="A45" s="187"/>
      <c r="B45" s="187"/>
      <c r="C45" s="37"/>
      <c r="D45" s="234" t="s">
        <v>29</v>
      </c>
      <c r="E45" s="36"/>
      <c r="F45" s="35">
        <v>8</v>
      </c>
      <c r="G45" s="35">
        <v>1</v>
      </c>
      <c r="H45" s="35">
        <v>1</v>
      </c>
      <c r="I45" s="35">
        <v>0</v>
      </c>
      <c r="J45" s="35">
        <v>0</v>
      </c>
      <c r="K45" s="35">
        <v>0</v>
      </c>
      <c r="L45" s="35">
        <v>0</v>
      </c>
      <c r="M45" s="35">
        <v>0</v>
      </c>
      <c r="N45" s="254">
        <v>1</v>
      </c>
      <c r="O45" s="35">
        <v>1</v>
      </c>
      <c r="P45" s="35">
        <v>0</v>
      </c>
      <c r="Q45" s="35">
        <v>0</v>
      </c>
      <c r="R45" s="35">
        <v>7</v>
      </c>
      <c r="S45" s="35">
        <v>0</v>
      </c>
    </row>
    <row r="46" spans="1:19" ht="12" customHeight="1" x14ac:dyDescent="0.2">
      <c r="A46" s="187"/>
      <c r="B46" s="187"/>
      <c r="C46" s="34"/>
      <c r="D46" s="235"/>
      <c r="E46" s="33"/>
      <c r="F46" s="38">
        <v>1</v>
      </c>
      <c r="G46" s="31">
        <v>0.125</v>
      </c>
      <c r="H46" s="31">
        <v>1</v>
      </c>
      <c r="I46" s="31">
        <v>0</v>
      </c>
      <c r="J46" s="31">
        <v>0</v>
      </c>
      <c r="K46" s="31">
        <v>0</v>
      </c>
      <c r="L46" s="31">
        <v>0</v>
      </c>
      <c r="M46" s="31">
        <v>0</v>
      </c>
      <c r="N46" s="255"/>
      <c r="O46" s="31">
        <v>1</v>
      </c>
      <c r="P46" s="31">
        <v>0</v>
      </c>
      <c r="Q46" s="31">
        <v>0</v>
      </c>
      <c r="R46" s="31">
        <v>0.875</v>
      </c>
      <c r="S46" s="31">
        <v>0</v>
      </c>
    </row>
    <row r="47" spans="1:19" ht="12" customHeight="1" x14ac:dyDescent="0.2">
      <c r="A47" s="187"/>
      <c r="B47" s="187"/>
      <c r="C47" s="37"/>
      <c r="D47" s="234" t="s">
        <v>28</v>
      </c>
      <c r="E47" s="36"/>
      <c r="F47" s="35">
        <v>4</v>
      </c>
      <c r="G47" s="35">
        <v>0</v>
      </c>
      <c r="H47" s="35">
        <v>0</v>
      </c>
      <c r="I47" s="35">
        <v>0</v>
      </c>
      <c r="J47" s="35">
        <v>0</v>
      </c>
      <c r="K47" s="35">
        <v>0</v>
      </c>
      <c r="L47" s="35">
        <v>0</v>
      </c>
      <c r="M47" s="35">
        <v>0</v>
      </c>
      <c r="N47" s="254" t="s">
        <v>557</v>
      </c>
      <c r="O47" s="35">
        <v>0</v>
      </c>
      <c r="P47" s="35">
        <v>0</v>
      </c>
      <c r="Q47" s="35">
        <v>0</v>
      </c>
      <c r="R47" s="35">
        <v>3</v>
      </c>
      <c r="S47" s="35">
        <v>1</v>
      </c>
    </row>
    <row r="48" spans="1:19" ht="12" customHeight="1" x14ac:dyDescent="0.2">
      <c r="A48" s="187"/>
      <c r="B48" s="187"/>
      <c r="C48" s="34"/>
      <c r="D48" s="235"/>
      <c r="E48" s="33"/>
      <c r="F48" s="38">
        <v>1</v>
      </c>
      <c r="G48" s="31">
        <v>0</v>
      </c>
      <c r="H48" s="31">
        <v>0</v>
      </c>
      <c r="I48" s="31">
        <v>0</v>
      </c>
      <c r="J48" s="31">
        <v>0</v>
      </c>
      <c r="K48" s="31">
        <v>0</v>
      </c>
      <c r="L48" s="31">
        <v>0</v>
      </c>
      <c r="M48" s="31">
        <v>0</v>
      </c>
      <c r="N48" s="255"/>
      <c r="O48" s="31">
        <v>0</v>
      </c>
      <c r="P48" s="31">
        <v>0</v>
      </c>
      <c r="Q48" s="31">
        <v>0</v>
      </c>
      <c r="R48" s="31">
        <v>0.75</v>
      </c>
      <c r="S48" s="31">
        <v>0.25</v>
      </c>
    </row>
    <row r="49" spans="1:19" ht="12" customHeight="1" x14ac:dyDescent="0.2">
      <c r="A49" s="187"/>
      <c r="B49" s="187"/>
      <c r="C49" s="37"/>
      <c r="D49" s="234" t="s">
        <v>27</v>
      </c>
      <c r="E49" s="36"/>
      <c r="F49" s="35">
        <v>2</v>
      </c>
      <c r="G49" s="35">
        <v>0</v>
      </c>
      <c r="H49" s="35">
        <v>0</v>
      </c>
      <c r="I49" s="35">
        <v>0</v>
      </c>
      <c r="J49" s="35">
        <v>0</v>
      </c>
      <c r="K49" s="35">
        <v>0</v>
      </c>
      <c r="L49" s="35">
        <v>0</v>
      </c>
      <c r="M49" s="35">
        <v>0</v>
      </c>
      <c r="N49" s="254" t="s">
        <v>557</v>
      </c>
      <c r="O49" s="35">
        <v>0</v>
      </c>
      <c r="P49" s="35">
        <v>0</v>
      </c>
      <c r="Q49" s="35">
        <v>0</v>
      </c>
      <c r="R49" s="35">
        <v>2</v>
      </c>
      <c r="S49" s="35">
        <v>0</v>
      </c>
    </row>
    <row r="50" spans="1:19" ht="12" customHeight="1" x14ac:dyDescent="0.2">
      <c r="A50" s="187"/>
      <c r="B50" s="187"/>
      <c r="C50" s="34"/>
      <c r="D50" s="235"/>
      <c r="E50" s="33"/>
      <c r="F50" s="38">
        <v>1</v>
      </c>
      <c r="G50" s="31">
        <v>0</v>
      </c>
      <c r="H50" s="31">
        <v>0</v>
      </c>
      <c r="I50" s="31">
        <v>0</v>
      </c>
      <c r="J50" s="31">
        <v>0</v>
      </c>
      <c r="K50" s="31">
        <v>0</v>
      </c>
      <c r="L50" s="31">
        <v>0</v>
      </c>
      <c r="M50" s="31">
        <v>0</v>
      </c>
      <c r="N50" s="255"/>
      <c r="O50" s="31">
        <v>0</v>
      </c>
      <c r="P50" s="31">
        <v>0</v>
      </c>
      <c r="Q50" s="31">
        <v>0</v>
      </c>
      <c r="R50" s="31">
        <v>1</v>
      </c>
      <c r="S50" s="31">
        <v>0</v>
      </c>
    </row>
    <row r="51" spans="1:19" ht="12" customHeight="1" x14ac:dyDescent="0.2">
      <c r="A51" s="187"/>
      <c r="B51" s="187"/>
      <c r="C51" s="37"/>
      <c r="D51" s="234" t="s">
        <v>26</v>
      </c>
      <c r="E51" s="36"/>
      <c r="F51" s="35">
        <v>14</v>
      </c>
      <c r="G51" s="35">
        <v>1</v>
      </c>
      <c r="H51" s="35">
        <v>1</v>
      </c>
      <c r="I51" s="35">
        <v>0</v>
      </c>
      <c r="J51" s="35">
        <v>0</v>
      </c>
      <c r="K51" s="35">
        <v>0</v>
      </c>
      <c r="L51" s="35">
        <v>0</v>
      </c>
      <c r="M51" s="35">
        <v>0</v>
      </c>
      <c r="N51" s="254">
        <v>5</v>
      </c>
      <c r="O51" s="35">
        <v>0</v>
      </c>
      <c r="P51" s="35">
        <v>1</v>
      </c>
      <c r="Q51" s="35">
        <v>0</v>
      </c>
      <c r="R51" s="35">
        <v>13</v>
      </c>
      <c r="S51" s="35">
        <v>0</v>
      </c>
    </row>
    <row r="52" spans="1:19" ht="12" customHeight="1" x14ac:dyDescent="0.2">
      <c r="A52" s="187"/>
      <c r="B52" s="187"/>
      <c r="C52" s="34"/>
      <c r="D52" s="235"/>
      <c r="E52" s="33"/>
      <c r="F52" s="38">
        <v>1</v>
      </c>
      <c r="G52" s="31">
        <v>7.1428571428571425E-2</v>
      </c>
      <c r="H52" s="31">
        <v>1</v>
      </c>
      <c r="I52" s="31">
        <v>0</v>
      </c>
      <c r="J52" s="31">
        <v>0</v>
      </c>
      <c r="K52" s="31">
        <v>0</v>
      </c>
      <c r="L52" s="31">
        <v>0</v>
      </c>
      <c r="M52" s="31">
        <v>0</v>
      </c>
      <c r="N52" s="255"/>
      <c r="O52" s="31">
        <v>0</v>
      </c>
      <c r="P52" s="31">
        <v>1</v>
      </c>
      <c r="Q52" s="31">
        <v>0</v>
      </c>
      <c r="R52" s="31">
        <v>0.9285714285714286</v>
      </c>
      <c r="S52" s="31">
        <v>0</v>
      </c>
    </row>
    <row r="53" spans="1:19" ht="12" customHeight="1" x14ac:dyDescent="0.2">
      <c r="A53" s="187"/>
      <c r="B53" s="187"/>
      <c r="C53" s="37"/>
      <c r="D53" s="234" t="s">
        <v>25</v>
      </c>
      <c r="E53" s="36"/>
      <c r="F53" s="35">
        <v>5</v>
      </c>
      <c r="G53" s="35">
        <v>0</v>
      </c>
      <c r="H53" s="35">
        <v>0</v>
      </c>
      <c r="I53" s="35">
        <v>0</v>
      </c>
      <c r="J53" s="35">
        <v>0</v>
      </c>
      <c r="K53" s="35">
        <v>0</v>
      </c>
      <c r="L53" s="35">
        <v>0</v>
      </c>
      <c r="M53" s="35">
        <v>0</v>
      </c>
      <c r="N53" s="254" t="s">
        <v>557</v>
      </c>
      <c r="O53" s="35">
        <v>0</v>
      </c>
      <c r="P53" s="35">
        <v>0</v>
      </c>
      <c r="Q53" s="35">
        <v>0</v>
      </c>
      <c r="R53" s="35">
        <v>5</v>
      </c>
      <c r="S53" s="35">
        <v>0</v>
      </c>
    </row>
    <row r="54" spans="1:19" ht="12" customHeight="1" x14ac:dyDescent="0.2">
      <c r="A54" s="187"/>
      <c r="B54" s="187"/>
      <c r="C54" s="34"/>
      <c r="D54" s="235"/>
      <c r="E54" s="33"/>
      <c r="F54" s="38">
        <v>1</v>
      </c>
      <c r="G54" s="31">
        <v>0</v>
      </c>
      <c r="H54" s="31">
        <v>0</v>
      </c>
      <c r="I54" s="31">
        <v>0</v>
      </c>
      <c r="J54" s="31">
        <v>0</v>
      </c>
      <c r="K54" s="31">
        <v>0</v>
      </c>
      <c r="L54" s="31">
        <v>0</v>
      </c>
      <c r="M54" s="31">
        <v>0</v>
      </c>
      <c r="N54" s="255"/>
      <c r="O54" s="31">
        <v>0</v>
      </c>
      <c r="P54" s="31">
        <v>0</v>
      </c>
      <c r="Q54" s="31">
        <v>0</v>
      </c>
      <c r="R54" s="31">
        <v>1</v>
      </c>
      <c r="S54" s="31">
        <v>0</v>
      </c>
    </row>
    <row r="55" spans="1:19" ht="12" customHeight="1" x14ac:dyDescent="0.2">
      <c r="A55" s="187"/>
      <c r="B55" s="187"/>
      <c r="C55" s="37"/>
      <c r="D55" s="234" t="s">
        <v>24</v>
      </c>
      <c r="E55" s="36"/>
      <c r="F55" s="35">
        <v>27</v>
      </c>
      <c r="G55" s="35">
        <v>2</v>
      </c>
      <c r="H55" s="35">
        <v>1</v>
      </c>
      <c r="I55" s="35">
        <v>0</v>
      </c>
      <c r="J55" s="35">
        <v>0</v>
      </c>
      <c r="K55" s="35">
        <v>0</v>
      </c>
      <c r="L55" s="35">
        <v>0</v>
      </c>
      <c r="M55" s="35">
        <v>1</v>
      </c>
      <c r="N55" s="254">
        <v>5</v>
      </c>
      <c r="O55" s="35">
        <v>1</v>
      </c>
      <c r="P55" s="35">
        <v>1</v>
      </c>
      <c r="Q55" s="35">
        <v>0</v>
      </c>
      <c r="R55" s="35">
        <v>24</v>
      </c>
      <c r="S55" s="35">
        <v>1</v>
      </c>
    </row>
    <row r="56" spans="1:19" ht="12" customHeight="1" x14ac:dyDescent="0.2">
      <c r="A56" s="187"/>
      <c r="B56" s="187"/>
      <c r="C56" s="34"/>
      <c r="D56" s="235"/>
      <c r="E56" s="33"/>
      <c r="F56" s="38">
        <v>1</v>
      </c>
      <c r="G56" s="31">
        <v>7.407407407407407E-2</v>
      </c>
      <c r="H56" s="31">
        <v>0.5</v>
      </c>
      <c r="I56" s="31">
        <v>0</v>
      </c>
      <c r="J56" s="31">
        <v>0</v>
      </c>
      <c r="K56" s="31">
        <v>0</v>
      </c>
      <c r="L56" s="31">
        <v>0</v>
      </c>
      <c r="M56" s="31">
        <v>0.5</v>
      </c>
      <c r="N56" s="255"/>
      <c r="O56" s="31">
        <v>0.5</v>
      </c>
      <c r="P56" s="31">
        <v>0.5</v>
      </c>
      <c r="Q56" s="31">
        <v>0</v>
      </c>
      <c r="R56" s="31">
        <v>0.88888888888888884</v>
      </c>
      <c r="S56" s="31">
        <v>3.7037037037037035E-2</v>
      </c>
    </row>
    <row r="57" spans="1:19" ht="12" customHeight="1" x14ac:dyDescent="0.2">
      <c r="A57" s="187"/>
      <c r="B57" s="187"/>
      <c r="C57" s="37"/>
      <c r="D57" s="234" t="s">
        <v>23</v>
      </c>
      <c r="E57" s="36"/>
      <c r="F57" s="35">
        <v>8</v>
      </c>
      <c r="G57" s="35">
        <v>0</v>
      </c>
      <c r="H57" s="35">
        <v>0</v>
      </c>
      <c r="I57" s="35">
        <v>0</v>
      </c>
      <c r="J57" s="35">
        <v>0</v>
      </c>
      <c r="K57" s="35">
        <v>0</v>
      </c>
      <c r="L57" s="35">
        <v>0</v>
      </c>
      <c r="M57" s="35">
        <v>0</v>
      </c>
      <c r="N57" s="254" t="s">
        <v>557</v>
      </c>
      <c r="O57" s="35">
        <v>0</v>
      </c>
      <c r="P57" s="35">
        <v>0</v>
      </c>
      <c r="Q57" s="35">
        <v>0</v>
      </c>
      <c r="R57" s="35">
        <v>8</v>
      </c>
      <c r="S57" s="35">
        <v>0</v>
      </c>
    </row>
    <row r="58" spans="1:19" ht="12" customHeight="1" x14ac:dyDescent="0.2">
      <c r="A58" s="187"/>
      <c r="B58" s="187"/>
      <c r="C58" s="34"/>
      <c r="D58" s="235"/>
      <c r="E58" s="33"/>
      <c r="F58" s="38">
        <v>1</v>
      </c>
      <c r="G58" s="31">
        <v>0</v>
      </c>
      <c r="H58" s="31">
        <v>0</v>
      </c>
      <c r="I58" s="31">
        <v>0</v>
      </c>
      <c r="J58" s="31">
        <v>0</v>
      </c>
      <c r="K58" s="31">
        <v>0</v>
      </c>
      <c r="L58" s="31">
        <v>0</v>
      </c>
      <c r="M58" s="31">
        <v>0</v>
      </c>
      <c r="N58" s="255"/>
      <c r="O58" s="31">
        <v>0</v>
      </c>
      <c r="P58" s="31">
        <v>0</v>
      </c>
      <c r="Q58" s="31">
        <v>0</v>
      </c>
      <c r="R58" s="31">
        <v>1</v>
      </c>
      <c r="S58" s="31">
        <v>0</v>
      </c>
    </row>
    <row r="59" spans="1:19" ht="12.75" customHeight="1" x14ac:dyDescent="0.2">
      <c r="A59" s="187"/>
      <c r="B59" s="187"/>
      <c r="C59" s="37"/>
      <c r="D59" s="234" t="s">
        <v>22</v>
      </c>
      <c r="E59" s="36"/>
      <c r="F59" s="35">
        <v>26</v>
      </c>
      <c r="G59" s="35">
        <v>6</v>
      </c>
      <c r="H59" s="35">
        <v>3</v>
      </c>
      <c r="I59" s="35">
        <v>0</v>
      </c>
      <c r="J59" s="35">
        <v>0</v>
      </c>
      <c r="K59" s="35">
        <v>0</v>
      </c>
      <c r="L59" s="35">
        <v>1</v>
      </c>
      <c r="M59" s="35">
        <v>2</v>
      </c>
      <c r="N59" s="254">
        <v>18.75</v>
      </c>
      <c r="O59" s="35">
        <v>5</v>
      </c>
      <c r="P59" s="35">
        <v>1</v>
      </c>
      <c r="Q59" s="35">
        <v>0</v>
      </c>
      <c r="R59" s="35">
        <v>19</v>
      </c>
      <c r="S59" s="35">
        <v>1</v>
      </c>
    </row>
    <row r="60" spans="1:19" ht="12.75" customHeight="1" x14ac:dyDescent="0.2">
      <c r="A60" s="187"/>
      <c r="B60" s="187"/>
      <c r="C60" s="34"/>
      <c r="D60" s="235"/>
      <c r="E60" s="33"/>
      <c r="F60" s="38">
        <v>0.99999999999999989</v>
      </c>
      <c r="G60" s="31">
        <v>0.23076923076923078</v>
      </c>
      <c r="H60" s="31">
        <v>0.5</v>
      </c>
      <c r="I60" s="31">
        <v>0</v>
      </c>
      <c r="J60" s="31">
        <v>0</v>
      </c>
      <c r="K60" s="31">
        <v>0</v>
      </c>
      <c r="L60" s="31">
        <v>0.16666666666666666</v>
      </c>
      <c r="M60" s="31">
        <v>0.33333333333333331</v>
      </c>
      <c r="N60" s="255"/>
      <c r="O60" s="31">
        <v>0.83333333333333337</v>
      </c>
      <c r="P60" s="31">
        <v>0.16666666666666666</v>
      </c>
      <c r="Q60" s="31">
        <v>0</v>
      </c>
      <c r="R60" s="31">
        <v>0.73076923076923073</v>
      </c>
      <c r="S60" s="31">
        <v>3.8461538461538464E-2</v>
      </c>
    </row>
    <row r="61" spans="1:19" ht="12" customHeight="1" x14ac:dyDescent="0.2">
      <c r="A61" s="187"/>
      <c r="B61" s="187"/>
      <c r="C61" s="37"/>
      <c r="D61" s="234" t="s">
        <v>21</v>
      </c>
      <c r="E61" s="36"/>
      <c r="F61" s="35">
        <v>14</v>
      </c>
      <c r="G61" s="35">
        <v>2</v>
      </c>
      <c r="H61" s="35">
        <v>0</v>
      </c>
      <c r="I61" s="35">
        <v>0</v>
      </c>
      <c r="J61" s="35">
        <v>0</v>
      </c>
      <c r="K61" s="35">
        <v>0</v>
      </c>
      <c r="L61" s="35">
        <v>0</v>
      </c>
      <c r="M61" s="35">
        <v>2</v>
      </c>
      <c r="N61" s="254" t="s">
        <v>557</v>
      </c>
      <c r="O61" s="35">
        <v>2</v>
      </c>
      <c r="P61" s="35">
        <v>0</v>
      </c>
      <c r="Q61" s="35">
        <v>0</v>
      </c>
      <c r="R61" s="35">
        <v>12</v>
      </c>
      <c r="S61" s="35">
        <v>0</v>
      </c>
    </row>
    <row r="62" spans="1:19" ht="12" customHeight="1" x14ac:dyDescent="0.2">
      <c r="A62" s="187"/>
      <c r="B62" s="187"/>
      <c r="C62" s="34"/>
      <c r="D62" s="235"/>
      <c r="E62" s="33"/>
      <c r="F62" s="38">
        <v>1</v>
      </c>
      <c r="G62" s="31">
        <v>0.14285714285714285</v>
      </c>
      <c r="H62" s="31">
        <v>0</v>
      </c>
      <c r="I62" s="31">
        <v>0</v>
      </c>
      <c r="J62" s="31">
        <v>0</v>
      </c>
      <c r="K62" s="31">
        <v>0</v>
      </c>
      <c r="L62" s="31">
        <v>0</v>
      </c>
      <c r="M62" s="31">
        <v>1</v>
      </c>
      <c r="N62" s="255"/>
      <c r="O62" s="31">
        <v>1</v>
      </c>
      <c r="P62" s="31">
        <v>0</v>
      </c>
      <c r="Q62" s="31">
        <v>0</v>
      </c>
      <c r="R62" s="31">
        <v>0.8571428571428571</v>
      </c>
      <c r="S62" s="31">
        <v>0</v>
      </c>
    </row>
    <row r="63" spans="1:19" ht="12" customHeight="1" x14ac:dyDescent="0.2">
      <c r="A63" s="187"/>
      <c r="B63" s="187"/>
      <c r="C63" s="37"/>
      <c r="D63" s="234" t="s">
        <v>20</v>
      </c>
      <c r="E63" s="36"/>
      <c r="F63" s="35">
        <v>7</v>
      </c>
      <c r="G63" s="35">
        <v>0</v>
      </c>
      <c r="H63" s="35">
        <v>0</v>
      </c>
      <c r="I63" s="35">
        <v>0</v>
      </c>
      <c r="J63" s="35">
        <v>0</v>
      </c>
      <c r="K63" s="35">
        <v>0</v>
      </c>
      <c r="L63" s="35">
        <v>0</v>
      </c>
      <c r="M63" s="35">
        <v>0</v>
      </c>
      <c r="N63" s="254" t="s">
        <v>557</v>
      </c>
      <c r="O63" s="35">
        <v>0</v>
      </c>
      <c r="P63" s="35">
        <v>0</v>
      </c>
      <c r="Q63" s="35">
        <v>0</v>
      </c>
      <c r="R63" s="35">
        <v>6</v>
      </c>
      <c r="S63" s="35">
        <v>1</v>
      </c>
    </row>
    <row r="64" spans="1:19" ht="12" customHeight="1" x14ac:dyDescent="0.2">
      <c r="A64" s="187"/>
      <c r="B64" s="187"/>
      <c r="C64" s="34"/>
      <c r="D64" s="235"/>
      <c r="E64" s="33"/>
      <c r="F64" s="38">
        <v>1</v>
      </c>
      <c r="G64" s="31">
        <v>0</v>
      </c>
      <c r="H64" s="31">
        <v>0</v>
      </c>
      <c r="I64" s="31">
        <v>0</v>
      </c>
      <c r="J64" s="31">
        <v>0</v>
      </c>
      <c r="K64" s="31">
        <v>0</v>
      </c>
      <c r="L64" s="31">
        <v>0</v>
      </c>
      <c r="M64" s="31">
        <v>0</v>
      </c>
      <c r="N64" s="255"/>
      <c r="O64" s="31">
        <v>0</v>
      </c>
      <c r="P64" s="31">
        <v>0</v>
      </c>
      <c r="Q64" s="31">
        <v>0</v>
      </c>
      <c r="R64" s="31">
        <v>0.8571428571428571</v>
      </c>
      <c r="S64" s="31">
        <v>0.14285714285714285</v>
      </c>
    </row>
    <row r="65" spans="1:19" ht="12" customHeight="1" x14ac:dyDescent="0.2">
      <c r="A65" s="187"/>
      <c r="B65" s="187"/>
      <c r="C65" s="37"/>
      <c r="D65" s="234" t="s">
        <v>19</v>
      </c>
      <c r="E65" s="36"/>
      <c r="F65" s="35">
        <v>18</v>
      </c>
      <c r="G65" s="35">
        <v>0</v>
      </c>
      <c r="H65" s="35">
        <v>0</v>
      </c>
      <c r="I65" s="35">
        <v>0</v>
      </c>
      <c r="J65" s="35">
        <v>0</v>
      </c>
      <c r="K65" s="35">
        <v>0</v>
      </c>
      <c r="L65" s="35">
        <v>0</v>
      </c>
      <c r="M65" s="35">
        <v>0</v>
      </c>
      <c r="N65" s="254" t="s">
        <v>557</v>
      </c>
      <c r="O65" s="35">
        <v>0</v>
      </c>
      <c r="P65" s="35">
        <v>0</v>
      </c>
      <c r="Q65" s="35">
        <v>0</v>
      </c>
      <c r="R65" s="35">
        <v>18</v>
      </c>
      <c r="S65" s="35">
        <v>0</v>
      </c>
    </row>
    <row r="66" spans="1:19" ht="12" customHeight="1" x14ac:dyDescent="0.2">
      <c r="A66" s="187"/>
      <c r="B66" s="187"/>
      <c r="C66" s="34"/>
      <c r="D66" s="235"/>
      <c r="E66" s="33"/>
      <c r="F66" s="38">
        <v>1</v>
      </c>
      <c r="G66" s="31">
        <v>0</v>
      </c>
      <c r="H66" s="31">
        <v>0</v>
      </c>
      <c r="I66" s="31">
        <v>0</v>
      </c>
      <c r="J66" s="31">
        <v>0</v>
      </c>
      <c r="K66" s="31">
        <v>0</v>
      </c>
      <c r="L66" s="31">
        <v>0</v>
      </c>
      <c r="M66" s="31">
        <v>0</v>
      </c>
      <c r="N66" s="255"/>
      <c r="O66" s="31">
        <v>0</v>
      </c>
      <c r="P66" s="31">
        <v>0</v>
      </c>
      <c r="Q66" s="31">
        <v>0</v>
      </c>
      <c r="R66" s="31">
        <v>1</v>
      </c>
      <c r="S66" s="31">
        <v>0</v>
      </c>
    </row>
    <row r="67" spans="1:19" ht="12" customHeight="1" x14ac:dyDescent="0.2">
      <c r="A67" s="187"/>
      <c r="B67" s="187"/>
      <c r="C67" s="37"/>
      <c r="D67" s="234" t="s">
        <v>18</v>
      </c>
      <c r="E67" s="36"/>
      <c r="F67" s="35">
        <v>4</v>
      </c>
      <c r="G67" s="35">
        <v>1</v>
      </c>
      <c r="H67" s="35">
        <v>0</v>
      </c>
      <c r="I67" s="35">
        <v>0</v>
      </c>
      <c r="J67" s="35">
        <v>0</v>
      </c>
      <c r="K67" s="35">
        <v>0</v>
      </c>
      <c r="L67" s="35">
        <v>0</v>
      </c>
      <c r="M67" s="35">
        <v>1</v>
      </c>
      <c r="N67" s="254" t="s">
        <v>557</v>
      </c>
      <c r="O67" s="35">
        <v>1</v>
      </c>
      <c r="P67" s="35">
        <v>0</v>
      </c>
      <c r="Q67" s="35">
        <v>0</v>
      </c>
      <c r="R67" s="35">
        <v>3</v>
      </c>
      <c r="S67" s="35">
        <v>0</v>
      </c>
    </row>
    <row r="68" spans="1:19" ht="12" customHeight="1" x14ac:dyDescent="0.2">
      <c r="A68" s="187"/>
      <c r="B68" s="188"/>
      <c r="C68" s="34"/>
      <c r="D68" s="235"/>
      <c r="E68" s="33"/>
      <c r="F68" s="38">
        <v>1</v>
      </c>
      <c r="G68" s="31">
        <v>0.25</v>
      </c>
      <c r="H68" s="31">
        <v>0</v>
      </c>
      <c r="I68" s="31">
        <v>0</v>
      </c>
      <c r="J68" s="31">
        <v>0</v>
      </c>
      <c r="K68" s="31">
        <v>0</v>
      </c>
      <c r="L68" s="31">
        <v>0</v>
      </c>
      <c r="M68" s="31">
        <v>1</v>
      </c>
      <c r="N68" s="255"/>
      <c r="O68" s="31">
        <v>1</v>
      </c>
      <c r="P68" s="31">
        <v>0</v>
      </c>
      <c r="Q68" s="31">
        <v>0</v>
      </c>
      <c r="R68" s="31">
        <v>0.75</v>
      </c>
      <c r="S68" s="31">
        <v>0</v>
      </c>
    </row>
    <row r="69" spans="1:19" ht="12" customHeight="1" x14ac:dyDescent="0.2">
      <c r="A69" s="187"/>
      <c r="B69" s="186" t="s">
        <v>17</v>
      </c>
      <c r="C69" s="37"/>
      <c r="D69" s="234" t="s">
        <v>16</v>
      </c>
      <c r="E69" s="36"/>
      <c r="F69" s="35">
        <v>719</v>
      </c>
      <c r="G69" s="35">
        <v>32</v>
      </c>
      <c r="H69" s="35">
        <v>14</v>
      </c>
      <c r="I69" s="35">
        <v>4</v>
      </c>
      <c r="J69" s="35">
        <v>0</v>
      </c>
      <c r="K69" s="35">
        <v>0</v>
      </c>
      <c r="L69" s="35">
        <v>0</v>
      </c>
      <c r="M69" s="35">
        <v>14</v>
      </c>
      <c r="N69" s="254">
        <v>4.5</v>
      </c>
      <c r="O69" s="35">
        <v>22</v>
      </c>
      <c r="P69" s="35">
        <v>8</v>
      </c>
      <c r="Q69" s="35">
        <v>2</v>
      </c>
      <c r="R69" s="35">
        <v>652</v>
      </c>
      <c r="S69" s="35">
        <v>35</v>
      </c>
    </row>
    <row r="70" spans="1:19" ht="12" customHeight="1" x14ac:dyDescent="0.2">
      <c r="A70" s="187"/>
      <c r="B70" s="187"/>
      <c r="C70" s="34"/>
      <c r="D70" s="235"/>
      <c r="E70" s="33"/>
      <c r="F70" s="38">
        <v>1</v>
      </c>
      <c r="G70" s="31">
        <v>4.4506258692628649E-2</v>
      </c>
      <c r="H70" s="31">
        <v>0.4375</v>
      </c>
      <c r="I70" s="31">
        <v>0.125</v>
      </c>
      <c r="J70" s="31">
        <v>0</v>
      </c>
      <c r="K70" s="31">
        <v>0</v>
      </c>
      <c r="L70" s="31">
        <v>0</v>
      </c>
      <c r="M70" s="31">
        <v>0.4375</v>
      </c>
      <c r="N70" s="255"/>
      <c r="O70" s="31">
        <v>0.6875</v>
      </c>
      <c r="P70" s="31">
        <v>0.25</v>
      </c>
      <c r="Q70" s="31">
        <v>6.25E-2</v>
      </c>
      <c r="R70" s="31">
        <v>0.90681502086230881</v>
      </c>
      <c r="S70" s="31">
        <v>4.8678720445062586E-2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557</v>
      </c>
      <c r="O71" s="35">
        <v>0</v>
      </c>
      <c r="P71" s="35">
        <v>0</v>
      </c>
      <c r="Q71" s="35">
        <v>0</v>
      </c>
      <c r="R71" s="35">
        <v>7</v>
      </c>
      <c r="S71" s="35">
        <v>0</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1</v>
      </c>
      <c r="S72" s="31">
        <v>0</v>
      </c>
    </row>
    <row r="73" spans="1:19" ht="12" customHeight="1" x14ac:dyDescent="0.2">
      <c r="A73" s="187"/>
      <c r="B73" s="187"/>
      <c r="C73" s="37"/>
      <c r="D73" s="234" t="s">
        <v>14</v>
      </c>
      <c r="E73" s="36"/>
      <c r="F73" s="35">
        <v>79</v>
      </c>
      <c r="G73" s="35">
        <v>6</v>
      </c>
      <c r="H73" s="35">
        <v>2</v>
      </c>
      <c r="I73" s="35">
        <v>1</v>
      </c>
      <c r="J73" s="35">
        <v>0</v>
      </c>
      <c r="K73" s="35">
        <v>0</v>
      </c>
      <c r="L73" s="35">
        <v>0</v>
      </c>
      <c r="M73" s="35">
        <v>3</v>
      </c>
      <c r="N73" s="254">
        <v>5.666666666666667</v>
      </c>
      <c r="O73" s="35">
        <v>6</v>
      </c>
      <c r="P73" s="35">
        <v>0</v>
      </c>
      <c r="Q73" s="35">
        <v>0</v>
      </c>
      <c r="R73" s="35">
        <v>72</v>
      </c>
      <c r="S73" s="35">
        <v>1</v>
      </c>
    </row>
    <row r="74" spans="1:19" ht="12" customHeight="1" x14ac:dyDescent="0.2">
      <c r="A74" s="187"/>
      <c r="B74" s="187"/>
      <c r="C74" s="34"/>
      <c r="D74" s="235"/>
      <c r="E74" s="33"/>
      <c r="F74" s="38">
        <v>0.99999999999999989</v>
      </c>
      <c r="G74" s="31">
        <v>7.5949367088607597E-2</v>
      </c>
      <c r="H74" s="31">
        <v>0.33333333333333331</v>
      </c>
      <c r="I74" s="31">
        <v>0.16666666666666666</v>
      </c>
      <c r="J74" s="31">
        <v>0</v>
      </c>
      <c r="K74" s="31">
        <v>0</v>
      </c>
      <c r="L74" s="31">
        <v>0</v>
      </c>
      <c r="M74" s="31">
        <v>0.5</v>
      </c>
      <c r="N74" s="255"/>
      <c r="O74" s="31">
        <v>1</v>
      </c>
      <c r="P74" s="31">
        <v>0</v>
      </c>
      <c r="Q74" s="31">
        <v>0</v>
      </c>
      <c r="R74" s="31">
        <v>0.91139240506329111</v>
      </c>
      <c r="S74" s="31">
        <v>1.2658227848101266E-2</v>
      </c>
    </row>
    <row r="75" spans="1:19" ht="12" customHeight="1" x14ac:dyDescent="0.2">
      <c r="A75" s="187"/>
      <c r="B75" s="187"/>
      <c r="C75" s="37"/>
      <c r="D75" s="234" t="s">
        <v>13</v>
      </c>
      <c r="E75" s="36"/>
      <c r="F75" s="35">
        <v>16</v>
      </c>
      <c r="G75" s="35">
        <v>0</v>
      </c>
      <c r="H75" s="35">
        <v>0</v>
      </c>
      <c r="I75" s="35">
        <v>0</v>
      </c>
      <c r="J75" s="35">
        <v>0</v>
      </c>
      <c r="K75" s="35">
        <v>0</v>
      </c>
      <c r="L75" s="35">
        <v>0</v>
      </c>
      <c r="M75" s="35">
        <v>0</v>
      </c>
      <c r="N75" s="254" t="s">
        <v>557</v>
      </c>
      <c r="O75" s="35">
        <v>0</v>
      </c>
      <c r="P75" s="35">
        <v>0</v>
      </c>
      <c r="Q75" s="35">
        <v>0</v>
      </c>
      <c r="R75" s="35">
        <v>16</v>
      </c>
      <c r="S75" s="35">
        <v>0</v>
      </c>
    </row>
    <row r="76" spans="1:19" ht="12" customHeight="1" x14ac:dyDescent="0.2">
      <c r="A76" s="187"/>
      <c r="B76" s="187"/>
      <c r="C76" s="34"/>
      <c r="D76" s="235"/>
      <c r="E76" s="33"/>
      <c r="F76" s="38">
        <v>1</v>
      </c>
      <c r="G76" s="31">
        <v>0</v>
      </c>
      <c r="H76" s="31">
        <v>0</v>
      </c>
      <c r="I76" s="31">
        <v>0</v>
      </c>
      <c r="J76" s="31">
        <v>0</v>
      </c>
      <c r="K76" s="31">
        <v>0</v>
      </c>
      <c r="L76" s="31">
        <v>0</v>
      </c>
      <c r="M76" s="31">
        <v>0</v>
      </c>
      <c r="N76" s="255"/>
      <c r="O76" s="31">
        <v>0</v>
      </c>
      <c r="P76" s="31">
        <v>0</v>
      </c>
      <c r="Q76" s="31">
        <v>0</v>
      </c>
      <c r="R76" s="31">
        <v>1</v>
      </c>
      <c r="S76" s="31">
        <v>0</v>
      </c>
    </row>
    <row r="77" spans="1:19" ht="12" customHeight="1" x14ac:dyDescent="0.2">
      <c r="A77" s="187"/>
      <c r="B77" s="187"/>
      <c r="C77" s="37"/>
      <c r="D77" s="234" t="s">
        <v>12</v>
      </c>
      <c r="E77" s="36"/>
      <c r="F77" s="35">
        <v>16</v>
      </c>
      <c r="G77" s="35">
        <v>0</v>
      </c>
      <c r="H77" s="35">
        <v>0</v>
      </c>
      <c r="I77" s="35">
        <v>0</v>
      </c>
      <c r="J77" s="35">
        <v>0</v>
      </c>
      <c r="K77" s="35">
        <v>0</v>
      </c>
      <c r="L77" s="35">
        <v>0</v>
      </c>
      <c r="M77" s="35">
        <v>0</v>
      </c>
      <c r="N77" s="254" t="s">
        <v>557</v>
      </c>
      <c r="O77" s="35">
        <v>0</v>
      </c>
      <c r="P77" s="35">
        <v>0</v>
      </c>
      <c r="Q77" s="35">
        <v>0</v>
      </c>
      <c r="R77" s="35">
        <v>13</v>
      </c>
      <c r="S77" s="35">
        <v>3</v>
      </c>
    </row>
    <row r="78" spans="1:19" ht="12" customHeight="1" x14ac:dyDescent="0.2">
      <c r="A78" s="187"/>
      <c r="B78" s="187"/>
      <c r="C78" s="34"/>
      <c r="D78" s="235"/>
      <c r="E78" s="33"/>
      <c r="F78" s="38">
        <v>1</v>
      </c>
      <c r="G78" s="31">
        <v>0</v>
      </c>
      <c r="H78" s="31">
        <v>0</v>
      </c>
      <c r="I78" s="31">
        <v>0</v>
      </c>
      <c r="J78" s="31">
        <v>0</v>
      </c>
      <c r="K78" s="31">
        <v>0</v>
      </c>
      <c r="L78" s="31">
        <v>0</v>
      </c>
      <c r="M78" s="31">
        <v>0</v>
      </c>
      <c r="N78" s="255"/>
      <c r="O78" s="31">
        <v>0</v>
      </c>
      <c r="P78" s="31">
        <v>0</v>
      </c>
      <c r="Q78" s="31">
        <v>0</v>
      </c>
      <c r="R78" s="31">
        <v>0.8125</v>
      </c>
      <c r="S78" s="31">
        <v>0.1875</v>
      </c>
    </row>
    <row r="79" spans="1:19" ht="12" customHeight="1" x14ac:dyDescent="0.2">
      <c r="A79" s="187"/>
      <c r="B79" s="187"/>
      <c r="C79" s="37"/>
      <c r="D79" s="234" t="s">
        <v>11</v>
      </c>
      <c r="E79" s="36"/>
      <c r="F79" s="35">
        <v>33</v>
      </c>
      <c r="G79" s="35">
        <v>3</v>
      </c>
      <c r="H79" s="35">
        <v>2</v>
      </c>
      <c r="I79" s="35">
        <v>0</v>
      </c>
      <c r="J79" s="35">
        <v>0</v>
      </c>
      <c r="K79" s="35">
        <v>0</v>
      </c>
      <c r="L79" s="35">
        <v>0</v>
      </c>
      <c r="M79" s="35">
        <v>1</v>
      </c>
      <c r="N79" s="254">
        <v>5</v>
      </c>
      <c r="O79" s="35">
        <v>3</v>
      </c>
      <c r="P79" s="35">
        <v>0</v>
      </c>
      <c r="Q79" s="35">
        <v>0</v>
      </c>
      <c r="R79" s="35">
        <v>28</v>
      </c>
      <c r="S79" s="35">
        <v>2</v>
      </c>
    </row>
    <row r="80" spans="1:19" ht="12" customHeight="1" x14ac:dyDescent="0.2">
      <c r="A80" s="187"/>
      <c r="B80" s="187"/>
      <c r="C80" s="34"/>
      <c r="D80" s="235"/>
      <c r="E80" s="33"/>
      <c r="F80" s="38">
        <v>1</v>
      </c>
      <c r="G80" s="31">
        <v>9.0909090909090912E-2</v>
      </c>
      <c r="H80" s="31">
        <v>0.66666666666666663</v>
      </c>
      <c r="I80" s="31">
        <v>0</v>
      </c>
      <c r="J80" s="31">
        <v>0</v>
      </c>
      <c r="K80" s="31">
        <v>0</v>
      </c>
      <c r="L80" s="31">
        <v>0</v>
      </c>
      <c r="M80" s="31">
        <v>0.33333333333333331</v>
      </c>
      <c r="N80" s="255"/>
      <c r="O80" s="31">
        <v>1</v>
      </c>
      <c r="P80" s="31">
        <v>0</v>
      </c>
      <c r="Q80" s="31">
        <v>0</v>
      </c>
      <c r="R80" s="31">
        <v>0.84848484848484851</v>
      </c>
      <c r="S80" s="31">
        <v>6.0606060606060608E-2</v>
      </c>
    </row>
    <row r="81" spans="1:19" ht="12" customHeight="1" x14ac:dyDescent="0.2">
      <c r="A81" s="187"/>
      <c r="B81" s="187"/>
      <c r="C81" s="37"/>
      <c r="D81" s="234" t="s">
        <v>10</v>
      </c>
      <c r="E81" s="36"/>
      <c r="F81" s="35">
        <v>182</v>
      </c>
      <c r="G81" s="35">
        <v>10</v>
      </c>
      <c r="H81" s="35">
        <v>4</v>
      </c>
      <c r="I81" s="35">
        <v>0</v>
      </c>
      <c r="J81" s="35">
        <v>0</v>
      </c>
      <c r="K81" s="35">
        <v>0</v>
      </c>
      <c r="L81" s="35">
        <v>0</v>
      </c>
      <c r="M81" s="35">
        <v>6</v>
      </c>
      <c r="N81" s="254">
        <v>2.75</v>
      </c>
      <c r="O81" s="35">
        <v>4</v>
      </c>
      <c r="P81" s="35">
        <v>5</v>
      </c>
      <c r="Q81" s="35">
        <v>1</v>
      </c>
      <c r="R81" s="35">
        <v>163</v>
      </c>
      <c r="S81" s="35">
        <v>9</v>
      </c>
    </row>
    <row r="82" spans="1:19" ht="12" customHeight="1" x14ac:dyDescent="0.2">
      <c r="A82" s="187"/>
      <c r="B82" s="187"/>
      <c r="C82" s="34"/>
      <c r="D82" s="235"/>
      <c r="E82" s="33"/>
      <c r="F82" s="38">
        <v>1</v>
      </c>
      <c r="G82" s="31">
        <v>5.4945054945054944E-2</v>
      </c>
      <c r="H82" s="31">
        <v>0.4</v>
      </c>
      <c r="I82" s="31">
        <v>0</v>
      </c>
      <c r="J82" s="31">
        <v>0</v>
      </c>
      <c r="K82" s="31">
        <v>0</v>
      </c>
      <c r="L82" s="31">
        <v>0</v>
      </c>
      <c r="M82" s="31">
        <v>0.6</v>
      </c>
      <c r="N82" s="255"/>
      <c r="O82" s="31">
        <v>0.4</v>
      </c>
      <c r="P82" s="31">
        <v>0.5</v>
      </c>
      <c r="Q82" s="31">
        <v>0.1</v>
      </c>
      <c r="R82" s="31">
        <v>0.89560439560439564</v>
      </c>
      <c r="S82" s="31">
        <v>4.9450549450549448E-2</v>
      </c>
    </row>
    <row r="83" spans="1:19" ht="12" customHeight="1" x14ac:dyDescent="0.2">
      <c r="A83" s="187"/>
      <c r="B83" s="187"/>
      <c r="C83" s="37"/>
      <c r="D83" s="234" t="s">
        <v>9</v>
      </c>
      <c r="E83" s="36"/>
      <c r="F83" s="35">
        <v>24</v>
      </c>
      <c r="G83" s="35">
        <v>0</v>
      </c>
      <c r="H83" s="35">
        <v>0</v>
      </c>
      <c r="I83" s="35">
        <v>0</v>
      </c>
      <c r="J83" s="35">
        <v>0</v>
      </c>
      <c r="K83" s="35">
        <v>0</v>
      </c>
      <c r="L83" s="35">
        <v>0</v>
      </c>
      <c r="M83" s="35">
        <v>0</v>
      </c>
      <c r="N83" s="254" t="s">
        <v>557</v>
      </c>
      <c r="O83" s="35">
        <v>0</v>
      </c>
      <c r="P83" s="35">
        <v>0</v>
      </c>
      <c r="Q83" s="35">
        <v>0</v>
      </c>
      <c r="R83" s="35">
        <v>23</v>
      </c>
      <c r="S83" s="35">
        <v>1</v>
      </c>
    </row>
    <row r="84" spans="1:19" ht="12" customHeight="1" x14ac:dyDescent="0.2">
      <c r="A84" s="187"/>
      <c r="B84" s="187"/>
      <c r="C84" s="34"/>
      <c r="D84" s="235"/>
      <c r="E84" s="33"/>
      <c r="F84" s="38">
        <v>1</v>
      </c>
      <c r="G84" s="31">
        <v>0</v>
      </c>
      <c r="H84" s="31">
        <v>0</v>
      </c>
      <c r="I84" s="31">
        <v>0</v>
      </c>
      <c r="J84" s="31">
        <v>0</v>
      </c>
      <c r="K84" s="31">
        <v>0</v>
      </c>
      <c r="L84" s="31">
        <v>0</v>
      </c>
      <c r="M84" s="31">
        <v>0</v>
      </c>
      <c r="N84" s="255"/>
      <c r="O84" s="31">
        <v>0</v>
      </c>
      <c r="P84" s="31">
        <v>0</v>
      </c>
      <c r="Q84" s="31">
        <v>0</v>
      </c>
      <c r="R84" s="31">
        <v>0.95833333333333337</v>
      </c>
      <c r="S84" s="31">
        <v>4.1666666666666664E-2</v>
      </c>
    </row>
    <row r="85" spans="1:19" ht="12" customHeight="1" x14ac:dyDescent="0.2">
      <c r="A85" s="187"/>
      <c r="B85" s="187"/>
      <c r="C85" s="37"/>
      <c r="D85" s="234" t="s">
        <v>8</v>
      </c>
      <c r="E85" s="36"/>
      <c r="F85" s="35">
        <v>13</v>
      </c>
      <c r="G85" s="35">
        <v>0</v>
      </c>
      <c r="H85" s="35">
        <v>0</v>
      </c>
      <c r="I85" s="35">
        <v>0</v>
      </c>
      <c r="J85" s="35">
        <v>0</v>
      </c>
      <c r="K85" s="35">
        <v>0</v>
      </c>
      <c r="L85" s="35">
        <v>0</v>
      </c>
      <c r="M85" s="35">
        <v>0</v>
      </c>
      <c r="N85" s="254" t="s">
        <v>557</v>
      </c>
      <c r="O85" s="35">
        <v>0</v>
      </c>
      <c r="P85" s="35">
        <v>0</v>
      </c>
      <c r="Q85" s="35">
        <v>0</v>
      </c>
      <c r="R85" s="35">
        <v>11</v>
      </c>
      <c r="S85" s="35">
        <v>2</v>
      </c>
    </row>
    <row r="86" spans="1:19" ht="12" customHeight="1" x14ac:dyDescent="0.2">
      <c r="A86" s="187"/>
      <c r="B86" s="187"/>
      <c r="C86" s="34"/>
      <c r="D86" s="235"/>
      <c r="E86" s="33"/>
      <c r="F86" s="38">
        <v>1</v>
      </c>
      <c r="G86" s="31">
        <v>0</v>
      </c>
      <c r="H86" s="31">
        <v>0</v>
      </c>
      <c r="I86" s="31">
        <v>0</v>
      </c>
      <c r="J86" s="31">
        <v>0</v>
      </c>
      <c r="K86" s="31">
        <v>0</v>
      </c>
      <c r="L86" s="31">
        <v>0</v>
      </c>
      <c r="M86" s="31">
        <v>0</v>
      </c>
      <c r="N86" s="255"/>
      <c r="O86" s="31">
        <v>0</v>
      </c>
      <c r="P86" s="31">
        <v>0</v>
      </c>
      <c r="Q86" s="31">
        <v>0</v>
      </c>
      <c r="R86" s="31">
        <v>0.84615384615384615</v>
      </c>
      <c r="S86" s="31">
        <v>0.15384615384615385</v>
      </c>
    </row>
    <row r="87" spans="1:19" ht="13.5" customHeight="1" x14ac:dyDescent="0.2">
      <c r="A87" s="187"/>
      <c r="B87" s="187"/>
      <c r="C87" s="37"/>
      <c r="D87" s="236" t="s">
        <v>120</v>
      </c>
      <c r="E87" s="36"/>
      <c r="F87" s="35">
        <v>14</v>
      </c>
      <c r="G87" s="35">
        <v>0</v>
      </c>
      <c r="H87" s="35">
        <v>0</v>
      </c>
      <c r="I87" s="35">
        <v>0</v>
      </c>
      <c r="J87" s="35">
        <v>0</v>
      </c>
      <c r="K87" s="35">
        <v>0</v>
      </c>
      <c r="L87" s="35">
        <v>0</v>
      </c>
      <c r="M87" s="35">
        <v>0</v>
      </c>
      <c r="N87" s="254" t="s">
        <v>557</v>
      </c>
      <c r="O87" s="35">
        <v>0</v>
      </c>
      <c r="P87" s="35">
        <v>0</v>
      </c>
      <c r="Q87" s="35">
        <v>0</v>
      </c>
      <c r="R87" s="35">
        <v>13</v>
      </c>
      <c r="S87" s="35">
        <v>1</v>
      </c>
    </row>
    <row r="88" spans="1:19" ht="13.5" customHeight="1" x14ac:dyDescent="0.2">
      <c r="A88" s="187"/>
      <c r="B88" s="187"/>
      <c r="C88" s="34"/>
      <c r="D88" s="235"/>
      <c r="E88" s="33"/>
      <c r="F88" s="38">
        <v>1</v>
      </c>
      <c r="G88" s="31">
        <v>0</v>
      </c>
      <c r="H88" s="31">
        <v>0</v>
      </c>
      <c r="I88" s="31">
        <v>0</v>
      </c>
      <c r="J88" s="31">
        <v>0</v>
      </c>
      <c r="K88" s="31">
        <v>0</v>
      </c>
      <c r="L88" s="31">
        <v>0</v>
      </c>
      <c r="M88" s="31">
        <v>0</v>
      </c>
      <c r="N88" s="255"/>
      <c r="O88" s="31">
        <v>0</v>
      </c>
      <c r="P88" s="31">
        <v>0</v>
      </c>
      <c r="Q88" s="31">
        <v>0</v>
      </c>
      <c r="R88" s="31">
        <v>0.9285714285714286</v>
      </c>
      <c r="S88" s="31">
        <v>7.1428571428571425E-2</v>
      </c>
    </row>
    <row r="89" spans="1:19" ht="12" customHeight="1" x14ac:dyDescent="0.2">
      <c r="A89" s="187"/>
      <c r="B89" s="187"/>
      <c r="C89" s="37"/>
      <c r="D89" s="234" t="s">
        <v>6</v>
      </c>
      <c r="E89" s="36"/>
      <c r="F89" s="35">
        <v>48</v>
      </c>
      <c r="G89" s="35">
        <v>7</v>
      </c>
      <c r="H89" s="35">
        <v>4</v>
      </c>
      <c r="I89" s="35">
        <v>2</v>
      </c>
      <c r="J89" s="35">
        <v>0</v>
      </c>
      <c r="K89" s="35">
        <v>0</v>
      </c>
      <c r="L89" s="35">
        <v>0</v>
      </c>
      <c r="M89" s="35">
        <v>1</v>
      </c>
      <c r="N89" s="254">
        <v>5</v>
      </c>
      <c r="O89" s="35">
        <v>3</v>
      </c>
      <c r="P89" s="35">
        <v>3</v>
      </c>
      <c r="Q89" s="35">
        <v>1</v>
      </c>
      <c r="R89" s="35">
        <v>40</v>
      </c>
      <c r="S89" s="35">
        <v>1</v>
      </c>
    </row>
    <row r="90" spans="1:19" ht="12" customHeight="1" x14ac:dyDescent="0.2">
      <c r="A90" s="187"/>
      <c r="B90" s="187"/>
      <c r="C90" s="34"/>
      <c r="D90" s="235"/>
      <c r="E90" s="33"/>
      <c r="F90" s="38">
        <v>1</v>
      </c>
      <c r="G90" s="31">
        <v>0.14583333333333334</v>
      </c>
      <c r="H90" s="31">
        <v>0.5714285714285714</v>
      </c>
      <c r="I90" s="31">
        <v>0.2857142857142857</v>
      </c>
      <c r="J90" s="31">
        <v>0</v>
      </c>
      <c r="K90" s="31">
        <v>0</v>
      </c>
      <c r="L90" s="31">
        <v>0</v>
      </c>
      <c r="M90" s="31">
        <v>0.14285714285714285</v>
      </c>
      <c r="N90" s="255"/>
      <c r="O90" s="31">
        <v>0.42857142857142855</v>
      </c>
      <c r="P90" s="31">
        <v>0.42857142857142855</v>
      </c>
      <c r="Q90" s="31">
        <v>0.14285714285714285</v>
      </c>
      <c r="R90" s="31">
        <v>0.83333333333333337</v>
      </c>
      <c r="S90" s="31">
        <v>2.0833333333333332E-2</v>
      </c>
    </row>
    <row r="91" spans="1:19" ht="12" customHeight="1" x14ac:dyDescent="0.2">
      <c r="A91" s="187"/>
      <c r="B91" s="187"/>
      <c r="C91" s="37"/>
      <c r="D91" s="234" t="s">
        <v>5</v>
      </c>
      <c r="E91" s="36"/>
      <c r="F91" s="35">
        <v>22</v>
      </c>
      <c r="G91" s="35">
        <v>2</v>
      </c>
      <c r="H91" s="35">
        <v>2</v>
      </c>
      <c r="I91" s="35">
        <v>0</v>
      </c>
      <c r="J91" s="35">
        <v>0</v>
      </c>
      <c r="K91" s="35">
        <v>0</v>
      </c>
      <c r="L91" s="35">
        <v>0</v>
      </c>
      <c r="M91" s="35">
        <v>0</v>
      </c>
      <c r="N91" s="254">
        <v>1.5</v>
      </c>
      <c r="O91" s="35">
        <v>2</v>
      </c>
      <c r="P91" s="35">
        <v>0</v>
      </c>
      <c r="Q91" s="35">
        <v>0</v>
      </c>
      <c r="R91" s="35">
        <v>18</v>
      </c>
      <c r="S91" s="35">
        <v>2</v>
      </c>
    </row>
    <row r="92" spans="1:19" ht="12" customHeight="1" x14ac:dyDescent="0.2">
      <c r="A92" s="187"/>
      <c r="B92" s="187"/>
      <c r="C92" s="34"/>
      <c r="D92" s="235"/>
      <c r="E92" s="33"/>
      <c r="F92" s="38">
        <v>1</v>
      </c>
      <c r="G92" s="31">
        <v>9.0909090909090912E-2</v>
      </c>
      <c r="H92" s="31">
        <v>1</v>
      </c>
      <c r="I92" s="31">
        <v>0</v>
      </c>
      <c r="J92" s="31">
        <v>0</v>
      </c>
      <c r="K92" s="31">
        <v>0</v>
      </c>
      <c r="L92" s="31">
        <v>0</v>
      </c>
      <c r="M92" s="31">
        <v>0</v>
      </c>
      <c r="N92" s="255"/>
      <c r="O92" s="31">
        <v>1</v>
      </c>
      <c r="P92" s="31">
        <v>0</v>
      </c>
      <c r="Q92" s="31">
        <v>0</v>
      </c>
      <c r="R92" s="31">
        <v>0.81818181818181823</v>
      </c>
      <c r="S92" s="31">
        <v>9.0909090909090912E-2</v>
      </c>
    </row>
    <row r="93" spans="1:19" ht="12" customHeight="1" x14ac:dyDescent="0.2">
      <c r="A93" s="187"/>
      <c r="B93" s="187"/>
      <c r="C93" s="37"/>
      <c r="D93" s="234" t="s">
        <v>4</v>
      </c>
      <c r="E93" s="36"/>
      <c r="F93" s="35">
        <v>20</v>
      </c>
      <c r="G93" s="35">
        <v>0</v>
      </c>
      <c r="H93" s="35">
        <v>0</v>
      </c>
      <c r="I93" s="35">
        <v>0</v>
      </c>
      <c r="J93" s="35">
        <v>0</v>
      </c>
      <c r="K93" s="35">
        <v>0</v>
      </c>
      <c r="L93" s="35">
        <v>0</v>
      </c>
      <c r="M93" s="35">
        <v>0</v>
      </c>
      <c r="N93" s="254" t="s">
        <v>557</v>
      </c>
      <c r="O93" s="35">
        <v>0</v>
      </c>
      <c r="P93" s="35">
        <v>0</v>
      </c>
      <c r="Q93" s="35">
        <v>0</v>
      </c>
      <c r="R93" s="35">
        <v>19</v>
      </c>
      <c r="S93" s="35">
        <v>1</v>
      </c>
    </row>
    <row r="94" spans="1:19" ht="12" customHeight="1" x14ac:dyDescent="0.2">
      <c r="A94" s="187"/>
      <c r="B94" s="187"/>
      <c r="C94" s="34"/>
      <c r="D94" s="235"/>
      <c r="E94" s="33"/>
      <c r="F94" s="38">
        <v>1</v>
      </c>
      <c r="G94" s="31">
        <v>0</v>
      </c>
      <c r="H94" s="31">
        <v>0</v>
      </c>
      <c r="I94" s="31">
        <v>0</v>
      </c>
      <c r="J94" s="31">
        <v>0</v>
      </c>
      <c r="K94" s="31">
        <v>0</v>
      </c>
      <c r="L94" s="31">
        <v>0</v>
      </c>
      <c r="M94" s="31">
        <v>0</v>
      </c>
      <c r="N94" s="255"/>
      <c r="O94" s="31">
        <v>0</v>
      </c>
      <c r="P94" s="31">
        <v>0</v>
      </c>
      <c r="Q94" s="31">
        <v>0</v>
      </c>
      <c r="R94" s="31">
        <v>0.95</v>
      </c>
      <c r="S94" s="31">
        <v>0.05</v>
      </c>
    </row>
    <row r="95" spans="1:19" ht="12" customHeight="1" x14ac:dyDescent="0.2">
      <c r="A95" s="187"/>
      <c r="B95" s="187"/>
      <c r="C95" s="37"/>
      <c r="D95" s="234" t="s">
        <v>3</v>
      </c>
      <c r="E95" s="36"/>
      <c r="F95" s="35">
        <v>166</v>
      </c>
      <c r="G95" s="35">
        <v>3</v>
      </c>
      <c r="H95" s="35">
        <v>0</v>
      </c>
      <c r="I95" s="35">
        <v>1</v>
      </c>
      <c r="J95" s="35">
        <v>0</v>
      </c>
      <c r="K95" s="35">
        <v>0</v>
      </c>
      <c r="L95" s="35">
        <v>0</v>
      </c>
      <c r="M95" s="35">
        <v>2</v>
      </c>
      <c r="N95" s="254">
        <v>10</v>
      </c>
      <c r="O95" s="35">
        <v>3</v>
      </c>
      <c r="P95" s="35">
        <v>0</v>
      </c>
      <c r="Q95" s="35">
        <v>0</v>
      </c>
      <c r="R95" s="35">
        <v>155</v>
      </c>
      <c r="S95" s="35">
        <v>8</v>
      </c>
    </row>
    <row r="96" spans="1:19" ht="12" customHeight="1" x14ac:dyDescent="0.2">
      <c r="A96" s="187"/>
      <c r="B96" s="187"/>
      <c r="C96" s="34"/>
      <c r="D96" s="235"/>
      <c r="E96" s="33"/>
      <c r="F96" s="38">
        <v>1</v>
      </c>
      <c r="G96" s="31">
        <v>1.8072289156626505E-2</v>
      </c>
      <c r="H96" s="31">
        <v>0</v>
      </c>
      <c r="I96" s="31">
        <v>0.33333333333333331</v>
      </c>
      <c r="J96" s="31">
        <v>0</v>
      </c>
      <c r="K96" s="31">
        <v>0</v>
      </c>
      <c r="L96" s="31">
        <v>0</v>
      </c>
      <c r="M96" s="31">
        <v>0.66666666666666663</v>
      </c>
      <c r="N96" s="255"/>
      <c r="O96" s="31">
        <v>1</v>
      </c>
      <c r="P96" s="31">
        <v>0</v>
      </c>
      <c r="Q96" s="31">
        <v>0</v>
      </c>
      <c r="R96" s="31">
        <v>0.9337349397590361</v>
      </c>
      <c r="S96" s="31">
        <v>4.8192771084337352E-2</v>
      </c>
    </row>
    <row r="97" spans="1:19" ht="12" customHeight="1" x14ac:dyDescent="0.2">
      <c r="A97" s="187"/>
      <c r="B97" s="187"/>
      <c r="C97" s="37"/>
      <c r="D97" s="234" t="s">
        <v>2</v>
      </c>
      <c r="E97" s="36"/>
      <c r="F97" s="35">
        <v>24</v>
      </c>
      <c r="G97" s="35">
        <v>0</v>
      </c>
      <c r="H97" s="35">
        <v>0</v>
      </c>
      <c r="I97" s="35">
        <v>0</v>
      </c>
      <c r="J97" s="35">
        <v>0</v>
      </c>
      <c r="K97" s="35">
        <v>0</v>
      </c>
      <c r="L97" s="35">
        <v>0</v>
      </c>
      <c r="M97" s="35">
        <v>0</v>
      </c>
      <c r="N97" s="254" t="s">
        <v>557</v>
      </c>
      <c r="O97" s="35">
        <v>0</v>
      </c>
      <c r="P97" s="35">
        <v>0</v>
      </c>
      <c r="Q97" s="35">
        <v>0</v>
      </c>
      <c r="R97" s="35">
        <v>22</v>
      </c>
      <c r="S97" s="35">
        <v>2</v>
      </c>
    </row>
    <row r="98" spans="1:19" ht="12" customHeight="1" x14ac:dyDescent="0.2">
      <c r="A98" s="187"/>
      <c r="B98" s="187"/>
      <c r="C98" s="34"/>
      <c r="D98" s="235"/>
      <c r="E98" s="33"/>
      <c r="F98" s="38">
        <v>1</v>
      </c>
      <c r="G98" s="31">
        <v>0</v>
      </c>
      <c r="H98" s="31">
        <v>0</v>
      </c>
      <c r="I98" s="31">
        <v>0</v>
      </c>
      <c r="J98" s="31">
        <v>0</v>
      </c>
      <c r="K98" s="31">
        <v>0</v>
      </c>
      <c r="L98" s="31">
        <v>0</v>
      </c>
      <c r="M98" s="31">
        <v>0</v>
      </c>
      <c r="N98" s="255"/>
      <c r="O98" s="31">
        <v>0</v>
      </c>
      <c r="P98" s="31">
        <v>0</v>
      </c>
      <c r="Q98" s="31">
        <v>0</v>
      </c>
      <c r="R98" s="31">
        <v>0.91666666666666663</v>
      </c>
      <c r="S98" s="31">
        <v>8.3333333333333329E-2</v>
      </c>
    </row>
    <row r="99" spans="1:19" ht="12.75" customHeight="1" x14ac:dyDescent="0.2">
      <c r="A99" s="187"/>
      <c r="B99" s="187"/>
      <c r="C99" s="37"/>
      <c r="D99" s="234" t="s">
        <v>1</v>
      </c>
      <c r="E99" s="36"/>
      <c r="F99" s="35">
        <v>55</v>
      </c>
      <c r="G99" s="35">
        <v>1</v>
      </c>
      <c r="H99" s="35">
        <v>0</v>
      </c>
      <c r="I99" s="35">
        <v>0</v>
      </c>
      <c r="J99" s="35">
        <v>0</v>
      </c>
      <c r="K99" s="35">
        <v>0</v>
      </c>
      <c r="L99" s="35">
        <v>0</v>
      </c>
      <c r="M99" s="35">
        <v>1</v>
      </c>
      <c r="N99" s="254" t="s">
        <v>557</v>
      </c>
      <c r="O99" s="35">
        <v>1</v>
      </c>
      <c r="P99" s="35">
        <v>0</v>
      </c>
      <c r="Q99" s="35">
        <v>0</v>
      </c>
      <c r="R99" s="35">
        <v>52</v>
      </c>
      <c r="S99" s="35">
        <v>2</v>
      </c>
    </row>
    <row r="100" spans="1:19" ht="12.75" customHeight="1" x14ac:dyDescent="0.2">
      <c r="A100" s="188"/>
      <c r="B100" s="188"/>
      <c r="C100" s="34"/>
      <c r="D100" s="235"/>
      <c r="E100" s="33"/>
      <c r="F100" s="32">
        <v>1</v>
      </c>
      <c r="G100" s="31">
        <v>1.8181818181818181E-2</v>
      </c>
      <c r="H100" s="31">
        <v>0</v>
      </c>
      <c r="I100" s="31">
        <v>0</v>
      </c>
      <c r="J100" s="31">
        <v>0</v>
      </c>
      <c r="K100" s="31">
        <v>0</v>
      </c>
      <c r="L100" s="31">
        <v>0</v>
      </c>
      <c r="M100" s="31">
        <v>1</v>
      </c>
      <c r="N100" s="255"/>
      <c r="O100" s="31">
        <v>1</v>
      </c>
      <c r="P100" s="31">
        <v>0</v>
      </c>
      <c r="Q100" s="31">
        <v>0</v>
      </c>
      <c r="R100" s="31">
        <v>0.94545454545454544</v>
      </c>
      <c r="S100" s="31">
        <v>3.6363636363636362E-2</v>
      </c>
    </row>
  </sheetData>
  <mergeCells count="115">
    <mergeCell ref="D59:D60"/>
    <mergeCell ref="D61:D62"/>
    <mergeCell ref="D63:D64"/>
    <mergeCell ref="D79:D80"/>
    <mergeCell ref="D65:D66"/>
    <mergeCell ref="D67:D68"/>
    <mergeCell ref="B69:B100"/>
    <mergeCell ref="D69:D70"/>
    <mergeCell ref="D71:D72"/>
    <mergeCell ref="D73:D74"/>
    <mergeCell ref="D99:D100"/>
    <mergeCell ref="D93:D94"/>
    <mergeCell ref="D95:D96"/>
    <mergeCell ref="D97:D98"/>
    <mergeCell ref="D87:D88"/>
    <mergeCell ref="D89:D90"/>
    <mergeCell ref="D91:D92"/>
    <mergeCell ref="D81:D82"/>
    <mergeCell ref="D83:D84"/>
    <mergeCell ref="D85:D86"/>
    <mergeCell ref="D75:D76"/>
    <mergeCell ref="D77:D78"/>
    <mergeCell ref="D45:D46"/>
    <mergeCell ref="D39:D40"/>
    <mergeCell ref="D29:D30"/>
    <mergeCell ref="D31:D32"/>
    <mergeCell ref="D33:D34"/>
    <mergeCell ref="D53:D54"/>
    <mergeCell ref="D55:D56"/>
    <mergeCell ref="D57:D58"/>
    <mergeCell ref="D49:D50"/>
    <mergeCell ref="D51:D52"/>
    <mergeCell ref="A19:A100"/>
    <mergeCell ref="B19:B68"/>
    <mergeCell ref="D19:D20"/>
    <mergeCell ref="D21:D22"/>
    <mergeCell ref="M5:M6"/>
    <mergeCell ref="L5:L6"/>
    <mergeCell ref="A7:E8"/>
    <mergeCell ref="A9:A18"/>
    <mergeCell ref="B9:E10"/>
    <mergeCell ref="B11:E12"/>
    <mergeCell ref="B13:E14"/>
    <mergeCell ref="A3:E6"/>
    <mergeCell ref="F3:F6"/>
    <mergeCell ref="G3:G6"/>
    <mergeCell ref="D23:D24"/>
    <mergeCell ref="D25:D26"/>
    <mergeCell ref="D47:D48"/>
    <mergeCell ref="D27:D28"/>
    <mergeCell ref="B15:E16"/>
    <mergeCell ref="B17:E18"/>
    <mergeCell ref="D35:D36"/>
    <mergeCell ref="D37:D38"/>
    <mergeCell ref="D41:D42"/>
    <mergeCell ref="D43:D44"/>
    <mergeCell ref="N7:N8"/>
    <mergeCell ref="N9:N10"/>
    <mergeCell ref="N11:N12"/>
    <mergeCell ref="N13:N14"/>
    <mergeCell ref="N15:N16"/>
    <mergeCell ref="R3:R6"/>
    <mergeCell ref="S3:S6"/>
    <mergeCell ref="H5:H6"/>
    <mergeCell ref="I5:I6"/>
    <mergeCell ref="J5:J6"/>
    <mergeCell ref="H3:Q3"/>
    <mergeCell ref="Q4:Q6"/>
    <mergeCell ref="K5:K6"/>
    <mergeCell ref="O4:O6"/>
    <mergeCell ref="P4:P6"/>
    <mergeCell ref="H4:N4"/>
    <mergeCell ref="N5:N6"/>
    <mergeCell ref="N27:N28"/>
    <mergeCell ref="N29:N30"/>
    <mergeCell ref="N31:N32"/>
    <mergeCell ref="N33:N34"/>
    <mergeCell ref="N35:N36"/>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0" ht="14.4" x14ac:dyDescent="0.2">
      <c r="A1" s="18" t="s">
        <v>666</v>
      </c>
    </row>
    <row r="2" spans="1:20" ht="18.75" customHeight="1" x14ac:dyDescent="0.2">
      <c r="A2" s="130" t="s">
        <v>543</v>
      </c>
      <c r="Q2" s="40"/>
      <c r="S2" s="40" t="s">
        <v>476</v>
      </c>
    </row>
    <row r="3" spans="1:20"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0"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0"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0" ht="39" customHeight="1" x14ac:dyDescent="0.2">
      <c r="A6" s="245"/>
      <c r="B6" s="246"/>
      <c r="C6" s="246"/>
      <c r="D6" s="246"/>
      <c r="E6" s="247"/>
      <c r="F6" s="165"/>
      <c r="G6" s="238"/>
      <c r="H6" s="238"/>
      <c r="I6" s="238"/>
      <c r="J6" s="238"/>
      <c r="K6" s="238"/>
      <c r="L6" s="238"/>
      <c r="M6" s="238"/>
      <c r="N6" s="238"/>
      <c r="O6" s="238"/>
      <c r="P6" s="238"/>
      <c r="Q6" s="238"/>
      <c r="R6" s="238"/>
      <c r="S6" s="238"/>
    </row>
    <row r="7" spans="1:20" ht="12" customHeight="1" x14ac:dyDescent="0.2">
      <c r="A7" s="173" t="s">
        <v>50</v>
      </c>
      <c r="B7" s="174"/>
      <c r="C7" s="174"/>
      <c r="D7" s="174"/>
      <c r="E7" s="175"/>
      <c r="F7" s="35">
        <v>944</v>
      </c>
      <c r="G7" s="35">
        <v>99</v>
      </c>
      <c r="H7" s="35">
        <v>55</v>
      </c>
      <c r="I7" s="35">
        <v>19</v>
      </c>
      <c r="J7" s="35">
        <v>3</v>
      </c>
      <c r="K7" s="35">
        <v>1</v>
      </c>
      <c r="L7" s="35">
        <v>2</v>
      </c>
      <c r="M7" s="35">
        <v>19</v>
      </c>
      <c r="N7" s="254">
        <v>14.9375</v>
      </c>
      <c r="O7" s="35">
        <v>84</v>
      </c>
      <c r="P7" s="35">
        <v>14</v>
      </c>
      <c r="Q7" s="35">
        <v>1</v>
      </c>
      <c r="R7" s="35">
        <v>796</v>
      </c>
      <c r="S7" s="35">
        <v>49</v>
      </c>
    </row>
    <row r="8" spans="1:20" ht="12" customHeight="1" x14ac:dyDescent="0.2">
      <c r="A8" s="176"/>
      <c r="B8" s="177"/>
      <c r="C8" s="177"/>
      <c r="D8" s="177"/>
      <c r="E8" s="178"/>
      <c r="F8" s="38">
        <v>1</v>
      </c>
      <c r="G8" s="31">
        <v>0.1048728813559322</v>
      </c>
      <c r="H8" s="31">
        <v>0.55555555555555558</v>
      </c>
      <c r="I8" s="31">
        <v>0.19191919191919191</v>
      </c>
      <c r="J8" s="31">
        <v>3.0303030303030304E-2</v>
      </c>
      <c r="K8" s="31">
        <v>1.0101010101010102E-2</v>
      </c>
      <c r="L8" s="31">
        <v>2.0202020202020204E-2</v>
      </c>
      <c r="M8" s="31">
        <v>0.19191919191919191</v>
      </c>
      <c r="N8" s="255"/>
      <c r="O8" s="31">
        <v>0.84848484848484851</v>
      </c>
      <c r="P8" s="31">
        <v>0.14141414141414141</v>
      </c>
      <c r="Q8" s="31">
        <v>1.0101010101010102E-2</v>
      </c>
      <c r="R8" s="31">
        <v>0.84322033898305082</v>
      </c>
      <c r="S8" s="31">
        <v>5.190677966101695E-2</v>
      </c>
      <c r="T8" s="41"/>
    </row>
    <row r="9" spans="1:20" ht="12" customHeight="1" x14ac:dyDescent="0.2">
      <c r="A9" s="189" t="s">
        <v>49</v>
      </c>
      <c r="B9" s="248" t="s">
        <v>48</v>
      </c>
      <c r="C9" s="249"/>
      <c r="D9" s="249"/>
      <c r="E9" s="250"/>
      <c r="F9" s="35">
        <v>276</v>
      </c>
      <c r="G9" s="35">
        <v>12</v>
      </c>
      <c r="H9" s="35">
        <v>7</v>
      </c>
      <c r="I9" s="35">
        <v>1</v>
      </c>
      <c r="J9" s="35">
        <v>0</v>
      </c>
      <c r="K9" s="35">
        <v>0</v>
      </c>
      <c r="L9" s="35">
        <v>0</v>
      </c>
      <c r="M9" s="35">
        <v>4</v>
      </c>
      <c r="N9" s="254">
        <v>4</v>
      </c>
      <c r="O9" s="35">
        <v>9</v>
      </c>
      <c r="P9" s="35">
        <v>2</v>
      </c>
      <c r="Q9" s="35">
        <v>1</v>
      </c>
      <c r="R9" s="35">
        <v>242</v>
      </c>
      <c r="S9" s="35">
        <v>22</v>
      </c>
    </row>
    <row r="10" spans="1:20" ht="12" customHeight="1" x14ac:dyDescent="0.2">
      <c r="A10" s="190"/>
      <c r="B10" s="251"/>
      <c r="C10" s="252"/>
      <c r="D10" s="252"/>
      <c r="E10" s="253"/>
      <c r="F10" s="38">
        <v>1</v>
      </c>
      <c r="G10" s="31">
        <v>4.3478260869565216E-2</v>
      </c>
      <c r="H10" s="31">
        <v>0.58333333333333337</v>
      </c>
      <c r="I10" s="31">
        <v>8.3333333333333329E-2</v>
      </c>
      <c r="J10" s="31">
        <v>0</v>
      </c>
      <c r="K10" s="31">
        <v>0</v>
      </c>
      <c r="L10" s="31">
        <v>0</v>
      </c>
      <c r="M10" s="31">
        <v>0.33333333333333331</v>
      </c>
      <c r="N10" s="255"/>
      <c r="O10" s="31">
        <v>0.75</v>
      </c>
      <c r="P10" s="31">
        <v>0.16666666666666666</v>
      </c>
      <c r="Q10" s="31">
        <v>8.3333333333333329E-2</v>
      </c>
      <c r="R10" s="31">
        <v>0.87681159420289856</v>
      </c>
      <c r="S10" s="31">
        <v>7.9710144927536225E-2</v>
      </c>
    </row>
    <row r="11" spans="1:20" ht="12" customHeight="1" x14ac:dyDescent="0.2">
      <c r="A11" s="190"/>
      <c r="B11" s="248" t="s">
        <v>47</v>
      </c>
      <c r="C11" s="249"/>
      <c r="D11" s="249"/>
      <c r="E11" s="250"/>
      <c r="F11" s="35">
        <v>145</v>
      </c>
      <c r="G11" s="35">
        <v>12</v>
      </c>
      <c r="H11" s="35">
        <v>9</v>
      </c>
      <c r="I11" s="35">
        <v>1</v>
      </c>
      <c r="J11" s="35">
        <v>0</v>
      </c>
      <c r="K11" s="35">
        <v>0</v>
      </c>
      <c r="L11" s="35">
        <v>0</v>
      </c>
      <c r="M11" s="35">
        <v>2</v>
      </c>
      <c r="N11" s="254">
        <v>4</v>
      </c>
      <c r="O11" s="35">
        <v>12</v>
      </c>
      <c r="P11" s="35">
        <v>0</v>
      </c>
      <c r="Q11" s="35">
        <v>0</v>
      </c>
      <c r="R11" s="35">
        <v>125</v>
      </c>
      <c r="S11" s="35">
        <v>8</v>
      </c>
    </row>
    <row r="12" spans="1:20" ht="12" customHeight="1" x14ac:dyDescent="0.2">
      <c r="A12" s="190"/>
      <c r="B12" s="251"/>
      <c r="C12" s="252"/>
      <c r="D12" s="252"/>
      <c r="E12" s="253"/>
      <c r="F12" s="38">
        <v>0.99999999999999989</v>
      </c>
      <c r="G12" s="31">
        <v>8.2758620689655171E-2</v>
      </c>
      <c r="H12" s="31">
        <v>0.75</v>
      </c>
      <c r="I12" s="31">
        <v>8.3333333333333329E-2</v>
      </c>
      <c r="J12" s="31">
        <v>0</v>
      </c>
      <c r="K12" s="31">
        <v>0</v>
      </c>
      <c r="L12" s="31">
        <v>0</v>
      </c>
      <c r="M12" s="31">
        <v>0.16666666666666666</v>
      </c>
      <c r="N12" s="255"/>
      <c r="O12" s="31">
        <v>1</v>
      </c>
      <c r="P12" s="31">
        <v>0</v>
      </c>
      <c r="Q12" s="31">
        <v>0</v>
      </c>
      <c r="R12" s="31">
        <v>0.86206896551724133</v>
      </c>
      <c r="S12" s="31">
        <v>5.5172413793103448E-2</v>
      </c>
    </row>
    <row r="13" spans="1:20" ht="12" customHeight="1" x14ac:dyDescent="0.2">
      <c r="A13" s="190"/>
      <c r="B13" s="248" t="s">
        <v>46</v>
      </c>
      <c r="C13" s="249"/>
      <c r="D13" s="249"/>
      <c r="E13" s="250"/>
      <c r="F13" s="35">
        <v>232</v>
      </c>
      <c r="G13" s="35">
        <v>14</v>
      </c>
      <c r="H13" s="35">
        <v>6</v>
      </c>
      <c r="I13" s="35">
        <v>4</v>
      </c>
      <c r="J13" s="35">
        <v>0</v>
      </c>
      <c r="K13" s="35">
        <v>0</v>
      </c>
      <c r="L13" s="35">
        <v>1</v>
      </c>
      <c r="M13" s="35">
        <v>3</v>
      </c>
      <c r="N13" s="254">
        <v>37.909090909090907</v>
      </c>
      <c r="O13" s="35">
        <v>11</v>
      </c>
      <c r="P13" s="35">
        <v>3</v>
      </c>
      <c r="Q13" s="35">
        <v>0</v>
      </c>
      <c r="R13" s="35">
        <v>211</v>
      </c>
      <c r="S13" s="35">
        <v>7</v>
      </c>
    </row>
    <row r="14" spans="1:20" ht="12" customHeight="1" x14ac:dyDescent="0.2">
      <c r="A14" s="190"/>
      <c r="B14" s="251"/>
      <c r="C14" s="252"/>
      <c r="D14" s="252"/>
      <c r="E14" s="253"/>
      <c r="F14" s="38">
        <v>0.99999999999999989</v>
      </c>
      <c r="G14" s="31">
        <v>6.0344827586206899E-2</v>
      </c>
      <c r="H14" s="31">
        <v>0.42857142857142855</v>
      </c>
      <c r="I14" s="31">
        <v>0.2857142857142857</v>
      </c>
      <c r="J14" s="31">
        <v>0</v>
      </c>
      <c r="K14" s="31">
        <v>0</v>
      </c>
      <c r="L14" s="31">
        <v>7.1428571428571425E-2</v>
      </c>
      <c r="M14" s="31">
        <v>0.21428571428571427</v>
      </c>
      <c r="N14" s="255"/>
      <c r="O14" s="31">
        <v>0.7857142857142857</v>
      </c>
      <c r="P14" s="31">
        <v>0.21428571428571427</v>
      </c>
      <c r="Q14" s="31">
        <v>0</v>
      </c>
      <c r="R14" s="31">
        <v>0.90948275862068961</v>
      </c>
      <c r="S14" s="31">
        <v>3.017241379310345E-2</v>
      </c>
    </row>
    <row r="15" spans="1:20" ht="12" customHeight="1" x14ac:dyDescent="0.2">
      <c r="A15" s="190"/>
      <c r="B15" s="248" t="s">
        <v>45</v>
      </c>
      <c r="C15" s="249"/>
      <c r="D15" s="249"/>
      <c r="E15" s="250"/>
      <c r="F15" s="35">
        <v>68</v>
      </c>
      <c r="G15" s="35">
        <v>6</v>
      </c>
      <c r="H15" s="35">
        <v>2</v>
      </c>
      <c r="I15" s="35">
        <v>1</v>
      </c>
      <c r="J15" s="35">
        <v>1</v>
      </c>
      <c r="K15" s="35">
        <v>0</v>
      </c>
      <c r="L15" s="35">
        <v>0</v>
      </c>
      <c r="M15" s="35">
        <v>2</v>
      </c>
      <c r="N15" s="254">
        <v>7.75</v>
      </c>
      <c r="O15" s="35">
        <v>6</v>
      </c>
      <c r="P15" s="35">
        <v>0</v>
      </c>
      <c r="Q15" s="35">
        <v>0</v>
      </c>
      <c r="R15" s="35">
        <v>60</v>
      </c>
      <c r="S15" s="35">
        <v>2</v>
      </c>
    </row>
    <row r="16" spans="1:20" ht="12" customHeight="1" x14ac:dyDescent="0.2">
      <c r="A16" s="190"/>
      <c r="B16" s="251"/>
      <c r="C16" s="252"/>
      <c r="D16" s="252"/>
      <c r="E16" s="253"/>
      <c r="F16" s="38">
        <v>1</v>
      </c>
      <c r="G16" s="31">
        <v>8.8235294117647065E-2</v>
      </c>
      <c r="H16" s="31">
        <v>0.33333333333333331</v>
      </c>
      <c r="I16" s="31">
        <v>0.16666666666666666</v>
      </c>
      <c r="J16" s="31">
        <v>0.16666666666666666</v>
      </c>
      <c r="K16" s="31">
        <v>0</v>
      </c>
      <c r="L16" s="31">
        <v>0</v>
      </c>
      <c r="M16" s="31">
        <v>0.33333333333333331</v>
      </c>
      <c r="N16" s="255"/>
      <c r="O16" s="31">
        <v>1</v>
      </c>
      <c r="P16" s="31">
        <v>0</v>
      </c>
      <c r="Q16" s="31">
        <v>0</v>
      </c>
      <c r="R16" s="31">
        <v>0.88235294117647056</v>
      </c>
      <c r="S16" s="31">
        <v>2.9411764705882353E-2</v>
      </c>
    </row>
    <row r="17" spans="1:19" ht="12" customHeight="1" x14ac:dyDescent="0.2">
      <c r="A17" s="190"/>
      <c r="B17" s="248" t="s">
        <v>44</v>
      </c>
      <c r="C17" s="249"/>
      <c r="D17" s="249"/>
      <c r="E17" s="250"/>
      <c r="F17" s="35">
        <v>223</v>
      </c>
      <c r="G17" s="35">
        <v>55</v>
      </c>
      <c r="H17" s="35">
        <v>31</v>
      </c>
      <c r="I17" s="35">
        <v>12</v>
      </c>
      <c r="J17" s="35">
        <v>2</v>
      </c>
      <c r="K17" s="35">
        <v>1</v>
      </c>
      <c r="L17" s="35">
        <v>1</v>
      </c>
      <c r="M17" s="35">
        <v>8</v>
      </c>
      <c r="N17" s="254">
        <v>14.361702127659575</v>
      </c>
      <c r="O17" s="35">
        <v>46</v>
      </c>
      <c r="P17" s="35">
        <v>9</v>
      </c>
      <c r="Q17" s="35">
        <v>0</v>
      </c>
      <c r="R17" s="35">
        <v>158</v>
      </c>
      <c r="S17" s="35">
        <v>10</v>
      </c>
    </row>
    <row r="18" spans="1:19" ht="12" customHeight="1" x14ac:dyDescent="0.2">
      <c r="A18" s="191"/>
      <c r="B18" s="251"/>
      <c r="C18" s="252"/>
      <c r="D18" s="252"/>
      <c r="E18" s="253"/>
      <c r="F18" s="38">
        <v>1</v>
      </c>
      <c r="G18" s="31">
        <v>0.24663677130044842</v>
      </c>
      <c r="H18" s="31">
        <v>0.5636363636363636</v>
      </c>
      <c r="I18" s="31">
        <v>0.21818181818181817</v>
      </c>
      <c r="J18" s="31">
        <v>3.6363636363636362E-2</v>
      </c>
      <c r="K18" s="31">
        <v>1.8181818181818181E-2</v>
      </c>
      <c r="L18" s="31">
        <v>1.8181818181818181E-2</v>
      </c>
      <c r="M18" s="31">
        <v>0.14545454545454545</v>
      </c>
      <c r="N18" s="255"/>
      <c r="O18" s="31">
        <v>0.83636363636363631</v>
      </c>
      <c r="P18" s="31">
        <v>0.16363636363636364</v>
      </c>
      <c r="Q18" s="31">
        <v>0</v>
      </c>
      <c r="R18" s="31">
        <v>0.70852017937219736</v>
      </c>
      <c r="S18" s="31">
        <v>4.4843049327354258E-2</v>
      </c>
    </row>
    <row r="19" spans="1:19" ht="12" customHeight="1" x14ac:dyDescent="0.2">
      <c r="A19" s="186" t="s">
        <v>43</v>
      </c>
      <c r="B19" s="186" t="s">
        <v>42</v>
      </c>
      <c r="C19" s="37"/>
      <c r="D19" s="234" t="s">
        <v>16</v>
      </c>
      <c r="E19" s="36"/>
      <c r="F19" s="35">
        <v>225</v>
      </c>
      <c r="G19" s="35">
        <v>31</v>
      </c>
      <c r="H19" s="35">
        <v>13</v>
      </c>
      <c r="I19" s="35">
        <v>5</v>
      </c>
      <c r="J19" s="35">
        <v>2</v>
      </c>
      <c r="K19" s="35">
        <v>1</v>
      </c>
      <c r="L19" s="35">
        <v>2</v>
      </c>
      <c r="M19" s="35">
        <v>8</v>
      </c>
      <c r="N19" s="254">
        <v>37.565217390000001</v>
      </c>
      <c r="O19" s="35">
        <v>27</v>
      </c>
      <c r="P19" s="35">
        <v>4</v>
      </c>
      <c r="Q19" s="35">
        <v>0</v>
      </c>
      <c r="R19" s="35">
        <v>186</v>
      </c>
      <c r="S19" s="35">
        <v>8</v>
      </c>
    </row>
    <row r="20" spans="1:19" ht="12" customHeight="1" x14ac:dyDescent="0.2">
      <c r="A20" s="187"/>
      <c r="B20" s="187"/>
      <c r="C20" s="34"/>
      <c r="D20" s="235"/>
      <c r="E20" s="33"/>
      <c r="F20" s="38">
        <v>1</v>
      </c>
      <c r="G20" s="31">
        <v>0.13777777777777778</v>
      </c>
      <c r="H20" s="31">
        <v>0.41935483870967744</v>
      </c>
      <c r="I20" s="31">
        <v>0.16129032258064516</v>
      </c>
      <c r="J20" s="31">
        <v>6.4516129032258063E-2</v>
      </c>
      <c r="K20" s="31">
        <v>3.2258064516129031E-2</v>
      </c>
      <c r="L20" s="31">
        <v>6.4516129032258063E-2</v>
      </c>
      <c r="M20" s="31">
        <v>0.25806451612903225</v>
      </c>
      <c r="N20" s="255"/>
      <c r="O20" s="31">
        <v>0.87096774193548387</v>
      </c>
      <c r="P20" s="31">
        <v>0.12903225806451613</v>
      </c>
      <c r="Q20" s="31">
        <v>0</v>
      </c>
      <c r="R20" s="31">
        <v>0.82666666666666666</v>
      </c>
      <c r="S20" s="31">
        <v>3.5555555555555556E-2</v>
      </c>
    </row>
    <row r="21" spans="1:19" ht="12" customHeight="1" x14ac:dyDescent="0.2">
      <c r="A21" s="187"/>
      <c r="B21" s="187"/>
      <c r="C21" s="37"/>
      <c r="D21" s="234" t="s">
        <v>41</v>
      </c>
      <c r="E21" s="36"/>
      <c r="F21" s="35">
        <v>34</v>
      </c>
      <c r="G21" s="35">
        <v>3</v>
      </c>
      <c r="H21" s="35">
        <v>2</v>
      </c>
      <c r="I21" s="35">
        <v>0</v>
      </c>
      <c r="J21" s="35">
        <v>0</v>
      </c>
      <c r="K21" s="35">
        <v>0</v>
      </c>
      <c r="L21" s="35">
        <v>0</v>
      </c>
      <c r="M21" s="35">
        <v>1</v>
      </c>
      <c r="N21" s="254">
        <v>3</v>
      </c>
      <c r="O21" s="35">
        <v>3</v>
      </c>
      <c r="P21" s="35">
        <v>0</v>
      </c>
      <c r="Q21" s="35">
        <v>0</v>
      </c>
      <c r="R21" s="35">
        <v>29</v>
      </c>
      <c r="S21" s="35">
        <v>2</v>
      </c>
    </row>
    <row r="22" spans="1:19" ht="12" customHeight="1" x14ac:dyDescent="0.2">
      <c r="A22" s="187"/>
      <c r="B22" s="187"/>
      <c r="C22" s="34"/>
      <c r="D22" s="235"/>
      <c r="E22" s="33"/>
      <c r="F22" s="38">
        <v>1</v>
      </c>
      <c r="G22" s="31">
        <v>8.8235294117647065E-2</v>
      </c>
      <c r="H22" s="31">
        <v>0.66666666666666663</v>
      </c>
      <c r="I22" s="31">
        <v>0</v>
      </c>
      <c r="J22" s="31">
        <v>0</v>
      </c>
      <c r="K22" s="31">
        <v>0</v>
      </c>
      <c r="L22" s="31">
        <v>0</v>
      </c>
      <c r="M22" s="31">
        <v>0.33333333333333331</v>
      </c>
      <c r="N22" s="255"/>
      <c r="O22" s="31">
        <v>1</v>
      </c>
      <c r="P22" s="31">
        <v>0</v>
      </c>
      <c r="Q22" s="31">
        <v>0</v>
      </c>
      <c r="R22" s="31">
        <v>0.8529411764705882</v>
      </c>
      <c r="S22" s="31">
        <v>5.8823529411764705E-2</v>
      </c>
    </row>
    <row r="23" spans="1:19" ht="12" customHeight="1" x14ac:dyDescent="0.2">
      <c r="A23" s="187"/>
      <c r="B23" s="187"/>
      <c r="C23" s="37"/>
      <c r="D23" s="234" t="s">
        <v>40</v>
      </c>
      <c r="E23" s="36"/>
      <c r="F23" s="35">
        <v>4</v>
      </c>
      <c r="G23" s="35">
        <v>0</v>
      </c>
      <c r="H23" s="35">
        <v>0</v>
      </c>
      <c r="I23" s="35">
        <v>0</v>
      </c>
      <c r="J23" s="35">
        <v>0</v>
      </c>
      <c r="K23" s="35">
        <v>0</v>
      </c>
      <c r="L23" s="35">
        <v>0</v>
      </c>
      <c r="M23" s="35">
        <v>0</v>
      </c>
      <c r="N23" s="254" t="s">
        <v>557</v>
      </c>
      <c r="O23" s="35">
        <v>0</v>
      </c>
      <c r="P23" s="35">
        <v>0</v>
      </c>
      <c r="Q23" s="35">
        <v>0</v>
      </c>
      <c r="R23" s="35">
        <v>4</v>
      </c>
      <c r="S23" s="35">
        <v>0</v>
      </c>
    </row>
    <row r="24" spans="1:19"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1</v>
      </c>
      <c r="S24" s="31">
        <v>0</v>
      </c>
    </row>
    <row r="25" spans="1:19" ht="12" customHeight="1" x14ac:dyDescent="0.2">
      <c r="A25" s="187"/>
      <c r="B25" s="187"/>
      <c r="C25" s="37"/>
      <c r="D25" s="234" t="s">
        <v>39</v>
      </c>
      <c r="E25" s="36"/>
      <c r="F25" s="35">
        <v>15</v>
      </c>
      <c r="G25" s="35">
        <v>2</v>
      </c>
      <c r="H25" s="35">
        <v>2</v>
      </c>
      <c r="I25" s="35">
        <v>0</v>
      </c>
      <c r="J25" s="35">
        <v>0</v>
      </c>
      <c r="K25" s="35">
        <v>0</v>
      </c>
      <c r="L25" s="35">
        <v>0</v>
      </c>
      <c r="M25" s="35">
        <v>0</v>
      </c>
      <c r="N25" s="254">
        <v>2</v>
      </c>
      <c r="O25" s="35">
        <v>1</v>
      </c>
      <c r="P25" s="35">
        <v>1</v>
      </c>
      <c r="Q25" s="35">
        <v>0</v>
      </c>
      <c r="R25" s="35">
        <v>13</v>
      </c>
      <c r="S25" s="35">
        <v>0</v>
      </c>
    </row>
    <row r="26" spans="1:19" ht="12" customHeight="1" x14ac:dyDescent="0.2">
      <c r="A26" s="187"/>
      <c r="B26" s="187"/>
      <c r="C26" s="34"/>
      <c r="D26" s="235"/>
      <c r="E26" s="33"/>
      <c r="F26" s="38">
        <v>1</v>
      </c>
      <c r="G26" s="31">
        <v>0.13333333333333333</v>
      </c>
      <c r="H26" s="31">
        <v>1</v>
      </c>
      <c r="I26" s="31">
        <v>0</v>
      </c>
      <c r="J26" s="31">
        <v>0</v>
      </c>
      <c r="K26" s="31">
        <v>0</v>
      </c>
      <c r="L26" s="31">
        <v>0</v>
      </c>
      <c r="M26" s="31">
        <v>0</v>
      </c>
      <c r="N26" s="255"/>
      <c r="O26" s="31">
        <v>0.5</v>
      </c>
      <c r="P26" s="31">
        <v>0.5</v>
      </c>
      <c r="Q26" s="31">
        <v>0</v>
      </c>
      <c r="R26" s="31">
        <v>0.8666666666666667</v>
      </c>
      <c r="S26" s="31">
        <v>0</v>
      </c>
    </row>
    <row r="27" spans="1:19" ht="12" customHeight="1" x14ac:dyDescent="0.2">
      <c r="A27" s="187"/>
      <c r="B27" s="187"/>
      <c r="C27" s="37"/>
      <c r="D27" s="234" t="s">
        <v>38</v>
      </c>
      <c r="E27" s="36"/>
      <c r="F27" s="35">
        <v>1</v>
      </c>
      <c r="G27" s="35">
        <v>0</v>
      </c>
      <c r="H27" s="35">
        <v>0</v>
      </c>
      <c r="I27" s="35">
        <v>0</v>
      </c>
      <c r="J27" s="35">
        <v>0</v>
      </c>
      <c r="K27" s="35">
        <v>0</v>
      </c>
      <c r="L27" s="35">
        <v>0</v>
      </c>
      <c r="M27" s="35">
        <v>0</v>
      </c>
      <c r="N27" s="254" t="s">
        <v>557</v>
      </c>
      <c r="O27" s="35">
        <v>0</v>
      </c>
      <c r="P27" s="35">
        <v>0</v>
      </c>
      <c r="Q27" s="35">
        <v>0</v>
      </c>
      <c r="R27" s="35">
        <v>1</v>
      </c>
      <c r="S27" s="35">
        <v>0</v>
      </c>
    </row>
    <row r="28" spans="1:19"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1</v>
      </c>
      <c r="S28" s="31">
        <v>0</v>
      </c>
    </row>
    <row r="29" spans="1:19" ht="12" customHeight="1" x14ac:dyDescent="0.2">
      <c r="A29" s="187"/>
      <c r="B29" s="187"/>
      <c r="C29" s="37"/>
      <c r="D29" s="234" t="s">
        <v>37</v>
      </c>
      <c r="E29" s="36"/>
      <c r="F29" s="35">
        <v>5</v>
      </c>
      <c r="G29" s="35">
        <v>1</v>
      </c>
      <c r="H29" s="35">
        <v>1</v>
      </c>
      <c r="I29" s="35">
        <v>0</v>
      </c>
      <c r="J29" s="35">
        <v>0</v>
      </c>
      <c r="K29" s="35">
        <v>0</v>
      </c>
      <c r="L29" s="35">
        <v>0</v>
      </c>
      <c r="M29" s="35">
        <v>0</v>
      </c>
      <c r="N29" s="254">
        <v>5</v>
      </c>
      <c r="O29" s="35">
        <v>1</v>
      </c>
      <c r="P29" s="35">
        <v>0</v>
      </c>
      <c r="Q29" s="35">
        <v>0</v>
      </c>
      <c r="R29" s="35">
        <v>4</v>
      </c>
      <c r="S29" s="35">
        <v>0</v>
      </c>
    </row>
    <row r="30" spans="1:19" ht="12" customHeight="1" x14ac:dyDescent="0.2">
      <c r="A30" s="187"/>
      <c r="B30" s="187"/>
      <c r="C30" s="34"/>
      <c r="D30" s="235"/>
      <c r="E30" s="33"/>
      <c r="F30" s="38">
        <v>1</v>
      </c>
      <c r="G30" s="31">
        <v>0.2</v>
      </c>
      <c r="H30" s="31">
        <v>1</v>
      </c>
      <c r="I30" s="31">
        <v>0</v>
      </c>
      <c r="J30" s="31">
        <v>0</v>
      </c>
      <c r="K30" s="31">
        <v>0</v>
      </c>
      <c r="L30" s="31">
        <v>0</v>
      </c>
      <c r="M30" s="31">
        <v>0</v>
      </c>
      <c r="N30" s="255"/>
      <c r="O30" s="31">
        <v>1</v>
      </c>
      <c r="P30" s="31">
        <v>0</v>
      </c>
      <c r="Q30" s="31">
        <v>0</v>
      </c>
      <c r="R30" s="31">
        <v>0.8</v>
      </c>
      <c r="S30" s="31">
        <v>0</v>
      </c>
    </row>
    <row r="31" spans="1:19" ht="12" customHeight="1" x14ac:dyDescent="0.2">
      <c r="A31" s="187"/>
      <c r="B31" s="187"/>
      <c r="C31" s="37"/>
      <c r="D31" s="234" t="s">
        <v>36</v>
      </c>
      <c r="E31" s="36"/>
      <c r="F31" s="35">
        <v>1</v>
      </c>
      <c r="G31" s="35">
        <v>0</v>
      </c>
      <c r="H31" s="35">
        <v>0</v>
      </c>
      <c r="I31" s="35">
        <v>0</v>
      </c>
      <c r="J31" s="35">
        <v>0</v>
      </c>
      <c r="K31" s="35">
        <v>0</v>
      </c>
      <c r="L31" s="35">
        <v>0</v>
      </c>
      <c r="M31" s="35">
        <v>0</v>
      </c>
      <c r="N31" s="254" t="s">
        <v>557</v>
      </c>
      <c r="O31" s="35">
        <v>0</v>
      </c>
      <c r="P31" s="35">
        <v>0</v>
      </c>
      <c r="Q31" s="35">
        <v>0</v>
      </c>
      <c r="R31" s="35">
        <v>1</v>
      </c>
      <c r="S31" s="35">
        <v>0</v>
      </c>
    </row>
    <row r="32" spans="1:19" ht="12" customHeight="1" x14ac:dyDescent="0.2">
      <c r="A32" s="187"/>
      <c r="B32" s="187"/>
      <c r="C32" s="34"/>
      <c r="D32" s="235"/>
      <c r="E32" s="33"/>
      <c r="F32" s="38">
        <v>1</v>
      </c>
      <c r="G32" s="31">
        <v>0</v>
      </c>
      <c r="H32" s="31">
        <v>0</v>
      </c>
      <c r="I32" s="31">
        <v>0</v>
      </c>
      <c r="J32" s="31">
        <v>0</v>
      </c>
      <c r="K32" s="31">
        <v>0</v>
      </c>
      <c r="L32" s="31">
        <v>0</v>
      </c>
      <c r="M32" s="31">
        <v>0</v>
      </c>
      <c r="N32" s="255"/>
      <c r="O32" s="31">
        <v>0</v>
      </c>
      <c r="P32" s="31">
        <v>0</v>
      </c>
      <c r="Q32" s="31">
        <v>0</v>
      </c>
      <c r="R32" s="31">
        <v>1</v>
      </c>
      <c r="S32" s="31">
        <v>0</v>
      </c>
    </row>
    <row r="33" spans="1:19" ht="12" customHeight="1" x14ac:dyDescent="0.2">
      <c r="A33" s="187"/>
      <c r="B33" s="187"/>
      <c r="C33" s="37"/>
      <c r="D33" s="234" t="s">
        <v>35</v>
      </c>
      <c r="E33" s="36"/>
      <c r="F33" s="35">
        <v>5</v>
      </c>
      <c r="G33" s="35">
        <v>0</v>
      </c>
      <c r="H33" s="35">
        <v>0</v>
      </c>
      <c r="I33" s="35">
        <v>0</v>
      </c>
      <c r="J33" s="35">
        <v>0</v>
      </c>
      <c r="K33" s="35">
        <v>0</v>
      </c>
      <c r="L33" s="35">
        <v>0</v>
      </c>
      <c r="M33" s="35">
        <v>0</v>
      </c>
      <c r="N33" s="254" t="s">
        <v>557</v>
      </c>
      <c r="O33" s="35">
        <v>0</v>
      </c>
      <c r="P33" s="35">
        <v>0</v>
      </c>
      <c r="Q33" s="35">
        <v>0</v>
      </c>
      <c r="R33" s="35">
        <v>5</v>
      </c>
      <c r="S33" s="35">
        <v>0</v>
      </c>
    </row>
    <row r="34" spans="1:19"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1</v>
      </c>
      <c r="S34" s="31">
        <v>0</v>
      </c>
    </row>
    <row r="35" spans="1:19" ht="12" customHeight="1" x14ac:dyDescent="0.2">
      <c r="A35" s="187"/>
      <c r="B35" s="187"/>
      <c r="C35" s="37"/>
      <c r="D35" s="234" t="s">
        <v>34</v>
      </c>
      <c r="E35" s="36"/>
      <c r="F35" s="35">
        <v>12</v>
      </c>
      <c r="G35" s="35">
        <v>3</v>
      </c>
      <c r="H35" s="35">
        <v>2</v>
      </c>
      <c r="I35" s="35">
        <v>0</v>
      </c>
      <c r="J35" s="35">
        <v>0</v>
      </c>
      <c r="K35" s="35">
        <v>0</v>
      </c>
      <c r="L35" s="35">
        <v>0</v>
      </c>
      <c r="M35" s="35">
        <v>1</v>
      </c>
      <c r="N35" s="254">
        <v>5</v>
      </c>
      <c r="O35" s="35">
        <v>3</v>
      </c>
      <c r="P35" s="35">
        <v>0</v>
      </c>
      <c r="Q35" s="35">
        <v>0</v>
      </c>
      <c r="R35" s="35">
        <v>8</v>
      </c>
      <c r="S35" s="35">
        <v>1</v>
      </c>
    </row>
    <row r="36" spans="1:19" ht="12" customHeight="1" x14ac:dyDescent="0.2">
      <c r="A36" s="187"/>
      <c r="B36" s="187"/>
      <c r="C36" s="34"/>
      <c r="D36" s="235"/>
      <c r="E36" s="33"/>
      <c r="F36" s="38">
        <v>1</v>
      </c>
      <c r="G36" s="31">
        <v>0.25</v>
      </c>
      <c r="H36" s="31">
        <v>0.66666666666666663</v>
      </c>
      <c r="I36" s="31">
        <v>0</v>
      </c>
      <c r="J36" s="31">
        <v>0</v>
      </c>
      <c r="K36" s="31">
        <v>0</v>
      </c>
      <c r="L36" s="31">
        <v>0</v>
      </c>
      <c r="M36" s="31">
        <v>0.33333333333333331</v>
      </c>
      <c r="N36" s="255"/>
      <c r="O36" s="31">
        <v>1</v>
      </c>
      <c r="P36" s="31">
        <v>0</v>
      </c>
      <c r="Q36" s="31">
        <v>0</v>
      </c>
      <c r="R36" s="31">
        <v>0.66666666666666663</v>
      </c>
      <c r="S36" s="31">
        <v>8.3333333333333329E-2</v>
      </c>
    </row>
    <row r="37" spans="1:19" ht="12" customHeight="1" x14ac:dyDescent="0.2">
      <c r="A37" s="187"/>
      <c r="B37" s="187"/>
      <c r="C37" s="37"/>
      <c r="D37" s="234" t="s">
        <v>33</v>
      </c>
      <c r="E37" s="36"/>
      <c r="F37" s="35">
        <v>1</v>
      </c>
      <c r="G37" s="35">
        <v>1</v>
      </c>
      <c r="H37" s="35">
        <v>1</v>
      </c>
      <c r="I37" s="35">
        <v>0</v>
      </c>
      <c r="J37" s="35">
        <v>0</v>
      </c>
      <c r="K37" s="35">
        <v>0</v>
      </c>
      <c r="L37" s="35">
        <v>0</v>
      </c>
      <c r="M37" s="35">
        <v>0</v>
      </c>
      <c r="N37" s="254">
        <v>5</v>
      </c>
      <c r="O37" s="35">
        <v>1</v>
      </c>
      <c r="P37" s="35">
        <v>0</v>
      </c>
      <c r="Q37" s="35">
        <v>0</v>
      </c>
      <c r="R37" s="35">
        <v>0</v>
      </c>
      <c r="S37" s="35">
        <v>0</v>
      </c>
    </row>
    <row r="38" spans="1:19" ht="12" customHeight="1" x14ac:dyDescent="0.2">
      <c r="A38" s="187"/>
      <c r="B38" s="187"/>
      <c r="C38" s="34"/>
      <c r="D38" s="235"/>
      <c r="E38" s="33"/>
      <c r="F38" s="38">
        <v>1</v>
      </c>
      <c r="G38" s="31">
        <v>1</v>
      </c>
      <c r="H38" s="31">
        <v>1</v>
      </c>
      <c r="I38" s="31">
        <v>0</v>
      </c>
      <c r="J38" s="31">
        <v>0</v>
      </c>
      <c r="K38" s="31">
        <v>0</v>
      </c>
      <c r="L38" s="31">
        <v>0</v>
      </c>
      <c r="M38" s="31">
        <v>0</v>
      </c>
      <c r="N38" s="255"/>
      <c r="O38" s="31">
        <v>1</v>
      </c>
      <c r="P38" s="31">
        <v>0</v>
      </c>
      <c r="Q38" s="31">
        <v>0</v>
      </c>
      <c r="R38" s="31">
        <v>0</v>
      </c>
      <c r="S38" s="31">
        <v>0</v>
      </c>
    </row>
    <row r="39" spans="1:19" ht="12" customHeight="1" x14ac:dyDescent="0.2">
      <c r="A39" s="187"/>
      <c r="B39" s="187"/>
      <c r="C39" s="37"/>
      <c r="D39" s="234" t="s">
        <v>32</v>
      </c>
      <c r="E39" s="36"/>
      <c r="F39" s="35">
        <v>7</v>
      </c>
      <c r="G39" s="35">
        <v>1</v>
      </c>
      <c r="H39" s="35">
        <v>0</v>
      </c>
      <c r="I39" s="35">
        <v>1</v>
      </c>
      <c r="J39" s="35">
        <v>0</v>
      </c>
      <c r="K39" s="35">
        <v>0</v>
      </c>
      <c r="L39" s="35">
        <v>0</v>
      </c>
      <c r="M39" s="35">
        <v>0</v>
      </c>
      <c r="N39" s="254">
        <v>7</v>
      </c>
      <c r="O39" s="35">
        <v>1</v>
      </c>
      <c r="P39" s="35">
        <v>0</v>
      </c>
      <c r="Q39" s="35">
        <v>0</v>
      </c>
      <c r="R39" s="35">
        <v>6</v>
      </c>
      <c r="S39" s="35">
        <v>0</v>
      </c>
    </row>
    <row r="40" spans="1:19" ht="12" customHeight="1" x14ac:dyDescent="0.2">
      <c r="A40" s="187"/>
      <c r="B40" s="187"/>
      <c r="C40" s="34"/>
      <c r="D40" s="235"/>
      <c r="E40" s="33"/>
      <c r="F40" s="38">
        <v>1</v>
      </c>
      <c r="G40" s="31">
        <v>0.14285714285714285</v>
      </c>
      <c r="H40" s="31">
        <v>0</v>
      </c>
      <c r="I40" s="31">
        <v>1</v>
      </c>
      <c r="J40" s="31">
        <v>0</v>
      </c>
      <c r="K40" s="31">
        <v>0</v>
      </c>
      <c r="L40" s="31">
        <v>0</v>
      </c>
      <c r="M40" s="31">
        <v>0</v>
      </c>
      <c r="N40" s="255"/>
      <c r="O40" s="31">
        <v>1</v>
      </c>
      <c r="P40" s="31">
        <v>0</v>
      </c>
      <c r="Q40" s="31">
        <v>0</v>
      </c>
      <c r="R40" s="31">
        <v>0.8571428571428571</v>
      </c>
      <c r="S40" s="31">
        <v>0</v>
      </c>
    </row>
    <row r="41" spans="1:19" ht="12" customHeight="1" x14ac:dyDescent="0.2">
      <c r="A41" s="187"/>
      <c r="B41" s="187"/>
      <c r="C41" s="37"/>
      <c r="D41" s="234" t="s">
        <v>31</v>
      </c>
      <c r="E41" s="36"/>
      <c r="F41" s="35">
        <v>0</v>
      </c>
      <c r="G41" s="35">
        <v>0</v>
      </c>
      <c r="H41" s="35">
        <v>0</v>
      </c>
      <c r="I41" s="35">
        <v>0</v>
      </c>
      <c r="J41" s="35">
        <v>0</v>
      </c>
      <c r="K41" s="35">
        <v>0</v>
      </c>
      <c r="L41" s="35">
        <v>0</v>
      </c>
      <c r="M41" s="35">
        <v>0</v>
      </c>
      <c r="N41" s="254" t="s">
        <v>557</v>
      </c>
      <c r="O41" s="35">
        <v>0</v>
      </c>
      <c r="P41" s="35">
        <v>0</v>
      </c>
      <c r="Q41" s="35">
        <v>0</v>
      </c>
      <c r="R41" s="35">
        <v>0</v>
      </c>
      <c r="S41" s="35">
        <v>0</v>
      </c>
    </row>
    <row r="42" spans="1:19"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19" ht="12" customHeight="1" x14ac:dyDescent="0.2">
      <c r="A43" s="187"/>
      <c r="B43" s="187"/>
      <c r="C43" s="37"/>
      <c r="D43" s="234" t="s">
        <v>30</v>
      </c>
      <c r="E43" s="36"/>
      <c r="F43" s="35">
        <v>3</v>
      </c>
      <c r="G43" s="35">
        <v>0</v>
      </c>
      <c r="H43" s="35">
        <v>0</v>
      </c>
      <c r="I43" s="35">
        <v>0</v>
      </c>
      <c r="J43" s="35">
        <v>0</v>
      </c>
      <c r="K43" s="35">
        <v>0</v>
      </c>
      <c r="L43" s="35">
        <v>0</v>
      </c>
      <c r="M43" s="35">
        <v>0</v>
      </c>
      <c r="N43" s="254" t="s">
        <v>557</v>
      </c>
      <c r="O43" s="35">
        <v>0</v>
      </c>
      <c r="P43" s="35">
        <v>0</v>
      </c>
      <c r="Q43" s="35">
        <v>0</v>
      </c>
      <c r="R43" s="35">
        <v>3</v>
      </c>
      <c r="S43" s="35">
        <v>0</v>
      </c>
    </row>
    <row r="44" spans="1:19" ht="12" customHeight="1" x14ac:dyDescent="0.2">
      <c r="A44" s="187"/>
      <c r="B44" s="187"/>
      <c r="C44" s="34"/>
      <c r="D44" s="235"/>
      <c r="E44" s="33"/>
      <c r="F44" s="38">
        <v>1</v>
      </c>
      <c r="G44" s="31">
        <v>0</v>
      </c>
      <c r="H44" s="31">
        <v>0</v>
      </c>
      <c r="I44" s="31">
        <v>0</v>
      </c>
      <c r="J44" s="31">
        <v>0</v>
      </c>
      <c r="K44" s="31">
        <v>0</v>
      </c>
      <c r="L44" s="31">
        <v>0</v>
      </c>
      <c r="M44" s="31">
        <v>0</v>
      </c>
      <c r="N44" s="255"/>
      <c r="O44" s="31">
        <v>0</v>
      </c>
      <c r="P44" s="31">
        <v>0</v>
      </c>
      <c r="Q44" s="31">
        <v>0</v>
      </c>
      <c r="R44" s="31">
        <v>1</v>
      </c>
      <c r="S44" s="31">
        <v>0</v>
      </c>
    </row>
    <row r="45" spans="1:19" ht="12" customHeight="1" x14ac:dyDescent="0.2">
      <c r="A45" s="187"/>
      <c r="B45" s="187"/>
      <c r="C45" s="37"/>
      <c r="D45" s="234" t="s">
        <v>29</v>
      </c>
      <c r="E45" s="36"/>
      <c r="F45" s="35">
        <v>8</v>
      </c>
      <c r="G45" s="35">
        <v>2</v>
      </c>
      <c r="H45" s="35">
        <v>1</v>
      </c>
      <c r="I45" s="35">
        <v>0</v>
      </c>
      <c r="J45" s="35">
        <v>0</v>
      </c>
      <c r="K45" s="35">
        <v>1</v>
      </c>
      <c r="L45" s="35">
        <v>0</v>
      </c>
      <c r="M45" s="35">
        <v>0</v>
      </c>
      <c r="N45" s="254">
        <v>10.5</v>
      </c>
      <c r="O45" s="35">
        <v>2</v>
      </c>
      <c r="P45" s="35">
        <v>0</v>
      </c>
      <c r="Q45" s="35">
        <v>0</v>
      </c>
      <c r="R45" s="35">
        <v>6</v>
      </c>
      <c r="S45" s="35">
        <v>0</v>
      </c>
    </row>
    <row r="46" spans="1:19" ht="12" customHeight="1" x14ac:dyDescent="0.2">
      <c r="A46" s="187"/>
      <c r="B46" s="187"/>
      <c r="C46" s="34"/>
      <c r="D46" s="235"/>
      <c r="E46" s="33"/>
      <c r="F46" s="38">
        <v>1</v>
      </c>
      <c r="G46" s="31">
        <v>0.25</v>
      </c>
      <c r="H46" s="31">
        <v>0.5</v>
      </c>
      <c r="I46" s="31">
        <v>0</v>
      </c>
      <c r="J46" s="31">
        <v>0</v>
      </c>
      <c r="K46" s="31">
        <v>0.5</v>
      </c>
      <c r="L46" s="31">
        <v>0</v>
      </c>
      <c r="M46" s="31">
        <v>0</v>
      </c>
      <c r="N46" s="255"/>
      <c r="O46" s="31">
        <v>1</v>
      </c>
      <c r="P46" s="31">
        <v>0</v>
      </c>
      <c r="Q46" s="31">
        <v>0</v>
      </c>
      <c r="R46" s="31">
        <v>0.75</v>
      </c>
      <c r="S46" s="31">
        <v>0</v>
      </c>
    </row>
    <row r="47" spans="1:19" ht="12" customHeight="1" x14ac:dyDescent="0.2">
      <c r="A47" s="187"/>
      <c r="B47" s="187"/>
      <c r="C47" s="37"/>
      <c r="D47" s="234" t="s">
        <v>28</v>
      </c>
      <c r="E47" s="36"/>
      <c r="F47" s="35">
        <v>4</v>
      </c>
      <c r="G47" s="35">
        <v>1</v>
      </c>
      <c r="H47" s="35">
        <v>1</v>
      </c>
      <c r="I47" s="35">
        <v>0</v>
      </c>
      <c r="J47" s="35">
        <v>0</v>
      </c>
      <c r="K47" s="35">
        <v>0</v>
      </c>
      <c r="L47" s="35">
        <v>0</v>
      </c>
      <c r="M47" s="35">
        <v>0</v>
      </c>
      <c r="N47" s="254">
        <v>5</v>
      </c>
      <c r="O47" s="35">
        <v>1</v>
      </c>
      <c r="P47" s="35">
        <v>0</v>
      </c>
      <c r="Q47" s="35">
        <v>0</v>
      </c>
      <c r="R47" s="35">
        <v>3</v>
      </c>
      <c r="S47" s="35">
        <v>0</v>
      </c>
    </row>
    <row r="48" spans="1:19" ht="12" customHeight="1" x14ac:dyDescent="0.2">
      <c r="A48" s="187"/>
      <c r="B48" s="187"/>
      <c r="C48" s="34"/>
      <c r="D48" s="235"/>
      <c r="E48" s="33"/>
      <c r="F48" s="38">
        <v>1</v>
      </c>
      <c r="G48" s="31">
        <v>0.25</v>
      </c>
      <c r="H48" s="31">
        <v>1</v>
      </c>
      <c r="I48" s="31">
        <v>0</v>
      </c>
      <c r="J48" s="31">
        <v>0</v>
      </c>
      <c r="K48" s="31">
        <v>0</v>
      </c>
      <c r="L48" s="31">
        <v>0</v>
      </c>
      <c r="M48" s="31">
        <v>0</v>
      </c>
      <c r="N48" s="255"/>
      <c r="O48" s="31">
        <v>1</v>
      </c>
      <c r="P48" s="31">
        <v>0</v>
      </c>
      <c r="Q48" s="31">
        <v>0</v>
      </c>
      <c r="R48" s="31">
        <v>0.75</v>
      </c>
      <c r="S48" s="31">
        <v>0</v>
      </c>
    </row>
    <row r="49" spans="1:19" ht="12" customHeight="1" x14ac:dyDescent="0.2">
      <c r="A49" s="187"/>
      <c r="B49" s="187"/>
      <c r="C49" s="37"/>
      <c r="D49" s="234" t="s">
        <v>27</v>
      </c>
      <c r="E49" s="36"/>
      <c r="F49" s="35">
        <v>2</v>
      </c>
      <c r="G49" s="35">
        <v>1</v>
      </c>
      <c r="H49" s="35">
        <v>1</v>
      </c>
      <c r="I49" s="35">
        <v>0</v>
      </c>
      <c r="J49" s="35">
        <v>0</v>
      </c>
      <c r="K49" s="35">
        <v>0</v>
      </c>
      <c r="L49" s="35">
        <v>0</v>
      </c>
      <c r="M49" s="35">
        <v>0</v>
      </c>
      <c r="N49" s="254">
        <v>5</v>
      </c>
      <c r="O49" s="35">
        <v>1</v>
      </c>
      <c r="P49" s="35">
        <v>0</v>
      </c>
      <c r="Q49" s="35">
        <v>0</v>
      </c>
      <c r="R49" s="35">
        <v>1</v>
      </c>
      <c r="S49" s="35">
        <v>0</v>
      </c>
    </row>
    <row r="50" spans="1:19" ht="12" customHeight="1" x14ac:dyDescent="0.2">
      <c r="A50" s="187"/>
      <c r="B50" s="187"/>
      <c r="C50" s="34"/>
      <c r="D50" s="235"/>
      <c r="E50" s="33"/>
      <c r="F50" s="38">
        <v>1</v>
      </c>
      <c r="G50" s="31">
        <v>0.5</v>
      </c>
      <c r="H50" s="31">
        <v>1</v>
      </c>
      <c r="I50" s="31">
        <v>0</v>
      </c>
      <c r="J50" s="31">
        <v>0</v>
      </c>
      <c r="K50" s="31">
        <v>0</v>
      </c>
      <c r="L50" s="31">
        <v>0</v>
      </c>
      <c r="M50" s="31">
        <v>0</v>
      </c>
      <c r="N50" s="255"/>
      <c r="O50" s="31">
        <v>1</v>
      </c>
      <c r="P50" s="31">
        <v>0</v>
      </c>
      <c r="Q50" s="31">
        <v>0</v>
      </c>
      <c r="R50" s="31">
        <v>0.5</v>
      </c>
      <c r="S50" s="31">
        <v>0</v>
      </c>
    </row>
    <row r="51" spans="1:19" ht="12" customHeight="1" x14ac:dyDescent="0.2">
      <c r="A51" s="187"/>
      <c r="B51" s="187"/>
      <c r="C51" s="37"/>
      <c r="D51" s="234" t="s">
        <v>26</v>
      </c>
      <c r="E51" s="36"/>
      <c r="F51" s="35">
        <v>14</v>
      </c>
      <c r="G51" s="35">
        <v>1</v>
      </c>
      <c r="H51" s="35">
        <v>0</v>
      </c>
      <c r="I51" s="35">
        <v>0</v>
      </c>
      <c r="J51" s="35">
        <v>0</v>
      </c>
      <c r="K51" s="35">
        <v>0</v>
      </c>
      <c r="L51" s="35">
        <v>0</v>
      </c>
      <c r="M51" s="35">
        <v>1</v>
      </c>
      <c r="N51" s="254" t="s">
        <v>557</v>
      </c>
      <c r="O51" s="35">
        <v>1</v>
      </c>
      <c r="P51" s="35">
        <v>0</v>
      </c>
      <c r="Q51" s="35">
        <v>0</v>
      </c>
      <c r="R51" s="35">
        <v>13</v>
      </c>
      <c r="S51" s="35">
        <v>0</v>
      </c>
    </row>
    <row r="52" spans="1:19" ht="12" customHeight="1" x14ac:dyDescent="0.2">
      <c r="A52" s="187"/>
      <c r="B52" s="187"/>
      <c r="C52" s="34"/>
      <c r="D52" s="235"/>
      <c r="E52" s="33"/>
      <c r="F52" s="38">
        <v>1</v>
      </c>
      <c r="G52" s="31">
        <v>7.1428571428571425E-2</v>
      </c>
      <c r="H52" s="31">
        <v>0</v>
      </c>
      <c r="I52" s="31">
        <v>0</v>
      </c>
      <c r="J52" s="31">
        <v>0</v>
      </c>
      <c r="K52" s="31">
        <v>0</v>
      </c>
      <c r="L52" s="31">
        <v>0</v>
      </c>
      <c r="M52" s="31">
        <v>1</v>
      </c>
      <c r="N52" s="255"/>
      <c r="O52" s="31">
        <v>1</v>
      </c>
      <c r="P52" s="31">
        <v>0</v>
      </c>
      <c r="Q52" s="31">
        <v>0</v>
      </c>
      <c r="R52" s="31">
        <v>0.9285714285714286</v>
      </c>
      <c r="S52" s="31">
        <v>0</v>
      </c>
    </row>
    <row r="53" spans="1:19" ht="12" customHeight="1" x14ac:dyDescent="0.2">
      <c r="A53" s="187"/>
      <c r="B53" s="187"/>
      <c r="C53" s="37"/>
      <c r="D53" s="234" t="s">
        <v>25</v>
      </c>
      <c r="E53" s="36"/>
      <c r="F53" s="35">
        <v>5</v>
      </c>
      <c r="G53" s="35">
        <v>1</v>
      </c>
      <c r="H53" s="35">
        <v>0</v>
      </c>
      <c r="I53" s="35">
        <v>1</v>
      </c>
      <c r="J53" s="35">
        <v>0</v>
      </c>
      <c r="K53" s="35">
        <v>0</v>
      </c>
      <c r="L53" s="35">
        <v>0</v>
      </c>
      <c r="M53" s="35">
        <v>0</v>
      </c>
      <c r="N53" s="254">
        <v>6</v>
      </c>
      <c r="O53" s="35">
        <v>1</v>
      </c>
      <c r="P53" s="35">
        <v>0</v>
      </c>
      <c r="Q53" s="35">
        <v>0</v>
      </c>
      <c r="R53" s="35">
        <v>4</v>
      </c>
      <c r="S53" s="35">
        <v>0</v>
      </c>
    </row>
    <row r="54" spans="1:19" ht="12" customHeight="1" x14ac:dyDescent="0.2">
      <c r="A54" s="187"/>
      <c r="B54" s="187"/>
      <c r="C54" s="34"/>
      <c r="D54" s="235"/>
      <c r="E54" s="33"/>
      <c r="F54" s="38">
        <v>1</v>
      </c>
      <c r="G54" s="31">
        <v>0.2</v>
      </c>
      <c r="H54" s="31">
        <v>0</v>
      </c>
      <c r="I54" s="31">
        <v>1</v>
      </c>
      <c r="J54" s="31">
        <v>0</v>
      </c>
      <c r="K54" s="31">
        <v>0</v>
      </c>
      <c r="L54" s="31">
        <v>0</v>
      </c>
      <c r="M54" s="31">
        <v>0</v>
      </c>
      <c r="N54" s="255"/>
      <c r="O54" s="31">
        <v>1</v>
      </c>
      <c r="P54" s="31">
        <v>0</v>
      </c>
      <c r="Q54" s="31">
        <v>0</v>
      </c>
      <c r="R54" s="31">
        <v>0.8</v>
      </c>
      <c r="S54" s="31">
        <v>0</v>
      </c>
    </row>
    <row r="55" spans="1:19" ht="12" customHeight="1" x14ac:dyDescent="0.2">
      <c r="A55" s="187"/>
      <c r="B55" s="187"/>
      <c r="C55" s="37"/>
      <c r="D55" s="234" t="s">
        <v>24</v>
      </c>
      <c r="E55" s="36"/>
      <c r="F55" s="35">
        <v>27</v>
      </c>
      <c r="G55" s="35">
        <v>1</v>
      </c>
      <c r="H55" s="35">
        <v>0</v>
      </c>
      <c r="I55" s="35">
        <v>0</v>
      </c>
      <c r="J55" s="35">
        <v>1</v>
      </c>
      <c r="K55" s="35">
        <v>0</v>
      </c>
      <c r="L55" s="35">
        <v>0</v>
      </c>
      <c r="M55" s="35">
        <v>0</v>
      </c>
      <c r="N55" s="254">
        <v>15</v>
      </c>
      <c r="O55" s="35">
        <v>1</v>
      </c>
      <c r="P55" s="35">
        <v>0</v>
      </c>
      <c r="Q55" s="35">
        <v>0</v>
      </c>
      <c r="R55" s="35">
        <v>25</v>
      </c>
      <c r="S55" s="35">
        <v>1</v>
      </c>
    </row>
    <row r="56" spans="1:19" ht="12" customHeight="1" x14ac:dyDescent="0.2">
      <c r="A56" s="187"/>
      <c r="B56" s="187"/>
      <c r="C56" s="34"/>
      <c r="D56" s="235"/>
      <c r="E56" s="33"/>
      <c r="F56" s="38">
        <v>1</v>
      </c>
      <c r="G56" s="31">
        <v>3.7037037037037035E-2</v>
      </c>
      <c r="H56" s="31">
        <v>0</v>
      </c>
      <c r="I56" s="31">
        <v>0</v>
      </c>
      <c r="J56" s="31">
        <v>1</v>
      </c>
      <c r="K56" s="31">
        <v>0</v>
      </c>
      <c r="L56" s="31">
        <v>0</v>
      </c>
      <c r="M56" s="31">
        <v>0</v>
      </c>
      <c r="N56" s="255"/>
      <c r="O56" s="31">
        <v>1</v>
      </c>
      <c r="P56" s="31">
        <v>0</v>
      </c>
      <c r="Q56" s="31">
        <v>0</v>
      </c>
      <c r="R56" s="31">
        <v>0.92592592592592593</v>
      </c>
      <c r="S56" s="31">
        <v>3.7037037037037035E-2</v>
      </c>
    </row>
    <row r="57" spans="1:19" ht="12" customHeight="1" x14ac:dyDescent="0.2">
      <c r="A57" s="187"/>
      <c r="B57" s="187"/>
      <c r="C57" s="37"/>
      <c r="D57" s="234" t="s">
        <v>23</v>
      </c>
      <c r="E57" s="36"/>
      <c r="F57" s="35">
        <v>8</v>
      </c>
      <c r="G57" s="35">
        <v>0</v>
      </c>
      <c r="H57" s="35">
        <v>0</v>
      </c>
      <c r="I57" s="35">
        <v>0</v>
      </c>
      <c r="J57" s="35">
        <v>0</v>
      </c>
      <c r="K57" s="35">
        <v>0</v>
      </c>
      <c r="L57" s="35">
        <v>0</v>
      </c>
      <c r="M57" s="35">
        <v>0</v>
      </c>
      <c r="N57" s="254" t="s">
        <v>557</v>
      </c>
      <c r="O57" s="35">
        <v>0</v>
      </c>
      <c r="P57" s="35">
        <v>0</v>
      </c>
      <c r="Q57" s="35">
        <v>0</v>
      </c>
      <c r="R57" s="35">
        <v>8</v>
      </c>
      <c r="S57" s="35">
        <v>0</v>
      </c>
    </row>
    <row r="58" spans="1:19" ht="12" customHeight="1" x14ac:dyDescent="0.2">
      <c r="A58" s="187"/>
      <c r="B58" s="187"/>
      <c r="C58" s="34"/>
      <c r="D58" s="235"/>
      <c r="E58" s="33"/>
      <c r="F58" s="38">
        <v>1</v>
      </c>
      <c r="G58" s="31">
        <v>0</v>
      </c>
      <c r="H58" s="31">
        <v>0</v>
      </c>
      <c r="I58" s="31">
        <v>0</v>
      </c>
      <c r="J58" s="31">
        <v>0</v>
      </c>
      <c r="K58" s="31">
        <v>0</v>
      </c>
      <c r="L58" s="31">
        <v>0</v>
      </c>
      <c r="M58" s="31">
        <v>0</v>
      </c>
      <c r="N58" s="255"/>
      <c r="O58" s="31">
        <v>0</v>
      </c>
      <c r="P58" s="31">
        <v>0</v>
      </c>
      <c r="Q58" s="31">
        <v>0</v>
      </c>
      <c r="R58" s="31">
        <v>1</v>
      </c>
      <c r="S58" s="31">
        <v>0</v>
      </c>
    </row>
    <row r="59" spans="1:19" ht="12.75" customHeight="1" x14ac:dyDescent="0.2">
      <c r="A59" s="187"/>
      <c r="B59" s="187"/>
      <c r="C59" s="37"/>
      <c r="D59" s="234" t="s">
        <v>22</v>
      </c>
      <c r="E59" s="36"/>
      <c r="F59" s="35">
        <v>26</v>
      </c>
      <c r="G59" s="35">
        <v>4</v>
      </c>
      <c r="H59" s="35">
        <v>1</v>
      </c>
      <c r="I59" s="35">
        <v>0</v>
      </c>
      <c r="J59" s="35">
        <v>0</v>
      </c>
      <c r="K59" s="35">
        <v>0</v>
      </c>
      <c r="L59" s="35">
        <v>2</v>
      </c>
      <c r="M59" s="35">
        <v>1</v>
      </c>
      <c r="N59" s="254">
        <v>244.66666666666666</v>
      </c>
      <c r="O59" s="35">
        <v>2</v>
      </c>
      <c r="P59" s="35">
        <v>2</v>
      </c>
      <c r="Q59" s="35">
        <v>0</v>
      </c>
      <c r="R59" s="35">
        <v>20</v>
      </c>
      <c r="S59" s="35">
        <v>2</v>
      </c>
    </row>
    <row r="60" spans="1:19" ht="12.75" customHeight="1" x14ac:dyDescent="0.2">
      <c r="A60" s="187"/>
      <c r="B60" s="187"/>
      <c r="C60" s="34"/>
      <c r="D60" s="235"/>
      <c r="E60" s="33"/>
      <c r="F60" s="38">
        <v>1</v>
      </c>
      <c r="G60" s="31">
        <v>0.15384615384615385</v>
      </c>
      <c r="H60" s="31">
        <v>0.25</v>
      </c>
      <c r="I60" s="31">
        <v>0</v>
      </c>
      <c r="J60" s="31">
        <v>0</v>
      </c>
      <c r="K60" s="31">
        <v>0</v>
      </c>
      <c r="L60" s="31">
        <v>0.5</v>
      </c>
      <c r="M60" s="31">
        <v>0.25</v>
      </c>
      <c r="N60" s="255"/>
      <c r="O60" s="31">
        <v>0.5</v>
      </c>
      <c r="P60" s="31">
        <v>0.5</v>
      </c>
      <c r="Q60" s="31">
        <v>0</v>
      </c>
      <c r="R60" s="31">
        <v>0.76923076923076927</v>
      </c>
      <c r="S60" s="31">
        <v>7.6923076923076927E-2</v>
      </c>
    </row>
    <row r="61" spans="1:19" ht="12" customHeight="1" x14ac:dyDescent="0.2">
      <c r="A61" s="187"/>
      <c r="B61" s="187"/>
      <c r="C61" s="37"/>
      <c r="D61" s="234" t="s">
        <v>21</v>
      </c>
      <c r="E61" s="36"/>
      <c r="F61" s="35">
        <v>14</v>
      </c>
      <c r="G61" s="35">
        <v>2</v>
      </c>
      <c r="H61" s="35">
        <v>0</v>
      </c>
      <c r="I61" s="35">
        <v>1</v>
      </c>
      <c r="J61" s="35">
        <v>0</v>
      </c>
      <c r="K61" s="35">
        <v>0</v>
      </c>
      <c r="L61" s="35">
        <v>0</v>
      </c>
      <c r="M61" s="35">
        <v>1</v>
      </c>
      <c r="N61" s="254">
        <v>10</v>
      </c>
      <c r="O61" s="35">
        <v>1</v>
      </c>
      <c r="P61" s="35">
        <v>1</v>
      </c>
      <c r="Q61" s="35">
        <v>0</v>
      </c>
      <c r="R61" s="35">
        <v>11</v>
      </c>
      <c r="S61" s="35">
        <v>1</v>
      </c>
    </row>
    <row r="62" spans="1:19" ht="12" customHeight="1" x14ac:dyDescent="0.2">
      <c r="A62" s="187"/>
      <c r="B62" s="187"/>
      <c r="C62" s="34"/>
      <c r="D62" s="235"/>
      <c r="E62" s="33"/>
      <c r="F62" s="38">
        <v>1</v>
      </c>
      <c r="G62" s="31">
        <v>0.14285714285714285</v>
      </c>
      <c r="H62" s="31">
        <v>0</v>
      </c>
      <c r="I62" s="31">
        <v>0.5</v>
      </c>
      <c r="J62" s="31">
        <v>0</v>
      </c>
      <c r="K62" s="31">
        <v>0</v>
      </c>
      <c r="L62" s="31">
        <v>0</v>
      </c>
      <c r="M62" s="31">
        <v>0.5</v>
      </c>
      <c r="N62" s="255"/>
      <c r="O62" s="31">
        <v>0.5</v>
      </c>
      <c r="P62" s="31">
        <v>0.5</v>
      </c>
      <c r="Q62" s="31">
        <v>0</v>
      </c>
      <c r="R62" s="31">
        <v>0.7857142857142857</v>
      </c>
      <c r="S62" s="31">
        <v>7.1428571428571425E-2</v>
      </c>
    </row>
    <row r="63" spans="1:19" ht="12" customHeight="1" x14ac:dyDescent="0.2">
      <c r="A63" s="187"/>
      <c r="B63" s="187"/>
      <c r="C63" s="37"/>
      <c r="D63" s="234" t="s">
        <v>20</v>
      </c>
      <c r="E63" s="36"/>
      <c r="F63" s="35">
        <v>7</v>
      </c>
      <c r="G63" s="35">
        <v>2</v>
      </c>
      <c r="H63" s="35">
        <v>0</v>
      </c>
      <c r="I63" s="35">
        <v>0</v>
      </c>
      <c r="J63" s="35">
        <v>1</v>
      </c>
      <c r="K63" s="35">
        <v>0</v>
      </c>
      <c r="L63" s="35">
        <v>0</v>
      </c>
      <c r="M63" s="35">
        <v>1</v>
      </c>
      <c r="N63" s="254">
        <v>12</v>
      </c>
      <c r="O63" s="35">
        <v>2</v>
      </c>
      <c r="P63" s="35">
        <v>0</v>
      </c>
      <c r="Q63" s="35">
        <v>0</v>
      </c>
      <c r="R63" s="35">
        <v>4</v>
      </c>
      <c r="S63" s="35">
        <v>1</v>
      </c>
    </row>
    <row r="64" spans="1:19" ht="12" customHeight="1" x14ac:dyDescent="0.2">
      <c r="A64" s="187"/>
      <c r="B64" s="187"/>
      <c r="C64" s="34"/>
      <c r="D64" s="235"/>
      <c r="E64" s="33"/>
      <c r="F64" s="38">
        <v>1</v>
      </c>
      <c r="G64" s="31">
        <v>0.2857142857142857</v>
      </c>
      <c r="H64" s="31">
        <v>0</v>
      </c>
      <c r="I64" s="31">
        <v>0</v>
      </c>
      <c r="J64" s="31">
        <v>0.5</v>
      </c>
      <c r="K64" s="31">
        <v>0</v>
      </c>
      <c r="L64" s="31">
        <v>0</v>
      </c>
      <c r="M64" s="31">
        <v>0.5</v>
      </c>
      <c r="N64" s="255"/>
      <c r="O64" s="31">
        <v>1</v>
      </c>
      <c r="P64" s="31">
        <v>0</v>
      </c>
      <c r="Q64" s="31">
        <v>0</v>
      </c>
      <c r="R64" s="31">
        <v>0.5714285714285714</v>
      </c>
      <c r="S64" s="31">
        <v>0.14285714285714285</v>
      </c>
    </row>
    <row r="65" spans="1:19" ht="12" customHeight="1" x14ac:dyDescent="0.2">
      <c r="A65" s="187"/>
      <c r="B65" s="187"/>
      <c r="C65" s="37"/>
      <c r="D65" s="234" t="s">
        <v>19</v>
      </c>
      <c r="E65" s="36"/>
      <c r="F65" s="35">
        <v>18</v>
      </c>
      <c r="G65" s="35">
        <v>4</v>
      </c>
      <c r="H65" s="35">
        <v>1</v>
      </c>
      <c r="I65" s="35">
        <v>2</v>
      </c>
      <c r="J65" s="35">
        <v>0</v>
      </c>
      <c r="K65" s="35">
        <v>0</v>
      </c>
      <c r="L65" s="35">
        <v>0</v>
      </c>
      <c r="M65" s="35">
        <v>1</v>
      </c>
      <c r="N65" s="254">
        <v>6.333333333333333</v>
      </c>
      <c r="O65" s="35">
        <v>4</v>
      </c>
      <c r="P65" s="35">
        <v>0</v>
      </c>
      <c r="Q65" s="35">
        <v>0</v>
      </c>
      <c r="R65" s="35">
        <v>14</v>
      </c>
      <c r="S65" s="35">
        <v>0</v>
      </c>
    </row>
    <row r="66" spans="1:19" ht="12" customHeight="1" x14ac:dyDescent="0.2">
      <c r="A66" s="187"/>
      <c r="B66" s="187"/>
      <c r="C66" s="34"/>
      <c r="D66" s="235"/>
      <c r="E66" s="33"/>
      <c r="F66" s="38">
        <v>1</v>
      </c>
      <c r="G66" s="31">
        <v>0.22222222222222221</v>
      </c>
      <c r="H66" s="31">
        <v>0.25</v>
      </c>
      <c r="I66" s="31">
        <v>0.5</v>
      </c>
      <c r="J66" s="31">
        <v>0</v>
      </c>
      <c r="K66" s="31">
        <v>0</v>
      </c>
      <c r="L66" s="31">
        <v>0</v>
      </c>
      <c r="M66" s="31">
        <v>0.25</v>
      </c>
      <c r="N66" s="255"/>
      <c r="O66" s="31">
        <v>1</v>
      </c>
      <c r="P66" s="31">
        <v>0</v>
      </c>
      <c r="Q66" s="31">
        <v>0</v>
      </c>
      <c r="R66" s="31">
        <v>0.77777777777777779</v>
      </c>
      <c r="S66" s="31">
        <v>0</v>
      </c>
    </row>
    <row r="67" spans="1:19" ht="12" customHeight="1" x14ac:dyDescent="0.2">
      <c r="A67" s="187"/>
      <c r="B67" s="187"/>
      <c r="C67" s="37"/>
      <c r="D67" s="234" t="s">
        <v>18</v>
      </c>
      <c r="E67" s="36"/>
      <c r="F67" s="35">
        <v>4</v>
      </c>
      <c r="G67" s="35">
        <v>1</v>
      </c>
      <c r="H67" s="35">
        <v>0</v>
      </c>
      <c r="I67" s="35">
        <v>0</v>
      </c>
      <c r="J67" s="35">
        <v>0</v>
      </c>
      <c r="K67" s="35">
        <v>0</v>
      </c>
      <c r="L67" s="35">
        <v>0</v>
      </c>
      <c r="M67" s="35">
        <v>1</v>
      </c>
      <c r="N67" s="254" t="s">
        <v>557</v>
      </c>
      <c r="O67" s="35">
        <v>1</v>
      </c>
      <c r="P67" s="35">
        <v>0</v>
      </c>
      <c r="Q67" s="35">
        <v>0</v>
      </c>
      <c r="R67" s="35">
        <v>3</v>
      </c>
      <c r="S67" s="35">
        <v>0</v>
      </c>
    </row>
    <row r="68" spans="1:19" ht="12" customHeight="1" x14ac:dyDescent="0.2">
      <c r="A68" s="187"/>
      <c r="B68" s="188"/>
      <c r="C68" s="34"/>
      <c r="D68" s="235"/>
      <c r="E68" s="33"/>
      <c r="F68" s="38">
        <v>1</v>
      </c>
      <c r="G68" s="31">
        <v>0.25</v>
      </c>
      <c r="H68" s="31">
        <v>0</v>
      </c>
      <c r="I68" s="31">
        <v>0</v>
      </c>
      <c r="J68" s="31">
        <v>0</v>
      </c>
      <c r="K68" s="31">
        <v>0</v>
      </c>
      <c r="L68" s="31">
        <v>0</v>
      </c>
      <c r="M68" s="31">
        <v>1</v>
      </c>
      <c r="N68" s="255"/>
      <c r="O68" s="31">
        <v>1</v>
      </c>
      <c r="P68" s="31">
        <v>0</v>
      </c>
      <c r="Q68" s="31">
        <v>0</v>
      </c>
      <c r="R68" s="31">
        <v>0.75</v>
      </c>
      <c r="S68" s="31">
        <v>0</v>
      </c>
    </row>
    <row r="69" spans="1:19" ht="12" customHeight="1" x14ac:dyDescent="0.2">
      <c r="A69" s="187"/>
      <c r="B69" s="186" t="s">
        <v>17</v>
      </c>
      <c r="C69" s="37"/>
      <c r="D69" s="234" t="s">
        <v>16</v>
      </c>
      <c r="E69" s="36"/>
      <c r="F69" s="35">
        <v>719</v>
      </c>
      <c r="G69" s="35">
        <v>68</v>
      </c>
      <c r="H69" s="35">
        <v>42</v>
      </c>
      <c r="I69" s="35">
        <v>14</v>
      </c>
      <c r="J69" s="35">
        <v>1</v>
      </c>
      <c r="K69" s="35">
        <v>0</v>
      </c>
      <c r="L69" s="35">
        <v>0</v>
      </c>
      <c r="M69" s="35">
        <v>11</v>
      </c>
      <c r="N69" s="254">
        <v>5.8070175439999998</v>
      </c>
      <c r="O69" s="35">
        <v>57</v>
      </c>
      <c r="P69" s="35">
        <v>10</v>
      </c>
      <c r="Q69" s="35">
        <v>1</v>
      </c>
      <c r="R69" s="35">
        <v>610</v>
      </c>
      <c r="S69" s="35">
        <v>41</v>
      </c>
    </row>
    <row r="70" spans="1:19" ht="12" customHeight="1" x14ac:dyDescent="0.2">
      <c r="A70" s="187"/>
      <c r="B70" s="187"/>
      <c r="C70" s="34"/>
      <c r="D70" s="235"/>
      <c r="E70" s="33"/>
      <c r="F70" s="38">
        <v>0.99999999999999989</v>
      </c>
      <c r="G70" s="31">
        <v>9.4575799721835885E-2</v>
      </c>
      <c r="H70" s="31">
        <v>0.61764705882352944</v>
      </c>
      <c r="I70" s="31">
        <v>0.20588235294117646</v>
      </c>
      <c r="J70" s="31">
        <v>1.4705882352941176E-2</v>
      </c>
      <c r="K70" s="31">
        <v>0</v>
      </c>
      <c r="L70" s="31">
        <v>0</v>
      </c>
      <c r="M70" s="31">
        <v>0.16176470588235295</v>
      </c>
      <c r="N70" s="255"/>
      <c r="O70" s="31">
        <v>0.83823529411764708</v>
      </c>
      <c r="P70" s="31">
        <v>0.14705882352941177</v>
      </c>
      <c r="Q70" s="31">
        <v>1.4705882352941176E-2</v>
      </c>
      <c r="R70" s="31">
        <v>0.84840055632823363</v>
      </c>
      <c r="S70" s="31">
        <v>5.702364394993046E-2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557</v>
      </c>
      <c r="O71" s="35">
        <v>0</v>
      </c>
      <c r="P71" s="35">
        <v>0</v>
      </c>
      <c r="Q71" s="35">
        <v>0</v>
      </c>
      <c r="R71" s="35">
        <v>7</v>
      </c>
      <c r="S71" s="35">
        <v>0</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1</v>
      </c>
      <c r="S72" s="31">
        <v>0</v>
      </c>
    </row>
    <row r="73" spans="1:19" ht="12" customHeight="1" x14ac:dyDescent="0.2">
      <c r="A73" s="187"/>
      <c r="B73" s="187"/>
      <c r="C73" s="37"/>
      <c r="D73" s="234" t="s">
        <v>14</v>
      </c>
      <c r="E73" s="36"/>
      <c r="F73" s="35">
        <v>79</v>
      </c>
      <c r="G73" s="35">
        <v>6</v>
      </c>
      <c r="H73" s="35">
        <v>3</v>
      </c>
      <c r="I73" s="35">
        <v>2</v>
      </c>
      <c r="J73" s="35">
        <v>0</v>
      </c>
      <c r="K73" s="35">
        <v>0</v>
      </c>
      <c r="L73" s="35">
        <v>0</v>
      </c>
      <c r="M73" s="35">
        <v>1</v>
      </c>
      <c r="N73" s="254">
        <v>6.4</v>
      </c>
      <c r="O73" s="35">
        <v>6</v>
      </c>
      <c r="P73" s="35">
        <v>0</v>
      </c>
      <c r="Q73" s="35">
        <v>0</v>
      </c>
      <c r="R73" s="35">
        <v>72</v>
      </c>
      <c r="S73" s="35">
        <v>1</v>
      </c>
    </row>
    <row r="74" spans="1:19" ht="12" customHeight="1" x14ac:dyDescent="0.2">
      <c r="A74" s="187"/>
      <c r="B74" s="187"/>
      <c r="C74" s="34"/>
      <c r="D74" s="235"/>
      <c r="E74" s="33"/>
      <c r="F74" s="38">
        <v>0.99999999999999989</v>
      </c>
      <c r="G74" s="31">
        <v>7.5949367088607597E-2</v>
      </c>
      <c r="H74" s="31">
        <v>0.5</v>
      </c>
      <c r="I74" s="31">
        <v>0.33333333333333331</v>
      </c>
      <c r="J74" s="31">
        <v>0</v>
      </c>
      <c r="K74" s="31">
        <v>0</v>
      </c>
      <c r="L74" s="31">
        <v>0</v>
      </c>
      <c r="M74" s="31">
        <v>0.16666666666666666</v>
      </c>
      <c r="N74" s="255"/>
      <c r="O74" s="31">
        <v>1</v>
      </c>
      <c r="P74" s="31">
        <v>0</v>
      </c>
      <c r="Q74" s="31">
        <v>0</v>
      </c>
      <c r="R74" s="31">
        <v>0.91139240506329111</v>
      </c>
      <c r="S74" s="31">
        <v>1.2658227848101266E-2</v>
      </c>
    </row>
    <row r="75" spans="1:19" ht="12" customHeight="1" x14ac:dyDescent="0.2">
      <c r="A75" s="187"/>
      <c r="B75" s="187"/>
      <c r="C75" s="37"/>
      <c r="D75" s="234" t="s">
        <v>13</v>
      </c>
      <c r="E75" s="36"/>
      <c r="F75" s="35">
        <v>16</v>
      </c>
      <c r="G75" s="35">
        <v>4</v>
      </c>
      <c r="H75" s="35">
        <v>2</v>
      </c>
      <c r="I75" s="35">
        <v>1</v>
      </c>
      <c r="J75" s="35">
        <v>0</v>
      </c>
      <c r="K75" s="35">
        <v>0</v>
      </c>
      <c r="L75" s="35">
        <v>0</v>
      </c>
      <c r="M75" s="35">
        <v>1</v>
      </c>
      <c r="N75" s="254">
        <v>5</v>
      </c>
      <c r="O75" s="35">
        <v>4</v>
      </c>
      <c r="P75" s="35">
        <v>0</v>
      </c>
      <c r="Q75" s="35">
        <v>0</v>
      </c>
      <c r="R75" s="35">
        <v>12</v>
      </c>
      <c r="S75" s="35">
        <v>0</v>
      </c>
    </row>
    <row r="76" spans="1:19" ht="12" customHeight="1" x14ac:dyDescent="0.2">
      <c r="A76" s="187"/>
      <c r="B76" s="187"/>
      <c r="C76" s="34"/>
      <c r="D76" s="235"/>
      <c r="E76" s="33"/>
      <c r="F76" s="38">
        <v>1</v>
      </c>
      <c r="G76" s="31">
        <v>0.25</v>
      </c>
      <c r="H76" s="31">
        <v>0.5</v>
      </c>
      <c r="I76" s="31">
        <v>0.25</v>
      </c>
      <c r="J76" s="31">
        <v>0</v>
      </c>
      <c r="K76" s="31">
        <v>0</v>
      </c>
      <c r="L76" s="31">
        <v>0</v>
      </c>
      <c r="M76" s="31">
        <v>0.25</v>
      </c>
      <c r="N76" s="255"/>
      <c r="O76" s="31">
        <v>1</v>
      </c>
      <c r="P76" s="31">
        <v>0</v>
      </c>
      <c r="Q76" s="31">
        <v>0</v>
      </c>
      <c r="R76" s="31">
        <v>0.75</v>
      </c>
      <c r="S76" s="31">
        <v>0</v>
      </c>
    </row>
    <row r="77" spans="1:19" ht="12" customHeight="1" x14ac:dyDescent="0.2">
      <c r="A77" s="187"/>
      <c r="B77" s="187"/>
      <c r="C77" s="37"/>
      <c r="D77" s="234" t="s">
        <v>12</v>
      </c>
      <c r="E77" s="36"/>
      <c r="F77" s="35">
        <v>16</v>
      </c>
      <c r="G77" s="35">
        <v>1</v>
      </c>
      <c r="H77" s="35">
        <v>1</v>
      </c>
      <c r="I77" s="35">
        <v>0</v>
      </c>
      <c r="J77" s="35">
        <v>0</v>
      </c>
      <c r="K77" s="35">
        <v>0</v>
      </c>
      <c r="L77" s="35">
        <v>0</v>
      </c>
      <c r="M77" s="35">
        <v>0</v>
      </c>
      <c r="N77" s="254">
        <v>1</v>
      </c>
      <c r="O77" s="35">
        <v>1</v>
      </c>
      <c r="P77" s="35">
        <v>0</v>
      </c>
      <c r="Q77" s="35">
        <v>0</v>
      </c>
      <c r="R77" s="35">
        <v>12</v>
      </c>
      <c r="S77" s="35">
        <v>3</v>
      </c>
    </row>
    <row r="78" spans="1:19" ht="12" customHeight="1" x14ac:dyDescent="0.2">
      <c r="A78" s="187"/>
      <c r="B78" s="187"/>
      <c r="C78" s="34"/>
      <c r="D78" s="235"/>
      <c r="E78" s="33"/>
      <c r="F78" s="38">
        <v>1</v>
      </c>
      <c r="G78" s="31">
        <v>6.25E-2</v>
      </c>
      <c r="H78" s="31">
        <v>1</v>
      </c>
      <c r="I78" s="31">
        <v>0</v>
      </c>
      <c r="J78" s="31">
        <v>0</v>
      </c>
      <c r="K78" s="31">
        <v>0</v>
      </c>
      <c r="L78" s="31">
        <v>0</v>
      </c>
      <c r="M78" s="31">
        <v>0</v>
      </c>
      <c r="N78" s="255"/>
      <c r="O78" s="31">
        <v>1</v>
      </c>
      <c r="P78" s="31">
        <v>0</v>
      </c>
      <c r="Q78" s="31">
        <v>0</v>
      </c>
      <c r="R78" s="31">
        <v>0.75</v>
      </c>
      <c r="S78" s="31">
        <v>0.1875</v>
      </c>
    </row>
    <row r="79" spans="1:19" ht="12" customHeight="1" x14ac:dyDescent="0.2">
      <c r="A79" s="187"/>
      <c r="B79" s="187"/>
      <c r="C79" s="37"/>
      <c r="D79" s="234" t="s">
        <v>11</v>
      </c>
      <c r="E79" s="36"/>
      <c r="F79" s="35">
        <v>33</v>
      </c>
      <c r="G79" s="35">
        <v>3</v>
      </c>
      <c r="H79" s="35">
        <v>3</v>
      </c>
      <c r="I79" s="35">
        <v>0</v>
      </c>
      <c r="J79" s="35">
        <v>0</v>
      </c>
      <c r="K79" s="35">
        <v>0</v>
      </c>
      <c r="L79" s="35">
        <v>0</v>
      </c>
      <c r="M79" s="35">
        <v>0</v>
      </c>
      <c r="N79" s="254">
        <v>5</v>
      </c>
      <c r="O79" s="35">
        <v>1</v>
      </c>
      <c r="P79" s="35">
        <v>2</v>
      </c>
      <c r="Q79" s="35">
        <v>0</v>
      </c>
      <c r="R79" s="35">
        <v>27</v>
      </c>
      <c r="S79" s="35">
        <v>3</v>
      </c>
    </row>
    <row r="80" spans="1:19" ht="12" customHeight="1" x14ac:dyDescent="0.2">
      <c r="A80" s="187"/>
      <c r="B80" s="187"/>
      <c r="C80" s="34"/>
      <c r="D80" s="235"/>
      <c r="E80" s="33"/>
      <c r="F80" s="38">
        <v>1</v>
      </c>
      <c r="G80" s="31">
        <v>9.0909090909090912E-2</v>
      </c>
      <c r="H80" s="31">
        <v>1</v>
      </c>
      <c r="I80" s="31">
        <v>0</v>
      </c>
      <c r="J80" s="31">
        <v>0</v>
      </c>
      <c r="K80" s="31">
        <v>0</v>
      </c>
      <c r="L80" s="31">
        <v>0</v>
      </c>
      <c r="M80" s="31">
        <v>0</v>
      </c>
      <c r="N80" s="255"/>
      <c r="O80" s="31">
        <v>0.33333333333333331</v>
      </c>
      <c r="P80" s="31">
        <v>0.66666666666666663</v>
      </c>
      <c r="Q80" s="31">
        <v>0</v>
      </c>
      <c r="R80" s="31">
        <v>0.81818181818181823</v>
      </c>
      <c r="S80" s="31">
        <v>9.0909090909090912E-2</v>
      </c>
    </row>
    <row r="81" spans="1:19" ht="12" customHeight="1" x14ac:dyDescent="0.2">
      <c r="A81" s="187"/>
      <c r="B81" s="187"/>
      <c r="C81" s="37"/>
      <c r="D81" s="234" t="s">
        <v>10</v>
      </c>
      <c r="E81" s="36"/>
      <c r="F81" s="35">
        <v>182</v>
      </c>
      <c r="G81" s="35">
        <v>7</v>
      </c>
      <c r="H81" s="35">
        <v>2</v>
      </c>
      <c r="I81" s="35">
        <v>2</v>
      </c>
      <c r="J81" s="35">
        <v>1</v>
      </c>
      <c r="K81" s="35">
        <v>0</v>
      </c>
      <c r="L81" s="35">
        <v>0</v>
      </c>
      <c r="M81" s="35">
        <v>2</v>
      </c>
      <c r="N81" s="254">
        <v>7</v>
      </c>
      <c r="O81" s="35">
        <v>5</v>
      </c>
      <c r="P81" s="35">
        <v>2</v>
      </c>
      <c r="Q81" s="35">
        <v>0</v>
      </c>
      <c r="R81" s="35">
        <v>163</v>
      </c>
      <c r="S81" s="35">
        <v>12</v>
      </c>
    </row>
    <row r="82" spans="1:19" ht="12" customHeight="1" x14ac:dyDescent="0.2">
      <c r="A82" s="187"/>
      <c r="B82" s="187"/>
      <c r="C82" s="34"/>
      <c r="D82" s="235"/>
      <c r="E82" s="33"/>
      <c r="F82" s="38">
        <v>1</v>
      </c>
      <c r="G82" s="31">
        <v>3.8461538461538464E-2</v>
      </c>
      <c r="H82" s="31">
        <v>0.2857142857142857</v>
      </c>
      <c r="I82" s="31">
        <v>0.2857142857142857</v>
      </c>
      <c r="J82" s="31">
        <v>0.14285714285714285</v>
      </c>
      <c r="K82" s="31">
        <v>0</v>
      </c>
      <c r="L82" s="31">
        <v>0</v>
      </c>
      <c r="M82" s="31">
        <v>0.2857142857142857</v>
      </c>
      <c r="N82" s="255"/>
      <c r="O82" s="31">
        <v>0.7142857142857143</v>
      </c>
      <c r="P82" s="31">
        <v>0.2857142857142857</v>
      </c>
      <c r="Q82" s="31">
        <v>0</v>
      </c>
      <c r="R82" s="31">
        <v>0.89560439560439564</v>
      </c>
      <c r="S82" s="31">
        <v>6.5934065934065936E-2</v>
      </c>
    </row>
    <row r="83" spans="1:19" ht="12" customHeight="1" x14ac:dyDescent="0.2">
      <c r="A83" s="187"/>
      <c r="B83" s="187"/>
      <c r="C83" s="37"/>
      <c r="D83" s="234" t="s">
        <v>9</v>
      </c>
      <c r="E83" s="36"/>
      <c r="F83" s="35">
        <v>24</v>
      </c>
      <c r="G83" s="35">
        <v>10</v>
      </c>
      <c r="H83" s="35">
        <v>2</v>
      </c>
      <c r="I83" s="35">
        <v>6</v>
      </c>
      <c r="J83" s="35">
        <v>0</v>
      </c>
      <c r="K83" s="35">
        <v>0</v>
      </c>
      <c r="L83" s="35">
        <v>0</v>
      </c>
      <c r="M83" s="35">
        <v>2</v>
      </c>
      <c r="N83" s="254">
        <v>8.625</v>
      </c>
      <c r="O83" s="35">
        <v>10</v>
      </c>
      <c r="P83" s="35">
        <v>0</v>
      </c>
      <c r="Q83" s="35">
        <v>0</v>
      </c>
      <c r="R83" s="35">
        <v>12</v>
      </c>
      <c r="S83" s="35">
        <v>2</v>
      </c>
    </row>
    <row r="84" spans="1:19" ht="12" customHeight="1" x14ac:dyDescent="0.2">
      <c r="A84" s="187"/>
      <c r="B84" s="187"/>
      <c r="C84" s="34"/>
      <c r="D84" s="235"/>
      <c r="E84" s="33"/>
      <c r="F84" s="38">
        <v>1</v>
      </c>
      <c r="G84" s="31">
        <v>0.41666666666666669</v>
      </c>
      <c r="H84" s="31">
        <v>0.2</v>
      </c>
      <c r="I84" s="31">
        <v>0.6</v>
      </c>
      <c r="J84" s="31">
        <v>0</v>
      </c>
      <c r="K84" s="31">
        <v>0</v>
      </c>
      <c r="L84" s="31">
        <v>0</v>
      </c>
      <c r="M84" s="31">
        <v>0.2</v>
      </c>
      <c r="N84" s="255"/>
      <c r="O84" s="31">
        <v>1</v>
      </c>
      <c r="P84" s="31">
        <v>0</v>
      </c>
      <c r="Q84" s="31">
        <v>0</v>
      </c>
      <c r="R84" s="31">
        <v>0.5</v>
      </c>
      <c r="S84" s="31">
        <v>8.3333333333333329E-2</v>
      </c>
    </row>
    <row r="85" spans="1:19" ht="12" customHeight="1" x14ac:dyDescent="0.2">
      <c r="A85" s="187"/>
      <c r="B85" s="187"/>
      <c r="C85" s="37"/>
      <c r="D85" s="234" t="s">
        <v>8</v>
      </c>
      <c r="E85" s="36"/>
      <c r="F85" s="35">
        <v>13</v>
      </c>
      <c r="G85" s="35">
        <v>1</v>
      </c>
      <c r="H85" s="35">
        <v>1</v>
      </c>
      <c r="I85" s="35">
        <v>0</v>
      </c>
      <c r="J85" s="35">
        <v>0</v>
      </c>
      <c r="K85" s="35">
        <v>0</v>
      </c>
      <c r="L85" s="35">
        <v>0</v>
      </c>
      <c r="M85" s="35">
        <v>0</v>
      </c>
      <c r="N85" s="254">
        <v>5</v>
      </c>
      <c r="O85" s="35">
        <v>1</v>
      </c>
      <c r="P85" s="35">
        <v>0</v>
      </c>
      <c r="Q85" s="35">
        <v>0</v>
      </c>
      <c r="R85" s="35">
        <v>10</v>
      </c>
      <c r="S85" s="35">
        <v>2</v>
      </c>
    </row>
    <row r="86" spans="1:19" ht="12" customHeight="1" x14ac:dyDescent="0.2">
      <c r="A86" s="187"/>
      <c r="B86" s="187"/>
      <c r="C86" s="34"/>
      <c r="D86" s="235"/>
      <c r="E86" s="33"/>
      <c r="F86" s="38">
        <v>1</v>
      </c>
      <c r="G86" s="31">
        <v>7.6923076923076927E-2</v>
      </c>
      <c r="H86" s="31">
        <v>1</v>
      </c>
      <c r="I86" s="31">
        <v>0</v>
      </c>
      <c r="J86" s="31">
        <v>0</v>
      </c>
      <c r="K86" s="31">
        <v>0</v>
      </c>
      <c r="L86" s="31">
        <v>0</v>
      </c>
      <c r="M86" s="31">
        <v>0</v>
      </c>
      <c r="N86" s="255"/>
      <c r="O86" s="31">
        <v>1</v>
      </c>
      <c r="P86" s="31">
        <v>0</v>
      </c>
      <c r="Q86" s="31">
        <v>0</v>
      </c>
      <c r="R86" s="31">
        <v>0.76923076923076927</v>
      </c>
      <c r="S86" s="31">
        <v>0.15384615384615385</v>
      </c>
    </row>
    <row r="87" spans="1:19" ht="13.5" customHeight="1" x14ac:dyDescent="0.2">
      <c r="A87" s="187"/>
      <c r="B87" s="187"/>
      <c r="C87" s="37"/>
      <c r="D87" s="236" t="s">
        <v>120</v>
      </c>
      <c r="E87" s="36"/>
      <c r="F87" s="35">
        <v>14</v>
      </c>
      <c r="G87" s="35">
        <v>2</v>
      </c>
      <c r="H87" s="35">
        <v>2</v>
      </c>
      <c r="I87" s="35">
        <v>0</v>
      </c>
      <c r="J87" s="35">
        <v>0</v>
      </c>
      <c r="K87" s="35">
        <v>0</v>
      </c>
      <c r="L87" s="35">
        <v>0</v>
      </c>
      <c r="M87" s="35">
        <v>0</v>
      </c>
      <c r="N87" s="254">
        <v>4</v>
      </c>
      <c r="O87" s="35">
        <v>2</v>
      </c>
      <c r="P87" s="35">
        <v>0</v>
      </c>
      <c r="Q87" s="35">
        <v>0</v>
      </c>
      <c r="R87" s="35">
        <v>12</v>
      </c>
      <c r="S87" s="35">
        <v>0</v>
      </c>
    </row>
    <row r="88" spans="1:19" ht="13.5" customHeight="1" x14ac:dyDescent="0.2">
      <c r="A88" s="187"/>
      <c r="B88" s="187"/>
      <c r="C88" s="34"/>
      <c r="D88" s="235"/>
      <c r="E88" s="33"/>
      <c r="F88" s="38">
        <v>1</v>
      </c>
      <c r="G88" s="31">
        <v>0.14285714285714285</v>
      </c>
      <c r="H88" s="31">
        <v>1</v>
      </c>
      <c r="I88" s="31">
        <v>0</v>
      </c>
      <c r="J88" s="31">
        <v>0</v>
      </c>
      <c r="K88" s="31">
        <v>0</v>
      </c>
      <c r="L88" s="31">
        <v>0</v>
      </c>
      <c r="M88" s="31">
        <v>0</v>
      </c>
      <c r="N88" s="255"/>
      <c r="O88" s="31">
        <v>1</v>
      </c>
      <c r="P88" s="31">
        <v>0</v>
      </c>
      <c r="Q88" s="31">
        <v>0</v>
      </c>
      <c r="R88" s="31">
        <v>0.8571428571428571</v>
      </c>
      <c r="S88" s="31">
        <v>0</v>
      </c>
    </row>
    <row r="89" spans="1:19" ht="12" customHeight="1" x14ac:dyDescent="0.2">
      <c r="A89" s="187"/>
      <c r="B89" s="187"/>
      <c r="C89" s="37"/>
      <c r="D89" s="234" t="s">
        <v>6</v>
      </c>
      <c r="E89" s="36"/>
      <c r="F89" s="35">
        <v>48</v>
      </c>
      <c r="G89" s="35">
        <v>3</v>
      </c>
      <c r="H89" s="35">
        <v>2</v>
      </c>
      <c r="I89" s="35">
        <v>0</v>
      </c>
      <c r="J89" s="35">
        <v>0</v>
      </c>
      <c r="K89" s="35">
        <v>0</v>
      </c>
      <c r="L89" s="35">
        <v>0</v>
      </c>
      <c r="M89" s="35">
        <v>1</v>
      </c>
      <c r="N89" s="254">
        <v>2</v>
      </c>
      <c r="O89" s="35">
        <v>1</v>
      </c>
      <c r="P89" s="35">
        <v>1</v>
      </c>
      <c r="Q89" s="35">
        <v>1</v>
      </c>
      <c r="R89" s="35">
        <v>42</v>
      </c>
      <c r="S89" s="35">
        <v>3</v>
      </c>
    </row>
    <row r="90" spans="1:19" ht="12" customHeight="1" x14ac:dyDescent="0.2">
      <c r="A90" s="187"/>
      <c r="B90" s="187"/>
      <c r="C90" s="34"/>
      <c r="D90" s="235"/>
      <c r="E90" s="33"/>
      <c r="F90" s="38">
        <v>1</v>
      </c>
      <c r="G90" s="31">
        <v>6.25E-2</v>
      </c>
      <c r="H90" s="31">
        <v>0.66666666666666663</v>
      </c>
      <c r="I90" s="31">
        <v>0</v>
      </c>
      <c r="J90" s="31">
        <v>0</v>
      </c>
      <c r="K90" s="31">
        <v>0</v>
      </c>
      <c r="L90" s="31">
        <v>0</v>
      </c>
      <c r="M90" s="31">
        <v>0.33333333333333331</v>
      </c>
      <c r="N90" s="255"/>
      <c r="O90" s="31">
        <v>0.33333333333333331</v>
      </c>
      <c r="P90" s="31">
        <v>0.33333333333333331</v>
      </c>
      <c r="Q90" s="31">
        <v>0.33333333333333331</v>
      </c>
      <c r="R90" s="31">
        <v>0.875</v>
      </c>
      <c r="S90" s="31">
        <v>6.25E-2</v>
      </c>
    </row>
    <row r="91" spans="1:19" ht="12" customHeight="1" x14ac:dyDescent="0.2">
      <c r="A91" s="187"/>
      <c r="B91" s="187"/>
      <c r="C91" s="37"/>
      <c r="D91" s="234" t="s">
        <v>5</v>
      </c>
      <c r="E91" s="36"/>
      <c r="F91" s="35">
        <v>22</v>
      </c>
      <c r="G91" s="35">
        <v>0</v>
      </c>
      <c r="H91" s="35">
        <v>0</v>
      </c>
      <c r="I91" s="35">
        <v>0</v>
      </c>
      <c r="J91" s="35">
        <v>0</v>
      </c>
      <c r="K91" s="35">
        <v>0</v>
      </c>
      <c r="L91" s="35">
        <v>0</v>
      </c>
      <c r="M91" s="35">
        <v>0</v>
      </c>
      <c r="N91" s="254" t="s">
        <v>557</v>
      </c>
      <c r="O91" s="35">
        <v>0</v>
      </c>
      <c r="P91" s="35">
        <v>0</v>
      </c>
      <c r="Q91" s="35">
        <v>0</v>
      </c>
      <c r="R91" s="35">
        <v>19</v>
      </c>
      <c r="S91" s="35">
        <v>3</v>
      </c>
    </row>
    <row r="92" spans="1:19" ht="12" customHeight="1" x14ac:dyDescent="0.2">
      <c r="A92" s="187"/>
      <c r="B92" s="187"/>
      <c r="C92" s="34"/>
      <c r="D92" s="235"/>
      <c r="E92" s="33"/>
      <c r="F92" s="38">
        <v>1</v>
      </c>
      <c r="G92" s="31">
        <v>0</v>
      </c>
      <c r="H92" s="31">
        <v>0</v>
      </c>
      <c r="I92" s="31">
        <v>0</v>
      </c>
      <c r="J92" s="31">
        <v>0</v>
      </c>
      <c r="K92" s="31">
        <v>0</v>
      </c>
      <c r="L92" s="31">
        <v>0</v>
      </c>
      <c r="M92" s="31">
        <v>0</v>
      </c>
      <c r="N92" s="255"/>
      <c r="O92" s="31">
        <v>0</v>
      </c>
      <c r="P92" s="31">
        <v>0</v>
      </c>
      <c r="Q92" s="31">
        <v>0</v>
      </c>
      <c r="R92" s="31">
        <v>0.86363636363636365</v>
      </c>
      <c r="S92" s="31">
        <v>0.13636363636363635</v>
      </c>
    </row>
    <row r="93" spans="1:19" ht="12" customHeight="1" x14ac:dyDescent="0.2">
      <c r="A93" s="187"/>
      <c r="B93" s="187"/>
      <c r="C93" s="37"/>
      <c r="D93" s="234" t="s">
        <v>4</v>
      </c>
      <c r="E93" s="36"/>
      <c r="F93" s="35">
        <v>20</v>
      </c>
      <c r="G93" s="35">
        <v>4</v>
      </c>
      <c r="H93" s="35">
        <v>4</v>
      </c>
      <c r="I93" s="35">
        <v>0</v>
      </c>
      <c r="J93" s="35">
        <v>0</v>
      </c>
      <c r="K93" s="35">
        <v>0</v>
      </c>
      <c r="L93" s="35">
        <v>0</v>
      </c>
      <c r="M93" s="35">
        <v>0</v>
      </c>
      <c r="N93" s="254">
        <v>5</v>
      </c>
      <c r="O93" s="35">
        <v>4</v>
      </c>
      <c r="P93" s="35">
        <v>0</v>
      </c>
      <c r="Q93" s="35">
        <v>0</v>
      </c>
      <c r="R93" s="35">
        <v>15</v>
      </c>
      <c r="S93" s="35">
        <v>1</v>
      </c>
    </row>
    <row r="94" spans="1:19" ht="12" customHeight="1" x14ac:dyDescent="0.2">
      <c r="A94" s="187"/>
      <c r="B94" s="187"/>
      <c r="C94" s="34"/>
      <c r="D94" s="235"/>
      <c r="E94" s="33"/>
      <c r="F94" s="38">
        <v>1</v>
      </c>
      <c r="G94" s="31">
        <v>0.2</v>
      </c>
      <c r="H94" s="31">
        <v>1</v>
      </c>
      <c r="I94" s="31">
        <v>0</v>
      </c>
      <c r="J94" s="31">
        <v>0</v>
      </c>
      <c r="K94" s="31">
        <v>0</v>
      </c>
      <c r="L94" s="31">
        <v>0</v>
      </c>
      <c r="M94" s="31">
        <v>0</v>
      </c>
      <c r="N94" s="255"/>
      <c r="O94" s="31">
        <v>1</v>
      </c>
      <c r="P94" s="31">
        <v>0</v>
      </c>
      <c r="Q94" s="31">
        <v>0</v>
      </c>
      <c r="R94" s="31">
        <v>0.75</v>
      </c>
      <c r="S94" s="31">
        <v>0.05</v>
      </c>
    </row>
    <row r="95" spans="1:19" ht="12" customHeight="1" x14ac:dyDescent="0.2">
      <c r="A95" s="187"/>
      <c r="B95" s="187"/>
      <c r="C95" s="37"/>
      <c r="D95" s="234" t="s">
        <v>3</v>
      </c>
      <c r="E95" s="36"/>
      <c r="F95" s="35">
        <v>166</v>
      </c>
      <c r="G95" s="35">
        <v>9</v>
      </c>
      <c r="H95" s="35">
        <v>6</v>
      </c>
      <c r="I95" s="35">
        <v>2</v>
      </c>
      <c r="J95" s="35">
        <v>0</v>
      </c>
      <c r="K95" s="35">
        <v>0</v>
      </c>
      <c r="L95" s="35">
        <v>0</v>
      </c>
      <c r="M95" s="35">
        <v>1</v>
      </c>
      <c r="N95" s="254">
        <v>5.875</v>
      </c>
      <c r="O95" s="35">
        <v>7</v>
      </c>
      <c r="P95" s="35">
        <v>2</v>
      </c>
      <c r="Q95" s="35">
        <v>0</v>
      </c>
      <c r="R95" s="35">
        <v>150</v>
      </c>
      <c r="S95" s="35">
        <v>7</v>
      </c>
    </row>
    <row r="96" spans="1:19" ht="12" customHeight="1" x14ac:dyDescent="0.2">
      <c r="A96" s="187"/>
      <c r="B96" s="187"/>
      <c r="C96" s="34"/>
      <c r="D96" s="235"/>
      <c r="E96" s="33"/>
      <c r="F96" s="38">
        <v>1</v>
      </c>
      <c r="G96" s="31">
        <v>5.4216867469879519E-2</v>
      </c>
      <c r="H96" s="31">
        <v>0.66666666666666663</v>
      </c>
      <c r="I96" s="31">
        <v>0.22222222222222221</v>
      </c>
      <c r="J96" s="31">
        <v>0</v>
      </c>
      <c r="K96" s="31">
        <v>0</v>
      </c>
      <c r="L96" s="31">
        <v>0</v>
      </c>
      <c r="M96" s="31">
        <v>0.1111111111111111</v>
      </c>
      <c r="N96" s="255"/>
      <c r="O96" s="31">
        <v>0.77777777777777779</v>
      </c>
      <c r="P96" s="31">
        <v>0.22222222222222221</v>
      </c>
      <c r="Q96" s="31">
        <v>0</v>
      </c>
      <c r="R96" s="31">
        <v>0.90361445783132532</v>
      </c>
      <c r="S96" s="31">
        <v>4.2168674698795178E-2</v>
      </c>
    </row>
    <row r="97" spans="1:19" ht="12" customHeight="1" x14ac:dyDescent="0.2">
      <c r="A97" s="187"/>
      <c r="B97" s="187"/>
      <c r="C97" s="37"/>
      <c r="D97" s="234" t="s">
        <v>2</v>
      </c>
      <c r="E97" s="36"/>
      <c r="F97" s="35">
        <v>24</v>
      </c>
      <c r="G97" s="35">
        <v>13</v>
      </c>
      <c r="H97" s="35">
        <v>11</v>
      </c>
      <c r="I97" s="35">
        <v>1</v>
      </c>
      <c r="J97" s="35">
        <v>0</v>
      </c>
      <c r="K97" s="35">
        <v>0</v>
      </c>
      <c r="L97" s="35">
        <v>0</v>
      </c>
      <c r="M97" s="35">
        <v>1</v>
      </c>
      <c r="N97" s="254">
        <v>5.416666666666667</v>
      </c>
      <c r="O97" s="35">
        <v>11</v>
      </c>
      <c r="P97" s="35">
        <v>2</v>
      </c>
      <c r="Q97" s="35">
        <v>0</v>
      </c>
      <c r="R97" s="35">
        <v>9</v>
      </c>
      <c r="S97" s="35">
        <v>2</v>
      </c>
    </row>
    <row r="98" spans="1:19" ht="12" customHeight="1" x14ac:dyDescent="0.2">
      <c r="A98" s="187"/>
      <c r="B98" s="187"/>
      <c r="C98" s="34"/>
      <c r="D98" s="235"/>
      <c r="E98" s="33"/>
      <c r="F98" s="38">
        <v>1</v>
      </c>
      <c r="G98" s="31">
        <v>0.54166666666666663</v>
      </c>
      <c r="H98" s="31">
        <v>0.84615384615384615</v>
      </c>
      <c r="I98" s="31">
        <v>7.6923076923076927E-2</v>
      </c>
      <c r="J98" s="31">
        <v>0</v>
      </c>
      <c r="K98" s="31">
        <v>0</v>
      </c>
      <c r="L98" s="31">
        <v>0</v>
      </c>
      <c r="M98" s="31">
        <v>7.6923076923076927E-2</v>
      </c>
      <c r="N98" s="255"/>
      <c r="O98" s="31">
        <v>0.84615384615384615</v>
      </c>
      <c r="P98" s="31">
        <v>0.15384615384615385</v>
      </c>
      <c r="Q98" s="31">
        <v>0</v>
      </c>
      <c r="R98" s="31">
        <v>0.375</v>
      </c>
      <c r="S98" s="31">
        <v>8.3333333333333329E-2</v>
      </c>
    </row>
    <row r="99" spans="1:19" ht="12.75" customHeight="1" x14ac:dyDescent="0.2">
      <c r="A99" s="187"/>
      <c r="B99" s="187"/>
      <c r="C99" s="37"/>
      <c r="D99" s="234" t="s">
        <v>1</v>
      </c>
      <c r="E99" s="36"/>
      <c r="F99" s="35">
        <v>55</v>
      </c>
      <c r="G99" s="35">
        <v>5</v>
      </c>
      <c r="H99" s="35">
        <v>3</v>
      </c>
      <c r="I99" s="35">
        <v>0</v>
      </c>
      <c r="J99" s="35">
        <v>0</v>
      </c>
      <c r="K99" s="35">
        <v>0</v>
      </c>
      <c r="L99" s="35">
        <v>0</v>
      </c>
      <c r="M99" s="35">
        <v>2</v>
      </c>
      <c r="N99" s="254">
        <v>5</v>
      </c>
      <c r="O99" s="35">
        <v>4</v>
      </c>
      <c r="P99" s="35">
        <v>1</v>
      </c>
      <c r="Q99" s="35">
        <v>0</v>
      </c>
      <c r="R99" s="35">
        <v>48</v>
      </c>
      <c r="S99" s="35">
        <v>2</v>
      </c>
    </row>
    <row r="100" spans="1:19" ht="12.75" customHeight="1" x14ac:dyDescent="0.2">
      <c r="A100" s="188"/>
      <c r="B100" s="188"/>
      <c r="C100" s="34"/>
      <c r="D100" s="235"/>
      <c r="E100" s="33"/>
      <c r="F100" s="32">
        <v>1</v>
      </c>
      <c r="G100" s="31">
        <v>9.0909090909090912E-2</v>
      </c>
      <c r="H100" s="31">
        <v>0.6</v>
      </c>
      <c r="I100" s="31">
        <v>0</v>
      </c>
      <c r="J100" s="31">
        <v>0</v>
      </c>
      <c r="K100" s="31">
        <v>0</v>
      </c>
      <c r="L100" s="31">
        <v>0</v>
      </c>
      <c r="M100" s="31">
        <v>0.4</v>
      </c>
      <c r="N100" s="255"/>
      <c r="O100" s="31">
        <v>0.8</v>
      </c>
      <c r="P100" s="31">
        <v>0.2</v>
      </c>
      <c r="Q100" s="31">
        <v>0</v>
      </c>
      <c r="R100" s="31">
        <v>0.87272727272727268</v>
      </c>
      <c r="S100" s="31">
        <v>3.6363636363636362E-2</v>
      </c>
    </row>
  </sheetData>
  <mergeCells count="115">
    <mergeCell ref="D89:D90"/>
    <mergeCell ref="D91:D92"/>
    <mergeCell ref="D93:D94"/>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M5:M6"/>
    <mergeCell ref="H4:N4"/>
    <mergeCell ref="N5:N6"/>
    <mergeCell ref="A3:E6"/>
    <mergeCell ref="F3:F6"/>
    <mergeCell ref="G3:G6"/>
    <mergeCell ref="H3:Q3"/>
    <mergeCell ref="H5:H6"/>
    <mergeCell ref="I5:I6"/>
    <mergeCell ref="J5:J6"/>
    <mergeCell ref="K5:K6"/>
    <mergeCell ref="L5:L6"/>
    <mergeCell ref="N7:N8"/>
    <mergeCell ref="N9:N10"/>
    <mergeCell ref="N11:N12"/>
    <mergeCell ref="N13:N14"/>
    <mergeCell ref="N15:N16"/>
    <mergeCell ref="N35:N36"/>
    <mergeCell ref="R3:R6"/>
    <mergeCell ref="S3:S6"/>
    <mergeCell ref="O4:O6"/>
    <mergeCell ref="P4:P6"/>
    <mergeCell ref="Q4:Q6"/>
    <mergeCell ref="N27:N28"/>
    <mergeCell ref="N29:N30"/>
    <mergeCell ref="N31:N32"/>
    <mergeCell ref="N33:N34"/>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D49"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455</v>
      </c>
    </row>
    <row r="3" spans="1:16" ht="18" customHeight="1" x14ac:dyDescent="0.2">
      <c r="A3" s="173" t="s">
        <v>64</v>
      </c>
      <c r="B3" s="174"/>
      <c r="C3" s="174"/>
      <c r="D3" s="174"/>
      <c r="E3" s="175"/>
      <c r="F3" s="182" t="s">
        <v>130</v>
      </c>
      <c r="G3" s="195" t="s">
        <v>519</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689</v>
      </c>
      <c r="H7" s="8">
        <v>72.987288135593218</v>
      </c>
      <c r="I7" s="15">
        <v>160</v>
      </c>
      <c r="J7" s="8">
        <v>16.949152542372879</v>
      </c>
      <c r="K7" s="15">
        <v>83</v>
      </c>
      <c r="L7" s="8">
        <v>8.7923728813559325</v>
      </c>
      <c r="M7" s="15">
        <v>9</v>
      </c>
      <c r="N7" s="8">
        <v>0.95338983050847459</v>
      </c>
      <c r="O7" s="15">
        <v>3</v>
      </c>
      <c r="P7" s="8">
        <v>0.31779661016949157</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117</v>
      </c>
      <c r="H9" s="8">
        <v>80.689655172413794</v>
      </c>
      <c r="I9" s="15">
        <v>28</v>
      </c>
      <c r="J9" s="8">
        <v>19.310344827586206</v>
      </c>
      <c r="K9" s="15">
        <v>0</v>
      </c>
      <c r="L9" s="8">
        <v>0</v>
      </c>
      <c r="M9" s="15">
        <v>0</v>
      </c>
      <c r="N9" s="8">
        <v>0</v>
      </c>
      <c r="O9" s="15">
        <v>0</v>
      </c>
      <c r="P9" s="8">
        <v>0</v>
      </c>
    </row>
    <row r="10" spans="1:16" ht="23.1" customHeight="1" x14ac:dyDescent="0.2">
      <c r="A10" s="190"/>
      <c r="B10" s="192" t="s">
        <v>46</v>
      </c>
      <c r="C10" s="193"/>
      <c r="D10" s="193"/>
      <c r="E10" s="194"/>
      <c r="F10" s="10">
        <v>232</v>
      </c>
      <c r="G10" s="9">
        <v>125</v>
      </c>
      <c r="H10" s="8">
        <v>53.879310344827594</v>
      </c>
      <c r="I10" s="15">
        <v>71</v>
      </c>
      <c r="J10" s="8">
        <v>30.603448275862068</v>
      </c>
      <c r="K10" s="15">
        <v>36</v>
      </c>
      <c r="L10" s="8">
        <v>15.517241379310345</v>
      </c>
      <c r="M10" s="15">
        <v>0</v>
      </c>
      <c r="N10" s="8">
        <v>0</v>
      </c>
      <c r="O10" s="15">
        <v>0</v>
      </c>
      <c r="P10" s="8">
        <v>0</v>
      </c>
    </row>
    <row r="11" spans="1:16" ht="23.1" customHeight="1" x14ac:dyDescent="0.2">
      <c r="A11" s="190"/>
      <c r="B11" s="192" t="s">
        <v>45</v>
      </c>
      <c r="C11" s="193"/>
      <c r="D11" s="193"/>
      <c r="E11" s="194"/>
      <c r="F11" s="10">
        <v>68</v>
      </c>
      <c r="G11" s="9">
        <v>29</v>
      </c>
      <c r="H11" s="8">
        <v>42.647058823529413</v>
      </c>
      <c r="I11" s="15">
        <v>14</v>
      </c>
      <c r="J11" s="8">
        <v>20.588235294117645</v>
      </c>
      <c r="K11" s="15">
        <v>21</v>
      </c>
      <c r="L11" s="8">
        <v>30.882352941176471</v>
      </c>
      <c r="M11" s="15">
        <v>4</v>
      </c>
      <c r="N11" s="8">
        <v>5.8823529411764701</v>
      </c>
      <c r="O11" s="15">
        <v>0</v>
      </c>
      <c r="P11" s="8">
        <v>0</v>
      </c>
    </row>
    <row r="12" spans="1:16" ht="23.1" customHeight="1" x14ac:dyDescent="0.2">
      <c r="A12" s="191"/>
      <c r="B12" s="192" t="s">
        <v>44</v>
      </c>
      <c r="C12" s="193"/>
      <c r="D12" s="193"/>
      <c r="E12" s="194"/>
      <c r="F12" s="10">
        <v>223</v>
      </c>
      <c r="G12" s="9">
        <v>142</v>
      </c>
      <c r="H12" s="8">
        <v>63.677130044843047</v>
      </c>
      <c r="I12" s="15">
        <v>47</v>
      </c>
      <c r="J12" s="8">
        <v>21.076233183856502</v>
      </c>
      <c r="K12" s="15">
        <v>26</v>
      </c>
      <c r="L12" s="8">
        <v>11.659192825112108</v>
      </c>
      <c r="M12" s="15">
        <v>5</v>
      </c>
      <c r="N12" s="8">
        <v>2.2421524663677128</v>
      </c>
      <c r="O12" s="15">
        <v>3</v>
      </c>
      <c r="P12" s="8">
        <v>1.3452914798206279</v>
      </c>
    </row>
    <row r="13" spans="1:16" ht="23.1" customHeight="1" x14ac:dyDescent="0.2">
      <c r="A13" s="186" t="s">
        <v>43</v>
      </c>
      <c r="B13" s="186" t="s">
        <v>42</v>
      </c>
      <c r="C13" s="13"/>
      <c r="D13" s="14" t="s">
        <v>16</v>
      </c>
      <c r="E13" s="11"/>
      <c r="F13" s="10">
        <v>225</v>
      </c>
      <c r="G13" s="9">
        <v>87</v>
      </c>
      <c r="H13" s="8">
        <v>38.666666666666664</v>
      </c>
      <c r="I13" s="9">
        <v>68</v>
      </c>
      <c r="J13" s="8">
        <v>30.222222222222221</v>
      </c>
      <c r="K13" s="9">
        <v>59</v>
      </c>
      <c r="L13" s="8">
        <v>26.222222222222225</v>
      </c>
      <c r="M13" s="9">
        <v>8</v>
      </c>
      <c r="N13" s="8">
        <v>3.5555555555555554</v>
      </c>
      <c r="O13" s="9">
        <v>3</v>
      </c>
      <c r="P13" s="8">
        <v>1.3333333333333335</v>
      </c>
    </row>
    <row r="14" spans="1:16" ht="23.1" customHeight="1" x14ac:dyDescent="0.2">
      <c r="A14" s="187"/>
      <c r="B14" s="187"/>
      <c r="C14" s="13"/>
      <c r="D14" s="14" t="s">
        <v>41</v>
      </c>
      <c r="E14" s="11"/>
      <c r="F14" s="10">
        <v>34</v>
      </c>
      <c r="G14" s="9">
        <v>18</v>
      </c>
      <c r="H14" s="8">
        <v>52.941176470588239</v>
      </c>
      <c r="I14" s="15">
        <v>13</v>
      </c>
      <c r="J14" s="8">
        <v>38.235294117647058</v>
      </c>
      <c r="K14" s="15">
        <v>3</v>
      </c>
      <c r="L14" s="8">
        <v>8.8235294117647065</v>
      </c>
      <c r="M14" s="15">
        <v>0</v>
      </c>
      <c r="N14" s="8">
        <v>0</v>
      </c>
      <c r="O14" s="15">
        <v>0</v>
      </c>
      <c r="P14" s="8">
        <v>0</v>
      </c>
    </row>
    <row r="15" spans="1:16" ht="23.1" customHeight="1" x14ac:dyDescent="0.2">
      <c r="A15" s="187"/>
      <c r="B15" s="187"/>
      <c r="C15" s="13"/>
      <c r="D15" s="14" t="s">
        <v>40</v>
      </c>
      <c r="E15" s="11"/>
      <c r="F15" s="10">
        <v>4</v>
      </c>
      <c r="G15" s="9">
        <v>2</v>
      </c>
      <c r="H15" s="8">
        <v>50</v>
      </c>
      <c r="I15" s="15">
        <v>2</v>
      </c>
      <c r="J15" s="8">
        <v>50</v>
      </c>
      <c r="K15" s="15">
        <v>0</v>
      </c>
      <c r="L15" s="8">
        <v>0</v>
      </c>
      <c r="M15" s="15">
        <v>0</v>
      </c>
      <c r="N15" s="8">
        <v>0</v>
      </c>
      <c r="O15" s="15">
        <v>0</v>
      </c>
      <c r="P15" s="8">
        <v>0</v>
      </c>
    </row>
    <row r="16" spans="1:16" ht="23.1" customHeight="1" x14ac:dyDescent="0.2">
      <c r="A16" s="187"/>
      <c r="B16" s="187"/>
      <c r="C16" s="13"/>
      <c r="D16" s="14" t="s">
        <v>39</v>
      </c>
      <c r="E16" s="11"/>
      <c r="F16" s="10">
        <v>15</v>
      </c>
      <c r="G16" s="9">
        <v>13</v>
      </c>
      <c r="H16" s="8">
        <v>86.666666666666671</v>
      </c>
      <c r="I16" s="15">
        <v>2</v>
      </c>
      <c r="J16" s="8">
        <v>13.333333333333334</v>
      </c>
      <c r="K16" s="15">
        <v>0</v>
      </c>
      <c r="L16" s="8">
        <v>0</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1</v>
      </c>
      <c r="H18" s="8">
        <v>20</v>
      </c>
      <c r="I18" s="15">
        <v>3</v>
      </c>
      <c r="J18" s="8">
        <v>60</v>
      </c>
      <c r="K18" s="15">
        <v>1</v>
      </c>
      <c r="L18" s="8">
        <v>20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3</v>
      </c>
      <c r="J20" s="8">
        <v>60</v>
      </c>
      <c r="K20" s="15">
        <v>0</v>
      </c>
      <c r="L20" s="8">
        <v>0</v>
      </c>
      <c r="M20" s="15">
        <v>0</v>
      </c>
      <c r="N20" s="8">
        <v>0</v>
      </c>
      <c r="O20" s="15">
        <v>0</v>
      </c>
      <c r="P20" s="8">
        <v>0</v>
      </c>
    </row>
    <row r="21" spans="1:16" ht="23.1" customHeight="1" x14ac:dyDescent="0.2">
      <c r="A21" s="187"/>
      <c r="B21" s="187"/>
      <c r="C21" s="13"/>
      <c r="D21" s="14" t="s">
        <v>34</v>
      </c>
      <c r="E21" s="11"/>
      <c r="F21" s="10">
        <v>12</v>
      </c>
      <c r="G21" s="9">
        <v>2</v>
      </c>
      <c r="H21" s="8">
        <v>16.666666666666664</v>
      </c>
      <c r="I21" s="15">
        <v>3</v>
      </c>
      <c r="J21" s="8">
        <v>25</v>
      </c>
      <c r="K21" s="15">
        <v>6</v>
      </c>
      <c r="L21" s="8">
        <v>50</v>
      </c>
      <c r="M21" s="15">
        <v>1</v>
      </c>
      <c r="N21" s="8">
        <v>8.3333333333333321</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2</v>
      </c>
      <c r="H23" s="8">
        <v>28.571428571428569</v>
      </c>
      <c r="I23" s="15">
        <v>2</v>
      </c>
      <c r="J23" s="8">
        <v>28.571428571428569</v>
      </c>
      <c r="K23" s="15">
        <v>3</v>
      </c>
      <c r="L23" s="8">
        <v>42.857142857142854</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1</v>
      </c>
      <c r="J25" s="8">
        <v>33.333333333333329</v>
      </c>
      <c r="K25" s="15">
        <v>1</v>
      </c>
      <c r="L25" s="8">
        <v>33.333333333333329</v>
      </c>
      <c r="M25" s="15">
        <v>0</v>
      </c>
      <c r="N25" s="8">
        <v>0</v>
      </c>
      <c r="O25" s="15">
        <v>0</v>
      </c>
      <c r="P25" s="8">
        <v>0</v>
      </c>
    </row>
    <row r="26" spans="1:16" ht="23.1" customHeight="1" x14ac:dyDescent="0.2">
      <c r="A26" s="187"/>
      <c r="B26" s="187"/>
      <c r="C26" s="13"/>
      <c r="D26" s="14" t="s">
        <v>29</v>
      </c>
      <c r="E26" s="11"/>
      <c r="F26" s="10">
        <v>8</v>
      </c>
      <c r="G26" s="9">
        <v>4</v>
      </c>
      <c r="H26" s="8">
        <v>50</v>
      </c>
      <c r="I26" s="15">
        <v>1</v>
      </c>
      <c r="J26" s="8">
        <v>12.5</v>
      </c>
      <c r="K26" s="15">
        <v>1</v>
      </c>
      <c r="L26" s="8">
        <v>12.5</v>
      </c>
      <c r="M26" s="15">
        <v>2</v>
      </c>
      <c r="N26" s="8">
        <v>25</v>
      </c>
      <c r="O26" s="15">
        <v>0</v>
      </c>
      <c r="P26" s="8">
        <v>0</v>
      </c>
    </row>
    <row r="27" spans="1:16" ht="23.1" customHeight="1" x14ac:dyDescent="0.2">
      <c r="A27" s="187"/>
      <c r="B27" s="187"/>
      <c r="C27" s="13"/>
      <c r="D27" s="14" t="s">
        <v>28</v>
      </c>
      <c r="E27" s="11"/>
      <c r="F27" s="10">
        <v>4</v>
      </c>
      <c r="G27" s="9">
        <v>1</v>
      </c>
      <c r="H27" s="8">
        <v>25</v>
      </c>
      <c r="I27" s="15">
        <v>2</v>
      </c>
      <c r="J27" s="8">
        <v>50</v>
      </c>
      <c r="K27" s="15">
        <v>1</v>
      </c>
      <c r="L27" s="8">
        <v>25</v>
      </c>
      <c r="M27" s="15">
        <v>0</v>
      </c>
      <c r="N27" s="8">
        <v>0</v>
      </c>
      <c r="O27" s="15">
        <v>0</v>
      </c>
      <c r="P27" s="8">
        <v>0</v>
      </c>
    </row>
    <row r="28" spans="1:16" ht="23.1" customHeight="1" x14ac:dyDescent="0.2">
      <c r="A28" s="187"/>
      <c r="B28" s="187"/>
      <c r="C28" s="13"/>
      <c r="D28" s="14" t="s">
        <v>27</v>
      </c>
      <c r="E28" s="11"/>
      <c r="F28" s="10">
        <v>2</v>
      </c>
      <c r="G28" s="9">
        <v>0</v>
      </c>
      <c r="H28" s="8">
        <v>0</v>
      </c>
      <c r="I28" s="15">
        <v>0</v>
      </c>
      <c r="J28" s="8">
        <v>0</v>
      </c>
      <c r="K28" s="15">
        <v>2</v>
      </c>
      <c r="L28" s="8">
        <v>100</v>
      </c>
      <c r="M28" s="15">
        <v>0</v>
      </c>
      <c r="N28" s="8">
        <v>0</v>
      </c>
      <c r="O28" s="15">
        <v>0</v>
      </c>
      <c r="P28" s="8">
        <v>0</v>
      </c>
    </row>
    <row r="29" spans="1:16" ht="23.1" customHeight="1" x14ac:dyDescent="0.2">
      <c r="A29" s="187"/>
      <c r="B29" s="187"/>
      <c r="C29" s="13"/>
      <c r="D29" s="14" t="s">
        <v>26</v>
      </c>
      <c r="E29" s="11"/>
      <c r="F29" s="10">
        <v>14</v>
      </c>
      <c r="G29" s="9">
        <v>8</v>
      </c>
      <c r="H29" s="8">
        <v>57.142857142857139</v>
      </c>
      <c r="I29" s="15">
        <v>4</v>
      </c>
      <c r="J29" s="8">
        <v>28.571428571428569</v>
      </c>
      <c r="K29" s="15">
        <v>2</v>
      </c>
      <c r="L29" s="8">
        <v>14.285714285714285</v>
      </c>
      <c r="M29" s="15">
        <v>0</v>
      </c>
      <c r="N29" s="8">
        <v>0</v>
      </c>
      <c r="O29" s="15">
        <v>0</v>
      </c>
      <c r="P29" s="8">
        <v>0</v>
      </c>
    </row>
    <row r="30" spans="1:16" ht="23.1" customHeight="1" x14ac:dyDescent="0.2">
      <c r="A30" s="187"/>
      <c r="B30" s="187"/>
      <c r="C30" s="13"/>
      <c r="D30" s="14" t="s">
        <v>25</v>
      </c>
      <c r="E30" s="11"/>
      <c r="F30" s="10">
        <v>5</v>
      </c>
      <c r="G30" s="9">
        <v>2</v>
      </c>
      <c r="H30" s="8">
        <v>40</v>
      </c>
      <c r="I30" s="15">
        <v>2</v>
      </c>
      <c r="J30" s="8">
        <v>40</v>
      </c>
      <c r="K30" s="15">
        <v>0</v>
      </c>
      <c r="L30" s="8">
        <v>0</v>
      </c>
      <c r="M30" s="15">
        <v>0</v>
      </c>
      <c r="N30" s="8">
        <v>0</v>
      </c>
      <c r="O30" s="15">
        <v>1</v>
      </c>
      <c r="P30" s="8">
        <v>20</v>
      </c>
    </row>
    <row r="31" spans="1:16" ht="23.1" customHeight="1" x14ac:dyDescent="0.2">
      <c r="A31" s="187"/>
      <c r="B31" s="187"/>
      <c r="C31" s="13"/>
      <c r="D31" s="14" t="s">
        <v>24</v>
      </c>
      <c r="E31" s="11"/>
      <c r="F31" s="10">
        <v>27</v>
      </c>
      <c r="G31" s="9">
        <v>7</v>
      </c>
      <c r="H31" s="8">
        <v>25.925925925925924</v>
      </c>
      <c r="I31" s="15">
        <v>11</v>
      </c>
      <c r="J31" s="8">
        <v>40.74074074074074</v>
      </c>
      <c r="K31" s="15">
        <v>8</v>
      </c>
      <c r="L31" s="8">
        <v>29.629629629629626</v>
      </c>
      <c r="M31" s="15">
        <v>1</v>
      </c>
      <c r="N31" s="8">
        <v>3.7037037037037033</v>
      </c>
      <c r="O31" s="15">
        <v>0</v>
      </c>
      <c r="P31" s="8">
        <v>0</v>
      </c>
    </row>
    <row r="32" spans="1:16" ht="23.1" customHeight="1" x14ac:dyDescent="0.2">
      <c r="A32" s="187"/>
      <c r="B32" s="187"/>
      <c r="C32" s="13"/>
      <c r="D32" s="14" t="s">
        <v>23</v>
      </c>
      <c r="E32" s="11"/>
      <c r="F32" s="10">
        <v>8</v>
      </c>
      <c r="G32" s="9">
        <v>4</v>
      </c>
      <c r="H32" s="8">
        <v>50</v>
      </c>
      <c r="I32" s="15">
        <v>3</v>
      </c>
      <c r="J32" s="8">
        <v>37.5</v>
      </c>
      <c r="K32" s="15">
        <v>1</v>
      </c>
      <c r="L32" s="8">
        <v>12.5</v>
      </c>
      <c r="M32" s="15">
        <v>0</v>
      </c>
      <c r="N32" s="8">
        <v>0</v>
      </c>
      <c r="O32" s="15">
        <v>0</v>
      </c>
      <c r="P32" s="8">
        <v>0</v>
      </c>
    </row>
    <row r="33" spans="1:16" ht="24" customHeight="1" x14ac:dyDescent="0.2">
      <c r="A33" s="187"/>
      <c r="B33" s="187"/>
      <c r="C33" s="13"/>
      <c r="D33" s="14" t="s">
        <v>22</v>
      </c>
      <c r="E33" s="11"/>
      <c r="F33" s="10">
        <v>26</v>
      </c>
      <c r="G33" s="9">
        <v>6</v>
      </c>
      <c r="H33" s="8">
        <v>23.076923076923077</v>
      </c>
      <c r="I33" s="15">
        <v>6</v>
      </c>
      <c r="J33" s="8">
        <v>23.076923076923077</v>
      </c>
      <c r="K33" s="15">
        <v>11</v>
      </c>
      <c r="L33" s="8">
        <v>42.307692307692307</v>
      </c>
      <c r="M33" s="15">
        <v>2</v>
      </c>
      <c r="N33" s="8">
        <v>7.6923076923076925</v>
      </c>
      <c r="O33" s="15">
        <v>1</v>
      </c>
      <c r="P33" s="8">
        <v>3.8461538461538463</v>
      </c>
    </row>
    <row r="34" spans="1:16" ht="23.1" customHeight="1" x14ac:dyDescent="0.2">
      <c r="A34" s="187"/>
      <c r="B34" s="187"/>
      <c r="C34" s="13"/>
      <c r="D34" s="14" t="s">
        <v>21</v>
      </c>
      <c r="E34" s="11"/>
      <c r="F34" s="10">
        <v>14</v>
      </c>
      <c r="G34" s="9">
        <v>6</v>
      </c>
      <c r="H34" s="8">
        <v>42.857142857142854</v>
      </c>
      <c r="I34" s="15">
        <v>3</v>
      </c>
      <c r="J34" s="8">
        <v>21.428571428571427</v>
      </c>
      <c r="K34" s="15">
        <v>5</v>
      </c>
      <c r="L34" s="8">
        <v>35.714285714285715</v>
      </c>
      <c r="M34" s="15">
        <v>0</v>
      </c>
      <c r="N34" s="8">
        <v>0</v>
      </c>
      <c r="O34" s="15">
        <v>0</v>
      </c>
      <c r="P34" s="8">
        <v>0</v>
      </c>
    </row>
    <row r="35" spans="1:16" ht="23.1" customHeight="1" x14ac:dyDescent="0.2">
      <c r="A35" s="187"/>
      <c r="B35" s="187"/>
      <c r="C35" s="13"/>
      <c r="D35" s="14" t="s">
        <v>20</v>
      </c>
      <c r="E35" s="11"/>
      <c r="F35" s="10">
        <v>7</v>
      </c>
      <c r="G35" s="9">
        <v>0</v>
      </c>
      <c r="H35" s="8">
        <v>0</v>
      </c>
      <c r="I35" s="15">
        <v>2</v>
      </c>
      <c r="J35" s="8">
        <v>28.571428571428569</v>
      </c>
      <c r="K35" s="15">
        <v>5</v>
      </c>
      <c r="L35" s="8">
        <v>71.428571428571431</v>
      </c>
      <c r="M35" s="15">
        <v>0</v>
      </c>
      <c r="N35" s="8">
        <v>0</v>
      </c>
      <c r="O35" s="15">
        <v>0</v>
      </c>
      <c r="P35" s="8">
        <v>0</v>
      </c>
    </row>
    <row r="36" spans="1:16" ht="23.1" customHeight="1" x14ac:dyDescent="0.2">
      <c r="A36" s="187"/>
      <c r="B36" s="187"/>
      <c r="C36" s="13"/>
      <c r="D36" s="14" t="s">
        <v>19</v>
      </c>
      <c r="E36" s="11"/>
      <c r="F36" s="10">
        <v>18</v>
      </c>
      <c r="G36" s="9">
        <v>5</v>
      </c>
      <c r="H36" s="8">
        <v>27.777777777777779</v>
      </c>
      <c r="I36" s="15">
        <v>4</v>
      </c>
      <c r="J36" s="8">
        <v>22.222222222222221</v>
      </c>
      <c r="K36" s="15">
        <v>7</v>
      </c>
      <c r="L36" s="8">
        <v>38.888888888888893</v>
      </c>
      <c r="M36" s="15">
        <v>2</v>
      </c>
      <c r="N36" s="8">
        <v>11.111111111111111</v>
      </c>
      <c r="O36" s="15">
        <v>0</v>
      </c>
      <c r="P36" s="8">
        <v>0</v>
      </c>
    </row>
    <row r="37" spans="1:16" ht="23.1" customHeight="1" x14ac:dyDescent="0.2">
      <c r="A37" s="187"/>
      <c r="B37" s="188"/>
      <c r="C37" s="13"/>
      <c r="D37" s="14" t="s">
        <v>18</v>
      </c>
      <c r="E37" s="11"/>
      <c r="F37" s="10">
        <v>4</v>
      </c>
      <c r="G37" s="9">
        <v>0</v>
      </c>
      <c r="H37" s="8">
        <v>0</v>
      </c>
      <c r="I37" s="15">
        <v>1</v>
      </c>
      <c r="J37" s="8">
        <v>25</v>
      </c>
      <c r="K37" s="15">
        <v>2</v>
      </c>
      <c r="L37" s="8">
        <v>50</v>
      </c>
      <c r="M37" s="15">
        <v>0</v>
      </c>
      <c r="N37" s="8">
        <v>0</v>
      </c>
      <c r="O37" s="15">
        <v>1</v>
      </c>
      <c r="P37" s="8">
        <v>25</v>
      </c>
    </row>
    <row r="38" spans="1:16" ht="23.1" customHeight="1" x14ac:dyDescent="0.2">
      <c r="A38" s="187"/>
      <c r="B38" s="186" t="s">
        <v>17</v>
      </c>
      <c r="C38" s="13"/>
      <c r="D38" s="14" t="s">
        <v>16</v>
      </c>
      <c r="E38" s="11"/>
      <c r="F38" s="10">
        <v>719</v>
      </c>
      <c r="G38" s="9">
        <v>602</v>
      </c>
      <c r="H38" s="8">
        <v>83.727399165507649</v>
      </c>
      <c r="I38" s="9">
        <v>92</v>
      </c>
      <c r="J38" s="8">
        <v>12.795549374130738</v>
      </c>
      <c r="K38" s="9">
        <v>24</v>
      </c>
      <c r="L38" s="8">
        <v>3.3379694019471486</v>
      </c>
      <c r="M38" s="9">
        <v>1</v>
      </c>
      <c r="N38" s="8">
        <v>0.13908205841446453</v>
      </c>
      <c r="O38" s="9">
        <v>0</v>
      </c>
      <c r="P38" s="8">
        <v>0</v>
      </c>
    </row>
    <row r="39" spans="1:16" ht="23.1" customHeight="1" x14ac:dyDescent="0.2">
      <c r="A39" s="187"/>
      <c r="B39" s="187"/>
      <c r="C39" s="13"/>
      <c r="D39" s="14" t="s">
        <v>15</v>
      </c>
      <c r="E39" s="11"/>
      <c r="F39" s="10">
        <v>7</v>
      </c>
      <c r="G39" s="9">
        <v>6</v>
      </c>
      <c r="H39" s="8">
        <v>85.714285714285708</v>
      </c>
      <c r="I39" s="15">
        <v>1</v>
      </c>
      <c r="J39" s="8">
        <v>14.285714285714285</v>
      </c>
      <c r="K39" s="15">
        <v>0</v>
      </c>
      <c r="L39" s="8">
        <v>0</v>
      </c>
      <c r="M39" s="15">
        <v>0</v>
      </c>
      <c r="N39" s="8">
        <v>0</v>
      </c>
      <c r="O39" s="15">
        <v>0</v>
      </c>
      <c r="P39" s="8">
        <v>0</v>
      </c>
    </row>
    <row r="40" spans="1:16" ht="23.1" customHeight="1" x14ac:dyDescent="0.2">
      <c r="A40" s="187"/>
      <c r="B40" s="187"/>
      <c r="C40" s="13"/>
      <c r="D40" s="14" t="s">
        <v>14</v>
      </c>
      <c r="E40" s="11"/>
      <c r="F40" s="10">
        <v>79</v>
      </c>
      <c r="G40" s="9">
        <v>59</v>
      </c>
      <c r="H40" s="8">
        <v>74.683544303797461</v>
      </c>
      <c r="I40" s="15">
        <v>13</v>
      </c>
      <c r="J40" s="8">
        <v>16.455696202531644</v>
      </c>
      <c r="K40" s="15">
        <v>7</v>
      </c>
      <c r="L40" s="8">
        <v>8.8607594936708853</v>
      </c>
      <c r="M40" s="15">
        <v>0</v>
      </c>
      <c r="N40" s="8">
        <v>0</v>
      </c>
      <c r="O40" s="15">
        <v>0</v>
      </c>
      <c r="P40" s="8">
        <v>0</v>
      </c>
    </row>
    <row r="41" spans="1:16" ht="23.1" customHeight="1" x14ac:dyDescent="0.2">
      <c r="A41" s="187"/>
      <c r="B41" s="187"/>
      <c r="C41" s="13"/>
      <c r="D41" s="14" t="s">
        <v>13</v>
      </c>
      <c r="E41" s="11"/>
      <c r="F41" s="10">
        <v>16</v>
      </c>
      <c r="G41" s="9">
        <v>12</v>
      </c>
      <c r="H41" s="8">
        <v>75</v>
      </c>
      <c r="I41" s="15">
        <v>4</v>
      </c>
      <c r="J41" s="8">
        <v>25</v>
      </c>
      <c r="K41" s="15">
        <v>0</v>
      </c>
      <c r="L41" s="8">
        <v>0</v>
      </c>
      <c r="M41" s="15">
        <v>0</v>
      </c>
      <c r="N41" s="8">
        <v>0</v>
      </c>
      <c r="O41" s="15">
        <v>0</v>
      </c>
      <c r="P41" s="8">
        <v>0</v>
      </c>
    </row>
    <row r="42" spans="1:16" ht="23.1" customHeight="1" x14ac:dyDescent="0.2">
      <c r="A42" s="187"/>
      <c r="B42" s="187"/>
      <c r="C42" s="13"/>
      <c r="D42" s="14" t="s">
        <v>12</v>
      </c>
      <c r="E42" s="11"/>
      <c r="F42" s="10">
        <v>16</v>
      </c>
      <c r="G42" s="9">
        <v>14</v>
      </c>
      <c r="H42" s="8">
        <v>87.5</v>
      </c>
      <c r="I42" s="15">
        <v>1</v>
      </c>
      <c r="J42" s="8">
        <v>6.25</v>
      </c>
      <c r="K42" s="15">
        <v>1</v>
      </c>
      <c r="L42" s="8">
        <v>6.25</v>
      </c>
      <c r="M42" s="15">
        <v>0</v>
      </c>
      <c r="N42" s="8">
        <v>0</v>
      </c>
      <c r="O42" s="15">
        <v>0</v>
      </c>
      <c r="P42" s="8">
        <v>0</v>
      </c>
    </row>
    <row r="43" spans="1:16" ht="23.1" customHeight="1" x14ac:dyDescent="0.2">
      <c r="A43" s="187"/>
      <c r="B43" s="187"/>
      <c r="C43" s="13"/>
      <c r="D43" s="14" t="s">
        <v>11</v>
      </c>
      <c r="E43" s="11"/>
      <c r="F43" s="10">
        <v>33</v>
      </c>
      <c r="G43" s="9">
        <v>22</v>
      </c>
      <c r="H43" s="8">
        <v>66.666666666666657</v>
      </c>
      <c r="I43" s="15">
        <v>6</v>
      </c>
      <c r="J43" s="8">
        <v>18.181818181818183</v>
      </c>
      <c r="K43" s="15">
        <v>5</v>
      </c>
      <c r="L43" s="8">
        <v>15.151515151515152</v>
      </c>
      <c r="M43" s="15">
        <v>0</v>
      </c>
      <c r="N43" s="8">
        <v>0</v>
      </c>
      <c r="O43" s="15">
        <v>0</v>
      </c>
      <c r="P43" s="8">
        <v>0</v>
      </c>
    </row>
    <row r="44" spans="1:16" ht="23.1" customHeight="1" x14ac:dyDescent="0.2">
      <c r="A44" s="187"/>
      <c r="B44" s="187"/>
      <c r="C44" s="13"/>
      <c r="D44" s="14" t="s">
        <v>10</v>
      </c>
      <c r="E44" s="11"/>
      <c r="F44" s="10">
        <v>182</v>
      </c>
      <c r="G44" s="9">
        <v>173</v>
      </c>
      <c r="H44" s="8">
        <v>95.054945054945051</v>
      </c>
      <c r="I44" s="15">
        <v>8</v>
      </c>
      <c r="J44" s="8">
        <v>4.395604395604396</v>
      </c>
      <c r="K44" s="15">
        <v>1</v>
      </c>
      <c r="L44" s="8">
        <v>0.5494505494505495</v>
      </c>
      <c r="M44" s="15">
        <v>0</v>
      </c>
      <c r="N44" s="8">
        <v>0</v>
      </c>
      <c r="O44" s="15">
        <v>0</v>
      </c>
      <c r="P44" s="8">
        <v>0</v>
      </c>
    </row>
    <row r="45" spans="1:16" ht="23.1" customHeight="1" x14ac:dyDescent="0.2">
      <c r="A45" s="187"/>
      <c r="B45" s="187"/>
      <c r="C45" s="13"/>
      <c r="D45" s="14" t="s">
        <v>9</v>
      </c>
      <c r="E45" s="11"/>
      <c r="F45" s="10">
        <v>24</v>
      </c>
      <c r="G45" s="9">
        <v>19</v>
      </c>
      <c r="H45" s="8">
        <v>79.166666666666657</v>
      </c>
      <c r="I45" s="15">
        <v>5</v>
      </c>
      <c r="J45" s="8">
        <v>20.833333333333336</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45</v>
      </c>
      <c r="H48" s="8">
        <v>93.75</v>
      </c>
      <c r="I48" s="15">
        <v>3</v>
      </c>
      <c r="J48" s="8">
        <v>6.25</v>
      </c>
      <c r="K48" s="15">
        <v>0</v>
      </c>
      <c r="L48" s="8">
        <v>0</v>
      </c>
      <c r="M48" s="15">
        <v>0</v>
      </c>
      <c r="N48" s="8">
        <v>0</v>
      </c>
      <c r="O48" s="15">
        <v>0</v>
      </c>
      <c r="P48" s="8">
        <v>0</v>
      </c>
    </row>
    <row r="49" spans="1:16" ht="23.1" customHeight="1" x14ac:dyDescent="0.2">
      <c r="A49" s="187"/>
      <c r="B49" s="187"/>
      <c r="C49" s="13"/>
      <c r="D49" s="14" t="s">
        <v>5</v>
      </c>
      <c r="E49" s="11"/>
      <c r="F49" s="10">
        <v>22</v>
      </c>
      <c r="G49" s="9">
        <v>22</v>
      </c>
      <c r="H49" s="8">
        <v>100</v>
      </c>
      <c r="I49" s="15">
        <v>0</v>
      </c>
      <c r="J49" s="8">
        <v>0</v>
      </c>
      <c r="K49" s="15">
        <v>0</v>
      </c>
      <c r="L49" s="8">
        <v>0</v>
      </c>
      <c r="M49" s="15">
        <v>0</v>
      </c>
      <c r="N49" s="8">
        <v>0</v>
      </c>
      <c r="O49" s="15">
        <v>0</v>
      </c>
      <c r="P49" s="8">
        <v>0</v>
      </c>
    </row>
    <row r="50" spans="1:16" ht="23.1" customHeight="1" x14ac:dyDescent="0.2">
      <c r="A50" s="187"/>
      <c r="B50" s="187"/>
      <c r="C50" s="13"/>
      <c r="D50" s="14" t="s">
        <v>4</v>
      </c>
      <c r="E50" s="11"/>
      <c r="F50" s="10">
        <v>20</v>
      </c>
      <c r="G50" s="9">
        <v>14</v>
      </c>
      <c r="H50" s="8">
        <v>70</v>
      </c>
      <c r="I50" s="15">
        <v>4</v>
      </c>
      <c r="J50" s="8">
        <v>20</v>
      </c>
      <c r="K50" s="15">
        <v>2</v>
      </c>
      <c r="L50" s="8">
        <v>10</v>
      </c>
      <c r="M50" s="15">
        <v>0</v>
      </c>
      <c r="N50" s="8">
        <v>0</v>
      </c>
      <c r="O50" s="15">
        <v>0</v>
      </c>
      <c r="P50" s="8">
        <v>0</v>
      </c>
    </row>
    <row r="51" spans="1:16" ht="23.1" customHeight="1" x14ac:dyDescent="0.2">
      <c r="A51" s="187"/>
      <c r="B51" s="187"/>
      <c r="C51" s="13"/>
      <c r="D51" s="14" t="s">
        <v>3</v>
      </c>
      <c r="E51" s="11"/>
      <c r="F51" s="10">
        <v>166</v>
      </c>
      <c r="G51" s="9">
        <v>133</v>
      </c>
      <c r="H51" s="8">
        <v>80.120481927710841</v>
      </c>
      <c r="I51" s="15">
        <v>29</v>
      </c>
      <c r="J51" s="8">
        <v>17.46987951807229</v>
      </c>
      <c r="K51" s="15">
        <v>3</v>
      </c>
      <c r="L51" s="8">
        <v>1.8072289156626504</v>
      </c>
      <c r="M51" s="15">
        <v>1</v>
      </c>
      <c r="N51" s="8">
        <v>0.60240963855421692</v>
      </c>
      <c r="O51" s="15">
        <v>0</v>
      </c>
      <c r="P51" s="8">
        <v>0</v>
      </c>
    </row>
    <row r="52" spans="1:16" ht="23.1" customHeight="1" x14ac:dyDescent="0.2">
      <c r="A52" s="187"/>
      <c r="B52" s="187"/>
      <c r="C52" s="13"/>
      <c r="D52" s="14" t="s">
        <v>2</v>
      </c>
      <c r="E52" s="11"/>
      <c r="F52" s="10">
        <v>24</v>
      </c>
      <c r="G52" s="9">
        <v>11</v>
      </c>
      <c r="H52" s="8">
        <v>45.833333333333329</v>
      </c>
      <c r="I52" s="15">
        <v>12</v>
      </c>
      <c r="J52" s="8">
        <v>50</v>
      </c>
      <c r="K52" s="15">
        <v>1</v>
      </c>
      <c r="L52" s="8">
        <v>4.1666666666666661</v>
      </c>
      <c r="M52" s="15">
        <v>0</v>
      </c>
      <c r="N52" s="8">
        <v>0</v>
      </c>
      <c r="O52" s="15">
        <v>0</v>
      </c>
      <c r="P52" s="8">
        <v>0</v>
      </c>
    </row>
    <row r="53" spans="1:16" ht="24" customHeight="1" x14ac:dyDescent="0.2">
      <c r="A53" s="188"/>
      <c r="B53" s="188"/>
      <c r="C53" s="13"/>
      <c r="D53" s="12" t="s">
        <v>1</v>
      </c>
      <c r="E53" s="11"/>
      <c r="F53" s="10">
        <v>55</v>
      </c>
      <c r="G53" s="9">
        <v>46</v>
      </c>
      <c r="H53" s="8">
        <v>83.636363636363626</v>
      </c>
      <c r="I53" s="15">
        <v>6</v>
      </c>
      <c r="J53" s="8">
        <v>10.909090909090908</v>
      </c>
      <c r="K53" s="15">
        <v>3</v>
      </c>
      <c r="L53" s="8">
        <v>5.4545454545454541</v>
      </c>
      <c r="M53" s="15">
        <v>0</v>
      </c>
      <c r="N53" s="8">
        <v>0</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V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2" ht="14.4" x14ac:dyDescent="0.2">
      <c r="A1" s="18" t="s">
        <v>667</v>
      </c>
    </row>
    <row r="2" spans="1:22" ht="18.75" customHeight="1" x14ac:dyDescent="0.2">
      <c r="A2" s="130" t="s">
        <v>544</v>
      </c>
      <c r="Q2" s="40"/>
      <c r="S2" s="40" t="s">
        <v>476</v>
      </c>
    </row>
    <row r="3" spans="1:22"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2"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2"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2" ht="39" customHeight="1" x14ac:dyDescent="0.2">
      <c r="A6" s="245"/>
      <c r="B6" s="246"/>
      <c r="C6" s="246"/>
      <c r="D6" s="246"/>
      <c r="E6" s="247"/>
      <c r="F6" s="165"/>
      <c r="G6" s="238"/>
      <c r="H6" s="238"/>
      <c r="I6" s="238"/>
      <c r="J6" s="238"/>
      <c r="K6" s="238"/>
      <c r="L6" s="238"/>
      <c r="M6" s="238"/>
      <c r="N6" s="238"/>
      <c r="O6" s="238"/>
      <c r="P6" s="238"/>
      <c r="Q6" s="238"/>
      <c r="R6" s="238"/>
      <c r="S6" s="238"/>
    </row>
    <row r="7" spans="1:22" ht="12" customHeight="1" x14ac:dyDescent="0.2">
      <c r="A7" s="173" t="s">
        <v>50</v>
      </c>
      <c r="B7" s="174"/>
      <c r="C7" s="174"/>
      <c r="D7" s="174"/>
      <c r="E7" s="175"/>
      <c r="F7" s="35">
        <v>944</v>
      </c>
      <c r="G7" s="35">
        <v>37</v>
      </c>
      <c r="H7" s="35">
        <v>10</v>
      </c>
      <c r="I7" s="35">
        <v>1</v>
      </c>
      <c r="J7" s="35">
        <v>1</v>
      </c>
      <c r="K7" s="35">
        <v>1</v>
      </c>
      <c r="L7" s="35">
        <v>5</v>
      </c>
      <c r="M7" s="35">
        <v>19</v>
      </c>
      <c r="N7" s="254">
        <v>87</v>
      </c>
      <c r="O7" s="35">
        <v>30</v>
      </c>
      <c r="P7" s="35">
        <v>6</v>
      </c>
      <c r="Q7" s="35">
        <v>1</v>
      </c>
      <c r="R7" s="35">
        <v>854</v>
      </c>
      <c r="S7" s="35">
        <v>53</v>
      </c>
      <c r="U7" s="141" t="s">
        <v>615</v>
      </c>
      <c r="V7" s="141" t="s">
        <v>619</v>
      </c>
    </row>
    <row r="8" spans="1:22" ht="12" customHeight="1" x14ac:dyDescent="0.2">
      <c r="A8" s="176"/>
      <c r="B8" s="177"/>
      <c r="C8" s="177"/>
      <c r="D8" s="177"/>
      <c r="E8" s="178"/>
      <c r="F8" s="38">
        <v>1</v>
      </c>
      <c r="G8" s="31">
        <v>3.9194915254237288E-2</v>
      </c>
      <c r="H8" s="31">
        <v>0.27027027027027029</v>
      </c>
      <c r="I8" s="31">
        <v>2.7027027027027029E-2</v>
      </c>
      <c r="J8" s="31">
        <v>2.7027027027027029E-2</v>
      </c>
      <c r="K8" s="31">
        <v>2.7027027027027029E-2</v>
      </c>
      <c r="L8" s="31">
        <v>0.13513513513513514</v>
      </c>
      <c r="M8" s="31">
        <v>0.51351351351351349</v>
      </c>
      <c r="N8" s="255"/>
      <c r="O8" s="31">
        <v>0.81081081081081086</v>
      </c>
      <c r="P8" s="31">
        <v>0.16216216216216217</v>
      </c>
      <c r="Q8" s="31">
        <v>2.7027027027027029E-2</v>
      </c>
      <c r="R8" s="31">
        <v>0.90466101694915257</v>
      </c>
      <c r="S8" s="31">
        <v>5.6144067796610173E-2</v>
      </c>
      <c r="T8" s="41"/>
      <c r="U8"/>
      <c r="V8" s="147">
        <v>208.66666670000001</v>
      </c>
    </row>
    <row r="9" spans="1:22" ht="12" customHeight="1" x14ac:dyDescent="0.2">
      <c r="A9" s="189" t="s">
        <v>49</v>
      </c>
      <c r="B9" s="248" t="s">
        <v>48</v>
      </c>
      <c r="C9" s="249"/>
      <c r="D9" s="249"/>
      <c r="E9" s="250"/>
      <c r="F9" s="35">
        <v>276</v>
      </c>
      <c r="G9" s="35">
        <v>9</v>
      </c>
      <c r="H9" s="35">
        <v>4</v>
      </c>
      <c r="I9" s="35">
        <v>0</v>
      </c>
      <c r="J9" s="35">
        <v>0</v>
      </c>
      <c r="K9" s="35">
        <v>0</v>
      </c>
      <c r="L9" s="35">
        <v>1</v>
      </c>
      <c r="M9" s="35">
        <v>4</v>
      </c>
      <c r="N9" s="254">
        <v>75.2</v>
      </c>
      <c r="O9" s="35">
        <v>7</v>
      </c>
      <c r="P9" s="35">
        <v>1</v>
      </c>
      <c r="Q9" s="35">
        <v>1</v>
      </c>
      <c r="R9" s="35">
        <v>243</v>
      </c>
      <c r="S9" s="35">
        <v>24</v>
      </c>
      <c r="U9" s="142">
        <v>1</v>
      </c>
      <c r="V9" s="142">
        <v>221.2</v>
      </c>
    </row>
    <row r="10" spans="1:22" ht="12" customHeight="1" x14ac:dyDescent="0.2">
      <c r="A10" s="190"/>
      <c r="B10" s="251"/>
      <c r="C10" s="252"/>
      <c r="D10" s="252"/>
      <c r="E10" s="253"/>
      <c r="F10" s="38">
        <v>1</v>
      </c>
      <c r="G10" s="31">
        <v>3.2608695652173912E-2</v>
      </c>
      <c r="H10" s="31">
        <v>0.44444444444444442</v>
      </c>
      <c r="I10" s="31">
        <v>0</v>
      </c>
      <c r="J10" s="31">
        <v>0</v>
      </c>
      <c r="K10" s="31">
        <v>0</v>
      </c>
      <c r="L10" s="31">
        <v>0.1111111111111111</v>
      </c>
      <c r="M10" s="31">
        <v>0.44444444444444442</v>
      </c>
      <c r="N10" s="255"/>
      <c r="O10" s="31">
        <v>0.77777777777777779</v>
      </c>
      <c r="P10" s="31">
        <v>0.1111111111111111</v>
      </c>
      <c r="Q10" s="31">
        <v>0.1111111111111111</v>
      </c>
      <c r="R10" s="31">
        <v>0.88043478260869568</v>
      </c>
      <c r="S10" s="31">
        <v>8.6956521739130432E-2</v>
      </c>
      <c r="U10" s="142">
        <v>2</v>
      </c>
      <c r="V10" s="142">
        <v>276</v>
      </c>
    </row>
    <row r="11" spans="1:22" ht="12" customHeight="1" x14ac:dyDescent="0.2">
      <c r="A11" s="190"/>
      <c r="B11" s="248" t="s">
        <v>47</v>
      </c>
      <c r="C11" s="249"/>
      <c r="D11" s="249"/>
      <c r="E11" s="250"/>
      <c r="F11" s="35">
        <v>145</v>
      </c>
      <c r="G11" s="35">
        <v>7</v>
      </c>
      <c r="H11" s="35">
        <v>3</v>
      </c>
      <c r="I11" s="35">
        <v>0</v>
      </c>
      <c r="J11" s="35">
        <v>0</v>
      </c>
      <c r="K11" s="35">
        <v>0</v>
      </c>
      <c r="L11" s="35">
        <v>1</v>
      </c>
      <c r="M11" s="35">
        <v>3</v>
      </c>
      <c r="N11" s="254">
        <v>93.5</v>
      </c>
      <c r="O11" s="35">
        <v>6</v>
      </c>
      <c r="P11" s="35">
        <v>1</v>
      </c>
      <c r="Q11" s="35">
        <v>0</v>
      </c>
      <c r="R11" s="35">
        <v>130</v>
      </c>
      <c r="S11" s="35">
        <v>8</v>
      </c>
      <c r="U11" s="142">
        <v>3</v>
      </c>
      <c r="V11" s="142">
        <v>102.5</v>
      </c>
    </row>
    <row r="12" spans="1:22" ht="12" customHeight="1" x14ac:dyDescent="0.2">
      <c r="A12" s="190"/>
      <c r="B12" s="251"/>
      <c r="C12" s="252"/>
      <c r="D12" s="252"/>
      <c r="E12" s="253"/>
      <c r="F12" s="38">
        <v>1</v>
      </c>
      <c r="G12" s="31">
        <v>4.8275862068965517E-2</v>
      </c>
      <c r="H12" s="31">
        <v>0.42857142857142855</v>
      </c>
      <c r="I12" s="31">
        <v>0</v>
      </c>
      <c r="J12" s="31">
        <v>0</v>
      </c>
      <c r="K12" s="31">
        <v>0</v>
      </c>
      <c r="L12" s="31">
        <v>0.14285714285714285</v>
      </c>
      <c r="M12" s="31">
        <v>0.42857142857142855</v>
      </c>
      <c r="N12" s="255"/>
      <c r="O12" s="31">
        <v>0.8571428571428571</v>
      </c>
      <c r="P12" s="31">
        <v>0.14285714285714285</v>
      </c>
      <c r="Q12" s="31">
        <v>0</v>
      </c>
      <c r="R12" s="31">
        <v>0.89655172413793105</v>
      </c>
      <c r="S12" s="31">
        <v>5.5172413793103448E-2</v>
      </c>
      <c r="U12" s="142">
        <v>4</v>
      </c>
      <c r="V12" s="142">
        <v>8</v>
      </c>
    </row>
    <row r="13" spans="1:22" ht="12" customHeight="1" x14ac:dyDescent="0.2">
      <c r="A13" s="190"/>
      <c r="B13" s="248" t="s">
        <v>46</v>
      </c>
      <c r="C13" s="249"/>
      <c r="D13" s="249"/>
      <c r="E13" s="250"/>
      <c r="F13" s="35">
        <v>232</v>
      </c>
      <c r="G13" s="35">
        <v>5</v>
      </c>
      <c r="H13" s="35">
        <v>1</v>
      </c>
      <c r="I13" s="35">
        <v>1</v>
      </c>
      <c r="J13" s="35">
        <v>0</v>
      </c>
      <c r="K13" s="35">
        <v>0</v>
      </c>
      <c r="L13" s="35">
        <v>2</v>
      </c>
      <c r="M13" s="35">
        <v>1</v>
      </c>
      <c r="N13" s="254">
        <v>102.5</v>
      </c>
      <c r="O13" s="35">
        <v>4</v>
      </c>
      <c r="P13" s="35">
        <v>1</v>
      </c>
      <c r="Q13" s="35">
        <v>0</v>
      </c>
      <c r="R13" s="35">
        <v>219</v>
      </c>
      <c r="S13" s="35">
        <v>8</v>
      </c>
      <c r="U13" s="142">
        <v>5</v>
      </c>
      <c r="V13" s="142">
        <v>373.33333333333331</v>
      </c>
    </row>
    <row r="14" spans="1:22" ht="12" customHeight="1" x14ac:dyDescent="0.2">
      <c r="A14" s="190"/>
      <c r="B14" s="251"/>
      <c r="C14" s="252"/>
      <c r="D14" s="252"/>
      <c r="E14" s="253"/>
      <c r="F14" s="38">
        <v>1</v>
      </c>
      <c r="G14" s="31">
        <v>2.1551724137931036E-2</v>
      </c>
      <c r="H14" s="31">
        <v>0.2</v>
      </c>
      <c r="I14" s="31">
        <v>0.2</v>
      </c>
      <c r="J14" s="31">
        <v>0</v>
      </c>
      <c r="K14" s="31">
        <v>0</v>
      </c>
      <c r="L14" s="31">
        <v>0.4</v>
      </c>
      <c r="M14" s="31">
        <v>0.2</v>
      </c>
      <c r="N14" s="255"/>
      <c r="O14" s="31">
        <v>0.8</v>
      </c>
      <c r="P14" s="31">
        <v>0.2</v>
      </c>
      <c r="Q14" s="31">
        <v>0</v>
      </c>
      <c r="R14" s="31">
        <v>0.94396551724137934</v>
      </c>
      <c r="S14" s="31">
        <v>3.4482758620689655E-2</v>
      </c>
      <c r="U14"/>
      <c r="V14" s="147">
        <v>11.71428571</v>
      </c>
    </row>
    <row r="15" spans="1:22" ht="12" customHeight="1" x14ac:dyDescent="0.2">
      <c r="A15" s="190"/>
      <c r="B15" s="248" t="s">
        <v>45</v>
      </c>
      <c r="C15" s="249"/>
      <c r="D15" s="249"/>
      <c r="E15" s="250"/>
      <c r="F15" s="35">
        <v>68</v>
      </c>
      <c r="G15" s="35">
        <v>5</v>
      </c>
      <c r="H15" s="35">
        <v>1</v>
      </c>
      <c r="I15" s="35">
        <v>0</v>
      </c>
      <c r="J15" s="35">
        <v>1</v>
      </c>
      <c r="K15" s="35">
        <v>0</v>
      </c>
      <c r="L15" s="35">
        <v>0</v>
      </c>
      <c r="M15" s="35">
        <v>3</v>
      </c>
      <c r="N15" s="254">
        <v>8</v>
      </c>
      <c r="O15" s="35">
        <v>5</v>
      </c>
      <c r="P15" s="35">
        <v>0</v>
      </c>
      <c r="Q15" s="35">
        <v>0</v>
      </c>
      <c r="R15" s="35">
        <v>62</v>
      </c>
      <c r="S15" s="35">
        <v>1</v>
      </c>
      <c r="U15" s="142">
        <v>1</v>
      </c>
      <c r="V15" s="142">
        <v>1</v>
      </c>
    </row>
    <row r="16" spans="1:22" ht="12" customHeight="1" x14ac:dyDescent="0.2">
      <c r="A16" s="190"/>
      <c r="B16" s="251"/>
      <c r="C16" s="252"/>
      <c r="D16" s="252"/>
      <c r="E16" s="253"/>
      <c r="F16" s="38">
        <v>0.99999999999999989</v>
      </c>
      <c r="G16" s="31">
        <v>7.3529411764705885E-2</v>
      </c>
      <c r="H16" s="31">
        <v>0.2</v>
      </c>
      <c r="I16" s="31">
        <v>0</v>
      </c>
      <c r="J16" s="31">
        <v>0.2</v>
      </c>
      <c r="K16" s="31">
        <v>0</v>
      </c>
      <c r="L16" s="31">
        <v>0</v>
      </c>
      <c r="M16" s="31">
        <v>0.6</v>
      </c>
      <c r="N16" s="255"/>
      <c r="O16" s="31">
        <v>1</v>
      </c>
      <c r="P16" s="31">
        <v>0</v>
      </c>
      <c r="Q16" s="31">
        <v>0</v>
      </c>
      <c r="R16" s="31">
        <v>0.91176470588235292</v>
      </c>
      <c r="S16" s="31">
        <v>1.4705882352941176E-2</v>
      </c>
      <c r="U16" s="142">
        <v>5</v>
      </c>
      <c r="V16" s="142">
        <v>30</v>
      </c>
    </row>
    <row r="17" spans="1:22" ht="12" customHeight="1" x14ac:dyDescent="0.2">
      <c r="A17" s="190"/>
      <c r="B17" s="248" t="s">
        <v>44</v>
      </c>
      <c r="C17" s="249"/>
      <c r="D17" s="249"/>
      <c r="E17" s="250"/>
      <c r="F17" s="35">
        <v>223</v>
      </c>
      <c r="G17" s="35">
        <v>11</v>
      </c>
      <c r="H17" s="35">
        <v>1</v>
      </c>
      <c r="I17" s="35">
        <v>0</v>
      </c>
      <c r="J17" s="35">
        <v>0</v>
      </c>
      <c r="K17" s="35">
        <v>1</v>
      </c>
      <c r="L17" s="35">
        <v>1</v>
      </c>
      <c r="M17" s="35">
        <v>8</v>
      </c>
      <c r="N17" s="254">
        <v>130</v>
      </c>
      <c r="O17" s="35">
        <v>8</v>
      </c>
      <c r="P17" s="35">
        <v>3</v>
      </c>
      <c r="Q17" s="35">
        <v>0</v>
      </c>
      <c r="R17" s="35">
        <v>200</v>
      </c>
      <c r="S17" s="35">
        <v>12</v>
      </c>
      <c r="U17" s="142">
        <v>13</v>
      </c>
      <c r="V17" s="142">
        <v>10.5</v>
      </c>
    </row>
    <row r="18" spans="1:22" ht="12" customHeight="1" x14ac:dyDescent="0.2">
      <c r="A18" s="191"/>
      <c r="B18" s="251"/>
      <c r="C18" s="252"/>
      <c r="D18" s="252"/>
      <c r="E18" s="253"/>
      <c r="F18" s="38">
        <v>1</v>
      </c>
      <c r="G18" s="31">
        <v>4.9327354260089683E-2</v>
      </c>
      <c r="H18" s="31">
        <v>9.0909090909090912E-2</v>
      </c>
      <c r="I18" s="31">
        <v>0</v>
      </c>
      <c r="J18" s="31">
        <v>0</v>
      </c>
      <c r="K18" s="31">
        <v>9.0909090909090912E-2</v>
      </c>
      <c r="L18" s="31">
        <v>9.0909090909090912E-2</v>
      </c>
      <c r="M18" s="31">
        <v>0.72727272727272729</v>
      </c>
      <c r="N18" s="255"/>
      <c r="O18" s="31">
        <v>0.72727272727272729</v>
      </c>
      <c r="P18" s="31">
        <v>0.27272727272727271</v>
      </c>
      <c r="Q18" s="31">
        <v>0</v>
      </c>
      <c r="R18" s="31">
        <v>0.89686098654708524</v>
      </c>
      <c r="S18" s="31">
        <v>5.3811659192825115E-2</v>
      </c>
      <c r="U18" s="142">
        <v>16</v>
      </c>
      <c r="V18" s="157"/>
    </row>
    <row r="19" spans="1:22" ht="12" customHeight="1" x14ac:dyDescent="0.2">
      <c r="A19" s="186" t="s">
        <v>43</v>
      </c>
      <c r="B19" s="186" t="s">
        <v>42</v>
      </c>
      <c r="C19" s="37"/>
      <c r="D19" s="234" t="s">
        <v>16</v>
      </c>
      <c r="E19" s="36"/>
      <c r="F19" s="35">
        <v>225</v>
      </c>
      <c r="G19" s="35">
        <v>14</v>
      </c>
      <c r="H19" s="35">
        <v>3</v>
      </c>
      <c r="I19" s="35">
        <v>1</v>
      </c>
      <c r="J19" s="35">
        <v>1</v>
      </c>
      <c r="K19" s="35">
        <v>1</v>
      </c>
      <c r="L19" s="35">
        <v>1</v>
      </c>
      <c r="M19" s="35">
        <v>7</v>
      </c>
      <c r="N19" s="254">
        <v>11.71428571</v>
      </c>
      <c r="O19" s="35">
        <v>13</v>
      </c>
      <c r="P19" s="35">
        <v>1</v>
      </c>
      <c r="Q19" s="35">
        <v>0</v>
      </c>
      <c r="R19" s="35">
        <v>203</v>
      </c>
      <c r="S19" s="35">
        <v>8</v>
      </c>
      <c r="U19" s="142">
        <v>18</v>
      </c>
      <c r="V19" s="142">
        <v>15</v>
      </c>
    </row>
    <row r="20" spans="1:22" ht="12" customHeight="1" x14ac:dyDescent="0.2">
      <c r="A20" s="187"/>
      <c r="B20" s="187"/>
      <c r="C20" s="34"/>
      <c r="D20" s="235"/>
      <c r="E20" s="33"/>
      <c r="F20" s="38">
        <v>1</v>
      </c>
      <c r="G20" s="31">
        <v>6.222222222222222E-2</v>
      </c>
      <c r="H20" s="31">
        <v>0.21428571428571427</v>
      </c>
      <c r="I20" s="31">
        <v>7.1428571428571425E-2</v>
      </c>
      <c r="J20" s="31">
        <v>7.1428571428571425E-2</v>
      </c>
      <c r="K20" s="31">
        <v>7.1428571428571425E-2</v>
      </c>
      <c r="L20" s="31">
        <v>7.1428571428571425E-2</v>
      </c>
      <c r="M20" s="31">
        <v>0.5</v>
      </c>
      <c r="N20" s="255"/>
      <c r="O20" s="31">
        <v>0.9285714285714286</v>
      </c>
      <c r="P20" s="31">
        <v>7.1428571428571425E-2</v>
      </c>
      <c r="Q20" s="31">
        <v>0</v>
      </c>
      <c r="R20" s="31">
        <v>0.90222222222222226</v>
      </c>
      <c r="S20" s="31">
        <v>3.5555555555555556E-2</v>
      </c>
      <c r="U20" s="142">
        <v>20</v>
      </c>
      <c r="V20" s="142">
        <v>7.5</v>
      </c>
    </row>
    <row r="21" spans="1:22" ht="12" customHeight="1" x14ac:dyDescent="0.2">
      <c r="A21" s="187"/>
      <c r="B21" s="187"/>
      <c r="C21" s="37"/>
      <c r="D21" s="234" t="s">
        <v>41</v>
      </c>
      <c r="E21" s="36"/>
      <c r="F21" s="35">
        <v>34</v>
      </c>
      <c r="G21" s="35">
        <v>2</v>
      </c>
      <c r="H21" s="35">
        <v>1</v>
      </c>
      <c r="I21" s="35">
        <v>0</v>
      </c>
      <c r="J21" s="35">
        <v>0</v>
      </c>
      <c r="K21" s="35">
        <v>0</v>
      </c>
      <c r="L21" s="35">
        <v>0</v>
      </c>
      <c r="M21" s="35">
        <v>1</v>
      </c>
      <c r="N21" s="254">
        <v>1</v>
      </c>
      <c r="O21" s="35">
        <v>2</v>
      </c>
      <c r="P21" s="35">
        <v>0</v>
      </c>
      <c r="Q21" s="35">
        <v>0</v>
      </c>
      <c r="R21" s="35">
        <v>30</v>
      </c>
      <c r="S21" s="35">
        <v>2</v>
      </c>
      <c r="U21" s="142">
        <v>21</v>
      </c>
      <c r="V21" s="157"/>
    </row>
    <row r="22" spans="1:22" ht="12" customHeight="1" x14ac:dyDescent="0.2">
      <c r="A22" s="187"/>
      <c r="B22" s="187"/>
      <c r="C22" s="34"/>
      <c r="D22" s="235"/>
      <c r="E22" s="33"/>
      <c r="F22" s="38">
        <v>1</v>
      </c>
      <c r="G22" s="31">
        <v>5.8823529411764705E-2</v>
      </c>
      <c r="H22" s="31">
        <v>0.5</v>
      </c>
      <c r="I22" s="31">
        <v>0</v>
      </c>
      <c r="J22" s="31">
        <v>0</v>
      </c>
      <c r="K22" s="31">
        <v>0</v>
      </c>
      <c r="L22" s="31">
        <v>0</v>
      </c>
      <c r="M22" s="31">
        <v>0.5</v>
      </c>
      <c r="N22" s="255"/>
      <c r="O22" s="31">
        <v>1</v>
      </c>
      <c r="P22" s="31">
        <v>0</v>
      </c>
      <c r="Q22" s="31">
        <v>0</v>
      </c>
      <c r="R22" s="31">
        <v>0.88235294117647056</v>
      </c>
      <c r="S22" s="31">
        <v>5.8823529411764705E-2</v>
      </c>
      <c r="U22" s="142">
        <v>22</v>
      </c>
      <c r="V22" s="157"/>
    </row>
    <row r="23" spans="1:22" ht="12" customHeight="1" x14ac:dyDescent="0.2">
      <c r="A23" s="187"/>
      <c r="B23" s="187"/>
      <c r="C23" s="37"/>
      <c r="D23" s="234" t="s">
        <v>40</v>
      </c>
      <c r="E23" s="36"/>
      <c r="F23" s="35">
        <v>4</v>
      </c>
      <c r="G23" s="35">
        <v>0</v>
      </c>
      <c r="H23" s="35">
        <v>0</v>
      </c>
      <c r="I23" s="35">
        <v>0</v>
      </c>
      <c r="J23" s="35">
        <v>0</v>
      </c>
      <c r="K23" s="35">
        <v>0</v>
      </c>
      <c r="L23" s="35">
        <v>0</v>
      </c>
      <c r="M23" s="35">
        <v>0</v>
      </c>
      <c r="N23" s="254" t="s">
        <v>646</v>
      </c>
      <c r="O23" s="35">
        <v>0</v>
      </c>
      <c r="P23" s="35">
        <v>0</v>
      </c>
      <c r="Q23" s="35">
        <v>0</v>
      </c>
      <c r="R23" s="35">
        <v>4</v>
      </c>
      <c r="S23" s="35">
        <v>0</v>
      </c>
      <c r="U23" s="142">
        <v>24</v>
      </c>
      <c r="V23" s="157"/>
    </row>
    <row r="24" spans="1:22"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1</v>
      </c>
      <c r="S24" s="31">
        <v>0</v>
      </c>
      <c r="U24"/>
      <c r="V24" s="158">
        <v>334</v>
      </c>
    </row>
    <row r="25" spans="1:22" ht="12" customHeight="1" x14ac:dyDescent="0.2">
      <c r="A25" s="187"/>
      <c r="B25" s="187"/>
      <c r="C25" s="37"/>
      <c r="D25" s="234" t="s">
        <v>39</v>
      </c>
      <c r="E25" s="36"/>
      <c r="F25" s="35">
        <v>15</v>
      </c>
      <c r="G25" s="35">
        <v>0</v>
      </c>
      <c r="H25" s="35">
        <v>0</v>
      </c>
      <c r="I25" s="35">
        <v>0</v>
      </c>
      <c r="J25" s="35">
        <v>0</v>
      </c>
      <c r="K25" s="35">
        <v>0</v>
      </c>
      <c r="L25" s="35">
        <v>0</v>
      </c>
      <c r="M25" s="35">
        <v>0</v>
      </c>
      <c r="N25" s="254" t="s">
        <v>646</v>
      </c>
      <c r="O25" s="35">
        <v>0</v>
      </c>
      <c r="P25" s="35">
        <v>0</v>
      </c>
      <c r="Q25" s="35">
        <v>0</v>
      </c>
      <c r="R25" s="35">
        <v>15</v>
      </c>
      <c r="S25" s="35">
        <v>0</v>
      </c>
      <c r="U25" s="142">
        <v>26</v>
      </c>
      <c r="V25" s="142">
        <v>3</v>
      </c>
    </row>
    <row r="26" spans="1:22" ht="12" customHeight="1" x14ac:dyDescent="0.2">
      <c r="A26" s="187"/>
      <c r="B26" s="187"/>
      <c r="C26" s="34"/>
      <c r="D26" s="235"/>
      <c r="E26" s="33"/>
      <c r="F26" s="38">
        <v>1</v>
      </c>
      <c r="G26" s="31">
        <v>0</v>
      </c>
      <c r="H26" s="31">
        <v>0</v>
      </c>
      <c r="I26" s="31">
        <v>0</v>
      </c>
      <c r="J26" s="31">
        <v>0</v>
      </c>
      <c r="K26" s="31">
        <v>0</v>
      </c>
      <c r="L26" s="31">
        <v>0</v>
      </c>
      <c r="M26" s="31">
        <v>0</v>
      </c>
      <c r="N26" s="255"/>
      <c r="O26" s="31">
        <v>0</v>
      </c>
      <c r="P26" s="31">
        <v>0</v>
      </c>
      <c r="Q26" s="31">
        <v>0</v>
      </c>
      <c r="R26" s="31">
        <v>1</v>
      </c>
      <c r="S26" s="31">
        <v>0</v>
      </c>
      <c r="U26" s="142">
        <v>27</v>
      </c>
      <c r="V26" s="157"/>
    </row>
    <row r="27" spans="1:22" ht="12" customHeight="1" x14ac:dyDescent="0.2">
      <c r="A27" s="187"/>
      <c r="B27" s="187"/>
      <c r="C27" s="37"/>
      <c r="D27" s="234" t="s">
        <v>38</v>
      </c>
      <c r="E27" s="36"/>
      <c r="F27" s="35">
        <v>1</v>
      </c>
      <c r="G27" s="35">
        <v>0</v>
      </c>
      <c r="H27" s="35">
        <v>0</v>
      </c>
      <c r="I27" s="35">
        <v>0</v>
      </c>
      <c r="J27" s="35">
        <v>0</v>
      </c>
      <c r="K27" s="35">
        <v>0</v>
      </c>
      <c r="L27" s="35">
        <v>0</v>
      </c>
      <c r="M27" s="35">
        <v>0</v>
      </c>
      <c r="N27" s="254" t="s">
        <v>646</v>
      </c>
      <c r="O27" s="35">
        <v>0</v>
      </c>
      <c r="P27" s="35">
        <v>0</v>
      </c>
      <c r="Q27" s="35">
        <v>0</v>
      </c>
      <c r="R27" s="35">
        <v>1</v>
      </c>
      <c r="S27" s="35">
        <v>0</v>
      </c>
      <c r="U27" s="142">
        <v>30</v>
      </c>
      <c r="V27" s="142">
        <v>185</v>
      </c>
    </row>
    <row r="28" spans="1:22"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1</v>
      </c>
      <c r="S28" s="31">
        <v>0</v>
      </c>
      <c r="U28" s="142">
        <v>34</v>
      </c>
      <c r="V28" s="142">
        <v>2</v>
      </c>
    </row>
    <row r="29" spans="1:22" ht="12" customHeight="1" x14ac:dyDescent="0.2">
      <c r="A29" s="187"/>
      <c r="B29" s="187"/>
      <c r="C29" s="37"/>
      <c r="D29" s="234" t="s">
        <v>37</v>
      </c>
      <c r="E29" s="36"/>
      <c r="F29" s="35">
        <v>5</v>
      </c>
      <c r="G29" s="35">
        <v>1</v>
      </c>
      <c r="H29" s="35">
        <v>0</v>
      </c>
      <c r="I29" s="35">
        <v>0</v>
      </c>
      <c r="J29" s="35">
        <v>0</v>
      </c>
      <c r="K29" s="35">
        <v>0</v>
      </c>
      <c r="L29" s="35">
        <v>1</v>
      </c>
      <c r="M29" s="35">
        <v>0</v>
      </c>
      <c r="N29" s="254">
        <v>30</v>
      </c>
      <c r="O29" s="35">
        <v>1</v>
      </c>
      <c r="P29" s="35">
        <v>0</v>
      </c>
      <c r="Q29" s="35">
        <v>0</v>
      </c>
      <c r="R29" s="35">
        <v>4</v>
      </c>
      <c r="S29" s="35">
        <v>0</v>
      </c>
      <c r="U29" s="142">
        <v>35</v>
      </c>
      <c r="V29" s="142">
        <v>2</v>
      </c>
    </row>
    <row r="30" spans="1:22" ht="12" customHeight="1" x14ac:dyDescent="0.2">
      <c r="A30" s="187"/>
      <c r="B30" s="187"/>
      <c r="C30" s="34"/>
      <c r="D30" s="235"/>
      <c r="E30" s="33"/>
      <c r="F30" s="38">
        <v>1</v>
      </c>
      <c r="G30" s="31">
        <v>0.2</v>
      </c>
      <c r="H30" s="31">
        <v>0</v>
      </c>
      <c r="I30" s="31">
        <v>0</v>
      </c>
      <c r="J30" s="31">
        <v>0</v>
      </c>
      <c r="K30" s="31">
        <v>0</v>
      </c>
      <c r="L30" s="31">
        <v>1</v>
      </c>
      <c r="M30" s="31">
        <v>0</v>
      </c>
      <c r="N30" s="255"/>
      <c r="O30" s="31">
        <v>1</v>
      </c>
      <c r="P30" s="31">
        <v>0</v>
      </c>
      <c r="Q30" s="31">
        <v>0</v>
      </c>
      <c r="R30" s="31">
        <v>0.8</v>
      </c>
      <c r="S30" s="31">
        <v>0</v>
      </c>
      <c r="U30" s="142">
        <v>36</v>
      </c>
      <c r="V30" s="142">
        <v>1095</v>
      </c>
    </row>
    <row r="31" spans="1:22" ht="12" customHeight="1" x14ac:dyDescent="0.2">
      <c r="A31" s="187"/>
      <c r="B31" s="187"/>
      <c r="C31" s="37"/>
      <c r="D31" s="234" t="s">
        <v>36</v>
      </c>
      <c r="E31" s="36"/>
      <c r="F31" s="35">
        <v>1</v>
      </c>
      <c r="G31" s="35">
        <v>0</v>
      </c>
      <c r="H31" s="35">
        <v>0</v>
      </c>
      <c r="I31" s="35">
        <v>0</v>
      </c>
      <c r="J31" s="35">
        <v>0</v>
      </c>
      <c r="K31" s="35">
        <v>0</v>
      </c>
      <c r="L31" s="35">
        <v>0</v>
      </c>
      <c r="M31" s="35">
        <v>0</v>
      </c>
      <c r="N31" s="254" t="s">
        <v>646</v>
      </c>
      <c r="O31" s="35">
        <v>0</v>
      </c>
      <c r="P31" s="35">
        <v>0</v>
      </c>
      <c r="Q31" s="35">
        <v>0</v>
      </c>
      <c r="R31" s="35">
        <v>1</v>
      </c>
      <c r="S31" s="35">
        <v>0</v>
      </c>
      <c r="U31" s="142">
        <v>37</v>
      </c>
      <c r="V31" s="142">
        <v>5</v>
      </c>
    </row>
    <row r="32" spans="1:22" ht="12" customHeight="1" x14ac:dyDescent="0.2">
      <c r="A32" s="187"/>
      <c r="B32" s="187"/>
      <c r="C32" s="34"/>
      <c r="D32" s="235"/>
      <c r="E32" s="33"/>
      <c r="F32" s="38">
        <v>1</v>
      </c>
      <c r="G32" s="31">
        <v>0</v>
      </c>
      <c r="H32" s="31">
        <v>0</v>
      </c>
      <c r="I32" s="31">
        <v>0</v>
      </c>
      <c r="J32" s="31">
        <v>0</v>
      </c>
      <c r="K32" s="31">
        <v>0</v>
      </c>
      <c r="L32" s="31">
        <v>0</v>
      </c>
      <c r="M32" s="31">
        <v>0</v>
      </c>
      <c r="N32" s="255"/>
      <c r="O32" s="31">
        <v>0</v>
      </c>
      <c r="P32" s="31">
        <v>0</v>
      </c>
      <c r="Q32" s="31">
        <v>0</v>
      </c>
      <c r="R32" s="31">
        <v>1</v>
      </c>
      <c r="S32" s="31">
        <v>0</v>
      </c>
      <c r="U32" s="142">
        <v>38</v>
      </c>
      <c r="V32" s="142">
        <v>1095</v>
      </c>
    </row>
    <row r="33" spans="1:22" ht="12" customHeight="1" x14ac:dyDescent="0.2">
      <c r="A33" s="187"/>
      <c r="B33" s="187"/>
      <c r="C33" s="37"/>
      <c r="D33" s="234" t="s">
        <v>35</v>
      </c>
      <c r="E33" s="36"/>
      <c r="F33" s="35">
        <v>5</v>
      </c>
      <c r="G33" s="35">
        <v>0</v>
      </c>
      <c r="H33" s="35">
        <v>0</v>
      </c>
      <c r="I33" s="35">
        <v>0</v>
      </c>
      <c r="J33" s="35">
        <v>0</v>
      </c>
      <c r="K33" s="35">
        <v>0</v>
      </c>
      <c r="L33" s="35">
        <v>0</v>
      </c>
      <c r="M33" s="35">
        <v>0</v>
      </c>
      <c r="N33" s="254" t="s">
        <v>646</v>
      </c>
      <c r="O33" s="35">
        <v>0</v>
      </c>
      <c r="P33" s="35">
        <v>0</v>
      </c>
      <c r="Q33" s="35">
        <v>0</v>
      </c>
      <c r="R33" s="35">
        <v>5</v>
      </c>
      <c r="S33" s="35">
        <v>0</v>
      </c>
      <c r="U33" s="142">
        <v>39</v>
      </c>
      <c r="V33" s="142">
        <v>1095</v>
      </c>
    </row>
    <row r="34" spans="1:22"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1</v>
      </c>
      <c r="S34" s="31">
        <v>0</v>
      </c>
    </row>
    <row r="35" spans="1:22" ht="12" customHeight="1" x14ac:dyDescent="0.2">
      <c r="A35" s="187"/>
      <c r="B35" s="187"/>
      <c r="C35" s="37"/>
      <c r="D35" s="234" t="s">
        <v>34</v>
      </c>
      <c r="E35" s="36"/>
      <c r="F35" s="35">
        <v>12</v>
      </c>
      <c r="G35" s="35">
        <v>0</v>
      </c>
      <c r="H35" s="35">
        <v>0</v>
      </c>
      <c r="I35" s="35">
        <v>0</v>
      </c>
      <c r="J35" s="35">
        <v>0</v>
      </c>
      <c r="K35" s="35">
        <v>0</v>
      </c>
      <c r="L35" s="35">
        <v>0</v>
      </c>
      <c r="M35" s="35">
        <v>0</v>
      </c>
      <c r="N35" s="254" t="s">
        <v>646</v>
      </c>
      <c r="O35" s="35">
        <v>0</v>
      </c>
      <c r="P35" s="35">
        <v>0</v>
      </c>
      <c r="Q35" s="35">
        <v>0</v>
      </c>
      <c r="R35" s="35">
        <v>11</v>
      </c>
      <c r="S35" s="35">
        <v>1</v>
      </c>
    </row>
    <row r="36" spans="1:22" ht="12" customHeight="1" x14ac:dyDescent="0.2">
      <c r="A36" s="187"/>
      <c r="B36" s="187"/>
      <c r="C36" s="34"/>
      <c r="D36" s="235"/>
      <c r="E36" s="33"/>
      <c r="F36" s="38">
        <v>1</v>
      </c>
      <c r="G36" s="31">
        <v>0</v>
      </c>
      <c r="H36" s="31">
        <v>0</v>
      </c>
      <c r="I36" s="31">
        <v>0</v>
      </c>
      <c r="J36" s="31">
        <v>0</v>
      </c>
      <c r="K36" s="31">
        <v>0</v>
      </c>
      <c r="L36" s="31">
        <v>0</v>
      </c>
      <c r="M36" s="31">
        <v>0</v>
      </c>
      <c r="N36" s="255"/>
      <c r="O36" s="31">
        <v>0</v>
      </c>
      <c r="P36" s="31">
        <v>0</v>
      </c>
      <c r="Q36" s="31">
        <v>0</v>
      </c>
      <c r="R36" s="31">
        <v>0.91666666666666663</v>
      </c>
      <c r="S36" s="31">
        <v>8.3333333333333329E-2</v>
      </c>
    </row>
    <row r="37" spans="1:22" ht="12" customHeight="1" x14ac:dyDescent="0.2">
      <c r="A37" s="187"/>
      <c r="B37" s="187"/>
      <c r="C37" s="37"/>
      <c r="D37" s="234" t="s">
        <v>33</v>
      </c>
      <c r="E37" s="36"/>
      <c r="F37" s="35">
        <v>1</v>
      </c>
      <c r="G37" s="35">
        <v>0</v>
      </c>
      <c r="H37" s="35">
        <v>0</v>
      </c>
      <c r="I37" s="35">
        <v>0</v>
      </c>
      <c r="J37" s="35">
        <v>0</v>
      </c>
      <c r="K37" s="35">
        <v>0</v>
      </c>
      <c r="L37" s="35">
        <v>0</v>
      </c>
      <c r="M37" s="35">
        <v>0</v>
      </c>
      <c r="N37" s="254" t="s">
        <v>646</v>
      </c>
      <c r="O37" s="35">
        <v>0</v>
      </c>
      <c r="P37" s="35">
        <v>0</v>
      </c>
      <c r="Q37" s="35">
        <v>0</v>
      </c>
      <c r="R37" s="35">
        <v>1</v>
      </c>
      <c r="S37" s="35">
        <v>0</v>
      </c>
    </row>
    <row r="38" spans="1:22" ht="12" customHeight="1" x14ac:dyDescent="0.2">
      <c r="A38" s="187"/>
      <c r="B38" s="187"/>
      <c r="C38" s="34"/>
      <c r="D38" s="235"/>
      <c r="E38" s="33"/>
      <c r="F38" s="38">
        <v>1</v>
      </c>
      <c r="G38" s="31">
        <v>0</v>
      </c>
      <c r="H38" s="31">
        <v>0</v>
      </c>
      <c r="I38" s="31">
        <v>0</v>
      </c>
      <c r="J38" s="31">
        <v>0</v>
      </c>
      <c r="K38" s="31">
        <v>0</v>
      </c>
      <c r="L38" s="31">
        <v>0</v>
      </c>
      <c r="M38" s="31">
        <v>0</v>
      </c>
      <c r="N38" s="255"/>
      <c r="O38" s="31">
        <v>0</v>
      </c>
      <c r="P38" s="31">
        <v>0</v>
      </c>
      <c r="Q38" s="31">
        <v>0</v>
      </c>
      <c r="R38" s="31">
        <v>1</v>
      </c>
      <c r="S38" s="31">
        <v>0</v>
      </c>
    </row>
    <row r="39" spans="1:22" ht="12" customHeight="1" x14ac:dyDescent="0.2">
      <c r="A39" s="187"/>
      <c r="B39" s="187"/>
      <c r="C39" s="37"/>
      <c r="D39" s="234" t="s">
        <v>32</v>
      </c>
      <c r="E39" s="36"/>
      <c r="F39" s="35">
        <v>7</v>
      </c>
      <c r="G39" s="35">
        <v>0</v>
      </c>
      <c r="H39" s="35">
        <v>0</v>
      </c>
      <c r="I39" s="35">
        <v>0</v>
      </c>
      <c r="J39" s="35">
        <v>0</v>
      </c>
      <c r="K39" s="35">
        <v>0</v>
      </c>
      <c r="L39" s="35">
        <v>0</v>
      </c>
      <c r="M39" s="35">
        <v>0</v>
      </c>
      <c r="N39" s="254" t="s">
        <v>646</v>
      </c>
      <c r="O39" s="35">
        <v>0</v>
      </c>
      <c r="P39" s="35">
        <v>0</v>
      </c>
      <c r="Q39" s="35">
        <v>0</v>
      </c>
      <c r="R39" s="35">
        <v>7</v>
      </c>
      <c r="S39" s="35">
        <v>0</v>
      </c>
    </row>
    <row r="40" spans="1:22" ht="12" customHeight="1" x14ac:dyDescent="0.2">
      <c r="A40" s="187"/>
      <c r="B40" s="187"/>
      <c r="C40" s="34"/>
      <c r="D40" s="235"/>
      <c r="E40" s="33"/>
      <c r="F40" s="38">
        <v>1</v>
      </c>
      <c r="G40" s="31">
        <v>0</v>
      </c>
      <c r="H40" s="31">
        <v>0</v>
      </c>
      <c r="I40" s="31">
        <v>0</v>
      </c>
      <c r="J40" s="31">
        <v>0</v>
      </c>
      <c r="K40" s="31">
        <v>0</v>
      </c>
      <c r="L40" s="31">
        <v>0</v>
      </c>
      <c r="M40" s="31">
        <v>0</v>
      </c>
      <c r="N40" s="255"/>
      <c r="O40" s="31">
        <v>0</v>
      </c>
      <c r="P40" s="31">
        <v>0</v>
      </c>
      <c r="Q40" s="31">
        <v>0</v>
      </c>
      <c r="R40" s="31">
        <v>1</v>
      </c>
      <c r="S40" s="31">
        <v>0</v>
      </c>
    </row>
    <row r="41" spans="1:22" ht="12" customHeight="1" x14ac:dyDescent="0.2">
      <c r="A41" s="187"/>
      <c r="B41" s="187"/>
      <c r="C41" s="37"/>
      <c r="D41" s="234" t="s">
        <v>31</v>
      </c>
      <c r="E41" s="36"/>
      <c r="F41" s="35">
        <v>0</v>
      </c>
      <c r="G41" s="35">
        <v>0</v>
      </c>
      <c r="H41" s="35">
        <v>0</v>
      </c>
      <c r="I41" s="35">
        <v>0</v>
      </c>
      <c r="J41" s="35">
        <v>0</v>
      </c>
      <c r="K41" s="35">
        <v>0</v>
      </c>
      <c r="L41" s="35">
        <v>0</v>
      </c>
      <c r="M41" s="35">
        <v>0</v>
      </c>
      <c r="N41" s="254" t="s">
        <v>646</v>
      </c>
      <c r="O41" s="35">
        <v>0</v>
      </c>
      <c r="P41" s="35">
        <v>0</v>
      </c>
      <c r="Q41" s="35">
        <v>0</v>
      </c>
      <c r="R41" s="35">
        <v>0</v>
      </c>
      <c r="S41" s="35">
        <v>0</v>
      </c>
    </row>
    <row r="42" spans="1:22"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22" ht="12" customHeight="1" x14ac:dyDescent="0.2">
      <c r="A43" s="187"/>
      <c r="B43" s="187"/>
      <c r="C43" s="37"/>
      <c r="D43" s="234" t="s">
        <v>30</v>
      </c>
      <c r="E43" s="36"/>
      <c r="F43" s="35">
        <v>3</v>
      </c>
      <c r="G43" s="35">
        <v>0</v>
      </c>
      <c r="H43" s="35">
        <v>0</v>
      </c>
      <c r="I43" s="35">
        <v>0</v>
      </c>
      <c r="J43" s="35">
        <v>0</v>
      </c>
      <c r="K43" s="35">
        <v>0</v>
      </c>
      <c r="L43" s="35">
        <v>0</v>
      </c>
      <c r="M43" s="35">
        <v>0</v>
      </c>
      <c r="N43" s="254" t="s">
        <v>646</v>
      </c>
      <c r="O43" s="35">
        <v>0</v>
      </c>
      <c r="P43" s="35">
        <v>0</v>
      </c>
      <c r="Q43" s="35">
        <v>0</v>
      </c>
      <c r="R43" s="35">
        <v>3</v>
      </c>
      <c r="S43" s="35">
        <v>0</v>
      </c>
    </row>
    <row r="44" spans="1:22" ht="12" customHeight="1" x14ac:dyDescent="0.2">
      <c r="A44" s="187"/>
      <c r="B44" s="187"/>
      <c r="C44" s="34"/>
      <c r="D44" s="235"/>
      <c r="E44" s="33"/>
      <c r="F44" s="38">
        <v>1</v>
      </c>
      <c r="G44" s="31">
        <v>0</v>
      </c>
      <c r="H44" s="31">
        <v>0</v>
      </c>
      <c r="I44" s="31">
        <v>0</v>
      </c>
      <c r="J44" s="31">
        <v>0</v>
      </c>
      <c r="K44" s="31">
        <v>0</v>
      </c>
      <c r="L44" s="31">
        <v>0</v>
      </c>
      <c r="M44" s="31">
        <v>0</v>
      </c>
      <c r="N44" s="255"/>
      <c r="O44" s="31">
        <v>0</v>
      </c>
      <c r="P44" s="31">
        <v>0</v>
      </c>
      <c r="Q44" s="31">
        <v>0</v>
      </c>
      <c r="R44" s="31">
        <v>1</v>
      </c>
      <c r="S44" s="31">
        <v>0</v>
      </c>
    </row>
    <row r="45" spans="1:22" ht="12" customHeight="1" x14ac:dyDescent="0.2">
      <c r="A45" s="187"/>
      <c r="B45" s="187"/>
      <c r="C45" s="37"/>
      <c r="D45" s="234" t="s">
        <v>29</v>
      </c>
      <c r="E45" s="36"/>
      <c r="F45" s="35">
        <v>8</v>
      </c>
      <c r="G45" s="35">
        <v>2</v>
      </c>
      <c r="H45" s="35">
        <v>1</v>
      </c>
      <c r="I45" s="35">
        <v>0</v>
      </c>
      <c r="J45" s="35">
        <v>0</v>
      </c>
      <c r="K45" s="35">
        <v>1</v>
      </c>
      <c r="L45" s="35">
        <v>0</v>
      </c>
      <c r="M45" s="35">
        <v>0</v>
      </c>
      <c r="N45" s="254">
        <v>10.5</v>
      </c>
      <c r="O45" s="35">
        <v>2</v>
      </c>
      <c r="P45" s="35">
        <v>0</v>
      </c>
      <c r="Q45" s="35">
        <v>0</v>
      </c>
      <c r="R45" s="35">
        <v>6</v>
      </c>
      <c r="S45" s="35">
        <v>0</v>
      </c>
    </row>
    <row r="46" spans="1:22" ht="12" customHeight="1" x14ac:dyDescent="0.2">
      <c r="A46" s="187"/>
      <c r="B46" s="187"/>
      <c r="C46" s="34"/>
      <c r="D46" s="235"/>
      <c r="E46" s="33"/>
      <c r="F46" s="38">
        <v>1</v>
      </c>
      <c r="G46" s="31">
        <v>0.25</v>
      </c>
      <c r="H46" s="31">
        <v>0.5</v>
      </c>
      <c r="I46" s="31">
        <v>0</v>
      </c>
      <c r="J46" s="31">
        <v>0</v>
      </c>
      <c r="K46" s="31">
        <v>0.5</v>
      </c>
      <c r="L46" s="31">
        <v>0</v>
      </c>
      <c r="M46" s="31">
        <v>0</v>
      </c>
      <c r="N46" s="255"/>
      <c r="O46" s="31">
        <v>1</v>
      </c>
      <c r="P46" s="31">
        <v>0</v>
      </c>
      <c r="Q46" s="31">
        <v>0</v>
      </c>
      <c r="R46" s="31">
        <v>0.75</v>
      </c>
      <c r="S46" s="31">
        <v>0</v>
      </c>
    </row>
    <row r="47" spans="1:22" ht="12" customHeight="1" x14ac:dyDescent="0.2">
      <c r="A47" s="187"/>
      <c r="B47" s="187"/>
      <c r="C47" s="37"/>
      <c r="D47" s="234" t="s">
        <v>28</v>
      </c>
      <c r="E47" s="36"/>
      <c r="F47" s="35">
        <v>4</v>
      </c>
      <c r="G47" s="35">
        <v>0</v>
      </c>
      <c r="H47" s="35">
        <v>0</v>
      </c>
      <c r="I47" s="35">
        <v>0</v>
      </c>
      <c r="J47" s="35">
        <v>0</v>
      </c>
      <c r="K47" s="35">
        <v>0</v>
      </c>
      <c r="L47" s="35">
        <v>0</v>
      </c>
      <c r="M47" s="35">
        <v>0</v>
      </c>
      <c r="N47" s="254" t="s">
        <v>646</v>
      </c>
      <c r="O47" s="35">
        <v>0</v>
      </c>
      <c r="P47" s="35">
        <v>0</v>
      </c>
      <c r="Q47" s="35">
        <v>0</v>
      </c>
      <c r="R47" s="35">
        <v>3</v>
      </c>
      <c r="S47" s="35">
        <v>1</v>
      </c>
    </row>
    <row r="48" spans="1:22" ht="12" customHeight="1" x14ac:dyDescent="0.2">
      <c r="A48" s="187"/>
      <c r="B48" s="187"/>
      <c r="C48" s="34"/>
      <c r="D48" s="235"/>
      <c r="E48" s="33"/>
      <c r="F48" s="38">
        <v>1</v>
      </c>
      <c r="G48" s="31">
        <v>0</v>
      </c>
      <c r="H48" s="31">
        <v>0</v>
      </c>
      <c r="I48" s="31">
        <v>0</v>
      </c>
      <c r="J48" s="31">
        <v>0</v>
      </c>
      <c r="K48" s="31">
        <v>0</v>
      </c>
      <c r="L48" s="31">
        <v>0</v>
      </c>
      <c r="M48" s="31">
        <v>0</v>
      </c>
      <c r="N48" s="255"/>
      <c r="O48" s="31">
        <v>0</v>
      </c>
      <c r="P48" s="31">
        <v>0</v>
      </c>
      <c r="Q48" s="31">
        <v>0</v>
      </c>
      <c r="R48" s="31">
        <v>0.75</v>
      </c>
      <c r="S48" s="31">
        <v>0.25</v>
      </c>
    </row>
    <row r="49" spans="1:19" ht="12" customHeight="1" x14ac:dyDescent="0.2">
      <c r="A49" s="187"/>
      <c r="B49" s="187"/>
      <c r="C49" s="37"/>
      <c r="D49" s="234" t="s">
        <v>27</v>
      </c>
      <c r="E49" s="36"/>
      <c r="F49" s="35">
        <v>2</v>
      </c>
      <c r="G49" s="35">
        <v>0</v>
      </c>
      <c r="H49" s="35">
        <v>0</v>
      </c>
      <c r="I49" s="35">
        <v>0</v>
      </c>
      <c r="J49" s="35">
        <v>0</v>
      </c>
      <c r="K49" s="35">
        <v>0</v>
      </c>
      <c r="L49" s="35">
        <v>0</v>
      </c>
      <c r="M49" s="35">
        <v>0</v>
      </c>
      <c r="N49" s="254" t="s">
        <v>646</v>
      </c>
      <c r="O49" s="35">
        <v>0</v>
      </c>
      <c r="P49" s="35">
        <v>0</v>
      </c>
      <c r="Q49" s="35">
        <v>0</v>
      </c>
      <c r="R49" s="35">
        <v>2</v>
      </c>
      <c r="S49" s="35">
        <v>0</v>
      </c>
    </row>
    <row r="50" spans="1:19" ht="12" customHeight="1" x14ac:dyDescent="0.2">
      <c r="A50" s="187"/>
      <c r="B50" s="187"/>
      <c r="C50" s="34"/>
      <c r="D50" s="235"/>
      <c r="E50" s="33"/>
      <c r="F50" s="38">
        <v>1</v>
      </c>
      <c r="G50" s="31">
        <v>0</v>
      </c>
      <c r="H50" s="31">
        <v>0</v>
      </c>
      <c r="I50" s="31">
        <v>0</v>
      </c>
      <c r="J50" s="31">
        <v>0</v>
      </c>
      <c r="K50" s="31">
        <v>0</v>
      </c>
      <c r="L50" s="31">
        <v>0</v>
      </c>
      <c r="M50" s="31">
        <v>0</v>
      </c>
      <c r="N50" s="255"/>
      <c r="O50" s="31">
        <v>0</v>
      </c>
      <c r="P50" s="31">
        <v>0</v>
      </c>
      <c r="Q50" s="31">
        <v>0</v>
      </c>
      <c r="R50" s="31">
        <v>1</v>
      </c>
      <c r="S50" s="31">
        <v>0</v>
      </c>
    </row>
    <row r="51" spans="1:19" ht="12" customHeight="1" x14ac:dyDescent="0.2">
      <c r="A51" s="187"/>
      <c r="B51" s="187"/>
      <c r="C51" s="37"/>
      <c r="D51" s="234" t="s">
        <v>26</v>
      </c>
      <c r="E51" s="36"/>
      <c r="F51" s="35">
        <v>14</v>
      </c>
      <c r="G51" s="35">
        <v>1</v>
      </c>
      <c r="H51" s="35">
        <v>0</v>
      </c>
      <c r="I51" s="35">
        <v>0</v>
      </c>
      <c r="J51" s="35">
        <v>0</v>
      </c>
      <c r="K51" s="35">
        <v>0</v>
      </c>
      <c r="L51" s="35">
        <v>0</v>
      </c>
      <c r="M51" s="35">
        <v>1</v>
      </c>
      <c r="N51" s="254" t="s">
        <v>646</v>
      </c>
      <c r="O51" s="35">
        <v>1</v>
      </c>
      <c r="P51" s="35">
        <v>0</v>
      </c>
      <c r="Q51" s="35">
        <v>0</v>
      </c>
      <c r="R51" s="35">
        <v>13</v>
      </c>
      <c r="S51" s="35">
        <v>0</v>
      </c>
    </row>
    <row r="52" spans="1:19" ht="12" customHeight="1" x14ac:dyDescent="0.2">
      <c r="A52" s="187"/>
      <c r="B52" s="187"/>
      <c r="C52" s="34"/>
      <c r="D52" s="235"/>
      <c r="E52" s="33"/>
      <c r="F52" s="38">
        <v>1</v>
      </c>
      <c r="G52" s="31">
        <v>7.1428571428571425E-2</v>
      </c>
      <c r="H52" s="31">
        <v>0</v>
      </c>
      <c r="I52" s="31">
        <v>0</v>
      </c>
      <c r="J52" s="31">
        <v>0</v>
      </c>
      <c r="K52" s="31">
        <v>0</v>
      </c>
      <c r="L52" s="31">
        <v>0</v>
      </c>
      <c r="M52" s="31">
        <v>1</v>
      </c>
      <c r="N52" s="255"/>
      <c r="O52" s="31">
        <v>1</v>
      </c>
      <c r="P52" s="31">
        <v>0</v>
      </c>
      <c r="Q52" s="31">
        <v>0</v>
      </c>
      <c r="R52" s="31">
        <v>0.9285714285714286</v>
      </c>
      <c r="S52" s="31">
        <v>0</v>
      </c>
    </row>
    <row r="53" spans="1:19" ht="12" customHeight="1" x14ac:dyDescent="0.2">
      <c r="A53" s="187"/>
      <c r="B53" s="187"/>
      <c r="C53" s="37"/>
      <c r="D53" s="234" t="s">
        <v>25</v>
      </c>
      <c r="E53" s="36"/>
      <c r="F53" s="35">
        <v>5</v>
      </c>
      <c r="G53" s="35">
        <v>0</v>
      </c>
      <c r="H53" s="35">
        <v>0</v>
      </c>
      <c r="I53" s="35">
        <v>0</v>
      </c>
      <c r="J53" s="35">
        <v>0</v>
      </c>
      <c r="K53" s="35">
        <v>0</v>
      </c>
      <c r="L53" s="35">
        <v>0</v>
      </c>
      <c r="M53" s="35">
        <v>0</v>
      </c>
      <c r="N53" s="254" t="s">
        <v>646</v>
      </c>
      <c r="O53" s="35">
        <v>0</v>
      </c>
      <c r="P53" s="35">
        <v>0</v>
      </c>
      <c r="Q53" s="35">
        <v>0</v>
      </c>
      <c r="R53" s="35">
        <v>5</v>
      </c>
      <c r="S53" s="35">
        <v>0</v>
      </c>
    </row>
    <row r="54" spans="1:19" ht="12" customHeight="1" x14ac:dyDescent="0.2">
      <c r="A54" s="187"/>
      <c r="B54" s="187"/>
      <c r="C54" s="34"/>
      <c r="D54" s="235"/>
      <c r="E54" s="33"/>
      <c r="F54" s="38">
        <v>1</v>
      </c>
      <c r="G54" s="31">
        <v>0</v>
      </c>
      <c r="H54" s="31">
        <v>0</v>
      </c>
      <c r="I54" s="31">
        <v>0</v>
      </c>
      <c r="J54" s="31">
        <v>0</v>
      </c>
      <c r="K54" s="31">
        <v>0</v>
      </c>
      <c r="L54" s="31">
        <v>0</v>
      </c>
      <c r="M54" s="31">
        <v>0</v>
      </c>
      <c r="N54" s="255"/>
      <c r="O54" s="31">
        <v>0</v>
      </c>
      <c r="P54" s="31">
        <v>0</v>
      </c>
      <c r="Q54" s="31">
        <v>0</v>
      </c>
      <c r="R54" s="31">
        <v>1</v>
      </c>
      <c r="S54" s="31">
        <v>0</v>
      </c>
    </row>
    <row r="55" spans="1:19" ht="12" customHeight="1" x14ac:dyDescent="0.2">
      <c r="A55" s="187"/>
      <c r="B55" s="187"/>
      <c r="C55" s="37"/>
      <c r="D55" s="234" t="s">
        <v>24</v>
      </c>
      <c r="E55" s="36"/>
      <c r="F55" s="35">
        <v>27</v>
      </c>
      <c r="G55" s="35">
        <v>2</v>
      </c>
      <c r="H55" s="35">
        <v>0</v>
      </c>
      <c r="I55" s="35">
        <v>0</v>
      </c>
      <c r="J55" s="35">
        <v>1</v>
      </c>
      <c r="K55" s="35">
        <v>0</v>
      </c>
      <c r="L55" s="35">
        <v>0</v>
      </c>
      <c r="M55" s="35">
        <v>1</v>
      </c>
      <c r="N55" s="254">
        <v>15</v>
      </c>
      <c r="O55" s="35">
        <v>2</v>
      </c>
      <c r="P55" s="35">
        <v>0</v>
      </c>
      <c r="Q55" s="35">
        <v>0</v>
      </c>
      <c r="R55" s="35">
        <v>24</v>
      </c>
      <c r="S55" s="35">
        <v>1</v>
      </c>
    </row>
    <row r="56" spans="1:19" ht="12" customHeight="1" x14ac:dyDescent="0.2">
      <c r="A56" s="187"/>
      <c r="B56" s="187"/>
      <c r="C56" s="34"/>
      <c r="D56" s="235"/>
      <c r="E56" s="33"/>
      <c r="F56" s="38">
        <v>1</v>
      </c>
      <c r="G56" s="31">
        <v>7.407407407407407E-2</v>
      </c>
      <c r="H56" s="31">
        <v>0</v>
      </c>
      <c r="I56" s="31">
        <v>0</v>
      </c>
      <c r="J56" s="31">
        <v>0.5</v>
      </c>
      <c r="K56" s="31">
        <v>0</v>
      </c>
      <c r="L56" s="31">
        <v>0</v>
      </c>
      <c r="M56" s="31">
        <v>0.5</v>
      </c>
      <c r="N56" s="255"/>
      <c r="O56" s="31">
        <v>1</v>
      </c>
      <c r="P56" s="31">
        <v>0</v>
      </c>
      <c r="Q56" s="31">
        <v>0</v>
      </c>
      <c r="R56" s="31">
        <v>0.88888888888888884</v>
      </c>
      <c r="S56" s="31">
        <v>3.7037037037037035E-2</v>
      </c>
    </row>
    <row r="57" spans="1:19" ht="12" customHeight="1" x14ac:dyDescent="0.2">
      <c r="A57" s="187"/>
      <c r="B57" s="187"/>
      <c r="C57" s="37"/>
      <c r="D57" s="234" t="s">
        <v>23</v>
      </c>
      <c r="E57" s="36"/>
      <c r="F57" s="35">
        <v>8</v>
      </c>
      <c r="G57" s="35">
        <v>0</v>
      </c>
      <c r="H57" s="35">
        <v>0</v>
      </c>
      <c r="I57" s="35">
        <v>0</v>
      </c>
      <c r="J57" s="35">
        <v>0</v>
      </c>
      <c r="K57" s="35">
        <v>0</v>
      </c>
      <c r="L57" s="35">
        <v>0</v>
      </c>
      <c r="M57" s="35">
        <v>0</v>
      </c>
      <c r="N57" s="254" t="s">
        <v>646</v>
      </c>
      <c r="O57" s="35">
        <v>0</v>
      </c>
      <c r="P57" s="35">
        <v>0</v>
      </c>
      <c r="Q57" s="35">
        <v>0</v>
      </c>
      <c r="R57" s="35">
        <v>8</v>
      </c>
      <c r="S57" s="35">
        <v>0</v>
      </c>
    </row>
    <row r="58" spans="1:19" ht="12" customHeight="1" x14ac:dyDescent="0.2">
      <c r="A58" s="187"/>
      <c r="B58" s="187"/>
      <c r="C58" s="34"/>
      <c r="D58" s="235"/>
      <c r="E58" s="33"/>
      <c r="F58" s="38">
        <v>1</v>
      </c>
      <c r="G58" s="31">
        <v>0</v>
      </c>
      <c r="H58" s="31">
        <v>0</v>
      </c>
      <c r="I58" s="31">
        <v>0</v>
      </c>
      <c r="J58" s="31">
        <v>0</v>
      </c>
      <c r="K58" s="31">
        <v>0</v>
      </c>
      <c r="L58" s="31">
        <v>0</v>
      </c>
      <c r="M58" s="31">
        <v>0</v>
      </c>
      <c r="N58" s="255"/>
      <c r="O58" s="31">
        <v>0</v>
      </c>
      <c r="P58" s="31">
        <v>0</v>
      </c>
      <c r="Q58" s="31">
        <v>0</v>
      </c>
      <c r="R58" s="31">
        <v>1</v>
      </c>
      <c r="S58" s="31">
        <v>0</v>
      </c>
    </row>
    <row r="59" spans="1:19" ht="12.75" customHeight="1" x14ac:dyDescent="0.2">
      <c r="A59" s="187"/>
      <c r="B59" s="187"/>
      <c r="C59" s="37"/>
      <c r="D59" s="234" t="s">
        <v>22</v>
      </c>
      <c r="E59" s="36"/>
      <c r="F59" s="35">
        <v>26</v>
      </c>
      <c r="G59" s="35">
        <v>3</v>
      </c>
      <c r="H59" s="35">
        <v>1</v>
      </c>
      <c r="I59" s="35">
        <v>1</v>
      </c>
      <c r="J59" s="35">
        <v>0</v>
      </c>
      <c r="K59" s="35">
        <v>0</v>
      </c>
      <c r="L59" s="35">
        <v>0</v>
      </c>
      <c r="M59" s="35">
        <v>1</v>
      </c>
      <c r="N59" s="254">
        <v>7.5</v>
      </c>
      <c r="O59" s="35">
        <v>2</v>
      </c>
      <c r="P59" s="35">
        <v>1</v>
      </c>
      <c r="Q59" s="35">
        <v>0</v>
      </c>
      <c r="R59" s="35">
        <v>22</v>
      </c>
      <c r="S59" s="35">
        <v>1</v>
      </c>
    </row>
    <row r="60" spans="1:19" ht="12.75" customHeight="1" x14ac:dyDescent="0.2">
      <c r="A60" s="187"/>
      <c r="B60" s="187"/>
      <c r="C60" s="34"/>
      <c r="D60" s="235"/>
      <c r="E60" s="33"/>
      <c r="F60" s="38">
        <v>1</v>
      </c>
      <c r="G60" s="31">
        <v>0.11538461538461539</v>
      </c>
      <c r="H60" s="31">
        <v>0.33333333333333331</v>
      </c>
      <c r="I60" s="31">
        <v>0.33333333333333331</v>
      </c>
      <c r="J60" s="31">
        <v>0</v>
      </c>
      <c r="K60" s="31">
        <v>0</v>
      </c>
      <c r="L60" s="31">
        <v>0</v>
      </c>
      <c r="M60" s="31">
        <v>0.33333333333333331</v>
      </c>
      <c r="N60" s="255"/>
      <c r="O60" s="31">
        <v>0.66666666666666663</v>
      </c>
      <c r="P60" s="31">
        <v>0.33333333333333331</v>
      </c>
      <c r="Q60" s="31">
        <v>0</v>
      </c>
      <c r="R60" s="31">
        <v>0.84615384615384615</v>
      </c>
      <c r="S60" s="31">
        <v>3.8461538461538464E-2</v>
      </c>
    </row>
    <row r="61" spans="1:19" ht="12" customHeight="1" x14ac:dyDescent="0.2">
      <c r="A61" s="187"/>
      <c r="B61" s="187"/>
      <c r="C61" s="37"/>
      <c r="D61" s="234" t="s">
        <v>21</v>
      </c>
      <c r="E61" s="36"/>
      <c r="F61" s="35">
        <v>14</v>
      </c>
      <c r="G61" s="35">
        <v>1</v>
      </c>
      <c r="H61" s="35">
        <v>0</v>
      </c>
      <c r="I61" s="35">
        <v>0</v>
      </c>
      <c r="J61" s="35">
        <v>0</v>
      </c>
      <c r="K61" s="35">
        <v>0</v>
      </c>
      <c r="L61" s="35">
        <v>0</v>
      </c>
      <c r="M61" s="35">
        <v>1</v>
      </c>
      <c r="N61" s="254" t="s">
        <v>646</v>
      </c>
      <c r="O61" s="35">
        <v>1</v>
      </c>
      <c r="P61" s="35">
        <v>0</v>
      </c>
      <c r="Q61" s="35">
        <v>0</v>
      </c>
      <c r="R61" s="35">
        <v>12</v>
      </c>
      <c r="S61" s="35">
        <v>1</v>
      </c>
    </row>
    <row r="62" spans="1:19" ht="12" customHeight="1" x14ac:dyDescent="0.2">
      <c r="A62" s="187"/>
      <c r="B62" s="187"/>
      <c r="C62" s="34"/>
      <c r="D62" s="235"/>
      <c r="E62" s="33"/>
      <c r="F62" s="38">
        <v>0.99999999999999989</v>
      </c>
      <c r="G62" s="31">
        <v>7.1428571428571425E-2</v>
      </c>
      <c r="H62" s="31">
        <v>0</v>
      </c>
      <c r="I62" s="31">
        <v>0</v>
      </c>
      <c r="J62" s="31">
        <v>0</v>
      </c>
      <c r="K62" s="31">
        <v>0</v>
      </c>
      <c r="L62" s="31">
        <v>0</v>
      </c>
      <c r="M62" s="31">
        <v>1</v>
      </c>
      <c r="N62" s="255"/>
      <c r="O62" s="31">
        <v>1</v>
      </c>
      <c r="P62" s="31">
        <v>0</v>
      </c>
      <c r="Q62" s="31">
        <v>0</v>
      </c>
      <c r="R62" s="31">
        <v>0.8571428571428571</v>
      </c>
      <c r="S62" s="31">
        <v>7.1428571428571425E-2</v>
      </c>
    </row>
    <row r="63" spans="1:19" ht="12" customHeight="1" x14ac:dyDescent="0.2">
      <c r="A63" s="187"/>
      <c r="B63" s="187"/>
      <c r="C63" s="37"/>
      <c r="D63" s="234" t="s">
        <v>20</v>
      </c>
      <c r="E63" s="36"/>
      <c r="F63" s="35">
        <v>7</v>
      </c>
      <c r="G63" s="35">
        <v>1</v>
      </c>
      <c r="H63" s="35">
        <v>0</v>
      </c>
      <c r="I63" s="35">
        <v>0</v>
      </c>
      <c r="J63" s="35">
        <v>0</v>
      </c>
      <c r="K63" s="35">
        <v>0</v>
      </c>
      <c r="L63" s="35">
        <v>0</v>
      </c>
      <c r="M63" s="35">
        <v>1</v>
      </c>
      <c r="N63" s="254" t="s">
        <v>646</v>
      </c>
      <c r="O63" s="35">
        <v>1</v>
      </c>
      <c r="P63" s="35">
        <v>0</v>
      </c>
      <c r="Q63" s="35">
        <v>0</v>
      </c>
      <c r="R63" s="35">
        <v>5</v>
      </c>
      <c r="S63" s="35">
        <v>1</v>
      </c>
    </row>
    <row r="64" spans="1:19" ht="12" customHeight="1" x14ac:dyDescent="0.2">
      <c r="A64" s="187"/>
      <c r="B64" s="187"/>
      <c r="C64" s="34"/>
      <c r="D64" s="235"/>
      <c r="E64" s="33"/>
      <c r="F64" s="38">
        <v>1</v>
      </c>
      <c r="G64" s="31">
        <v>0.14285714285714285</v>
      </c>
      <c r="H64" s="31">
        <v>0</v>
      </c>
      <c r="I64" s="31">
        <v>0</v>
      </c>
      <c r="J64" s="31">
        <v>0</v>
      </c>
      <c r="K64" s="31">
        <v>0</v>
      </c>
      <c r="L64" s="31">
        <v>0</v>
      </c>
      <c r="M64" s="31">
        <v>1</v>
      </c>
      <c r="N64" s="255"/>
      <c r="O64" s="31">
        <v>1</v>
      </c>
      <c r="P64" s="31">
        <v>0</v>
      </c>
      <c r="Q64" s="31">
        <v>0</v>
      </c>
      <c r="R64" s="31">
        <v>0.7142857142857143</v>
      </c>
      <c r="S64" s="31">
        <v>0.14285714285714285</v>
      </c>
    </row>
    <row r="65" spans="1:19" ht="12" customHeight="1" x14ac:dyDescent="0.2">
      <c r="A65" s="187"/>
      <c r="B65" s="187"/>
      <c r="C65" s="37"/>
      <c r="D65" s="234" t="s">
        <v>19</v>
      </c>
      <c r="E65" s="36"/>
      <c r="F65" s="35">
        <v>18</v>
      </c>
      <c r="G65" s="35">
        <v>0</v>
      </c>
      <c r="H65" s="35">
        <v>0</v>
      </c>
      <c r="I65" s="35">
        <v>0</v>
      </c>
      <c r="J65" s="35">
        <v>0</v>
      </c>
      <c r="K65" s="35">
        <v>0</v>
      </c>
      <c r="L65" s="35">
        <v>0</v>
      </c>
      <c r="M65" s="35">
        <v>0</v>
      </c>
      <c r="N65" s="254" t="s">
        <v>646</v>
      </c>
      <c r="O65" s="35">
        <v>0</v>
      </c>
      <c r="P65" s="35">
        <v>0</v>
      </c>
      <c r="Q65" s="35">
        <v>0</v>
      </c>
      <c r="R65" s="35">
        <v>18</v>
      </c>
      <c r="S65" s="35">
        <v>0</v>
      </c>
    </row>
    <row r="66" spans="1:19" ht="12" customHeight="1" x14ac:dyDescent="0.2">
      <c r="A66" s="187"/>
      <c r="B66" s="187"/>
      <c r="C66" s="34"/>
      <c r="D66" s="235"/>
      <c r="E66" s="33"/>
      <c r="F66" s="38">
        <v>1</v>
      </c>
      <c r="G66" s="31">
        <v>0</v>
      </c>
      <c r="H66" s="31">
        <v>0</v>
      </c>
      <c r="I66" s="31">
        <v>0</v>
      </c>
      <c r="J66" s="31">
        <v>0</v>
      </c>
      <c r="K66" s="31">
        <v>0</v>
      </c>
      <c r="L66" s="31">
        <v>0</v>
      </c>
      <c r="M66" s="31">
        <v>0</v>
      </c>
      <c r="N66" s="255"/>
      <c r="O66" s="31">
        <v>0</v>
      </c>
      <c r="P66" s="31">
        <v>0</v>
      </c>
      <c r="Q66" s="31">
        <v>0</v>
      </c>
      <c r="R66" s="31">
        <v>1</v>
      </c>
      <c r="S66" s="31">
        <v>0</v>
      </c>
    </row>
    <row r="67" spans="1:19" ht="12" customHeight="1" x14ac:dyDescent="0.2">
      <c r="A67" s="187"/>
      <c r="B67" s="187"/>
      <c r="C67" s="37"/>
      <c r="D67" s="234" t="s">
        <v>18</v>
      </c>
      <c r="E67" s="36"/>
      <c r="F67" s="35">
        <v>4</v>
      </c>
      <c r="G67" s="35">
        <v>1</v>
      </c>
      <c r="H67" s="35">
        <v>0</v>
      </c>
      <c r="I67" s="35">
        <v>0</v>
      </c>
      <c r="J67" s="35">
        <v>0</v>
      </c>
      <c r="K67" s="35">
        <v>0</v>
      </c>
      <c r="L67" s="35">
        <v>0</v>
      </c>
      <c r="M67" s="35">
        <v>1</v>
      </c>
      <c r="N67" s="254">
        <v>134.9090909</v>
      </c>
      <c r="O67" s="35">
        <v>1</v>
      </c>
      <c r="P67" s="35">
        <v>0</v>
      </c>
      <c r="Q67" s="35">
        <v>0</v>
      </c>
      <c r="R67" s="35">
        <v>3</v>
      </c>
      <c r="S67" s="35">
        <v>0</v>
      </c>
    </row>
    <row r="68" spans="1:19" ht="12" customHeight="1" x14ac:dyDescent="0.2">
      <c r="A68" s="187"/>
      <c r="B68" s="188"/>
      <c r="C68" s="34"/>
      <c r="D68" s="235"/>
      <c r="E68" s="33"/>
      <c r="F68" s="38">
        <v>1</v>
      </c>
      <c r="G68" s="31">
        <v>0.25</v>
      </c>
      <c r="H68" s="31">
        <v>0</v>
      </c>
      <c r="I68" s="31">
        <v>0</v>
      </c>
      <c r="J68" s="31">
        <v>0</v>
      </c>
      <c r="K68" s="31">
        <v>0</v>
      </c>
      <c r="L68" s="31">
        <v>0</v>
      </c>
      <c r="M68" s="31">
        <v>1</v>
      </c>
      <c r="N68" s="255"/>
      <c r="O68" s="31">
        <v>1</v>
      </c>
      <c r="P68" s="31">
        <v>0</v>
      </c>
      <c r="Q68" s="31">
        <v>0</v>
      </c>
      <c r="R68" s="31">
        <v>0.75</v>
      </c>
      <c r="S68" s="31">
        <v>0</v>
      </c>
    </row>
    <row r="69" spans="1:19" ht="12" customHeight="1" x14ac:dyDescent="0.2">
      <c r="A69" s="187"/>
      <c r="B69" s="186" t="s">
        <v>17</v>
      </c>
      <c r="C69" s="37"/>
      <c r="D69" s="234" t="s">
        <v>16</v>
      </c>
      <c r="E69" s="36"/>
      <c r="F69" s="35">
        <v>719</v>
      </c>
      <c r="G69" s="35">
        <v>23</v>
      </c>
      <c r="H69" s="35">
        <v>7</v>
      </c>
      <c r="I69" s="35">
        <v>0</v>
      </c>
      <c r="J69" s="35">
        <v>0</v>
      </c>
      <c r="K69" s="35">
        <v>0</v>
      </c>
      <c r="L69" s="35">
        <v>4</v>
      </c>
      <c r="M69" s="35">
        <v>12</v>
      </c>
      <c r="N69" s="254" t="s">
        <v>646</v>
      </c>
      <c r="O69" s="35">
        <v>17</v>
      </c>
      <c r="P69" s="35">
        <v>5</v>
      </c>
      <c r="Q69" s="35">
        <v>1</v>
      </c>
      <c r="R69" s="35">
        <v>651</v>
      </c>
      <c r="S69" s="35">
        <v>45</v>
      </c>
    </row>
    <row r="70" spans="1:19" ht="12" customHeight="1" x14ac:dyDescent="0.2">
      <c r="A70" s="187"/>
      <c r="B70" s="187"/>
      <c r="C70" s="34"/>
      <c r="D70" s="235"/>
      <c r="E70" s="33"/>
      <c r="F70" s="38">
        <v>1</v>
      </c>
      <c r="G70" s="31">
        <v>3.1988873435326845E-2</v>
      </c>
      <c r="H70" s="31">
        <v>0.30434782608695654</v>
      </c>
      <c r="I70" s="31">
        <v>0</v>
      </c>
      <c r="J70" s="31">
        <v>0</v>
      </c>
      <c r="K70" s="31">
        <v>0</v>
      </c>
      <c r="L70" s="31">
        <v>0.17391304347826086</v>
      </c>
      <c r="M70" s="31">
        <v>0.52173913043478259</v>
      </c>
      <c r="N70" s="255"/>
      <c r="O70" s="31">
        <v>0.73913043478260865</v>
      </c>
      <c r="P70" s="31">
        <v>0.21739130434782608</v>
      </c>
      <c r="Q70" s="31">
        <v>4.3478260869565216E-2</v>
      </c>
      <c r="R70" s="31">
        <v>0.90542420027816417</v>
      </c>
      <c r="S70" s="31">
        <v>6.258692628650904E-2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646</v>
      </c>
      <c r="O71" s="35">
        <v>0</v>
      </c>
      <c r="P71" s="35">
        <v>0</v>
      </c>
      <c r="Q71" s="35">
        <v>0</v>
      </c>
      <c r="R71" s="35">
        <v>7</v>
      </c>
      <c r="S71" s="35">
        <v>0</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1</v>
      </c>
      <c r="S72" s="31">
        <v>0</v>
      </c>
    </row>
    <row r="73" spans="1:19" ht="12" customHeight="1" x14ac:dyDescent="0.2">
      <c r="A73" s="187"/>
      <c r="B73" s="187"/>
      <c r="C73" s="37"/>
      <c r="D73" s="234" t="s">
        <v>14</v>
      </c>
      <c r="E73" s="36"/>
      <c r="F73" s="35">
        <v>79</v>
      </c>
      <c r="G73" s="35">
        <v>3</v>
      </c>
      <c r="H73" s="35">
        <v>1</v>
      </c>
      <c r="I73" s="35">
        <v>0</v>
      </c>
      <c r="J73" s="35">
        <v>0</v>
      </c>
      <c r="K73" s="35">
        <v>0</v>
      </c>
      <c r="L73" s="35">
        <v>0</v>
      </c>
      <c r="M73" s="35">
        <v>2</v>
      </c>
      <c r="N73" s="254">
        <v>3</v>
      </c>
      <c r="O73" s="35">
        <v>3</v>
      </c>
      <c r="P73" s="35">
        <v>0</v>
      </c>
      <c r="Q73" s="35">
        <v>0</v>
      </c>
      <c r="R73" s="35">
        <v>75</v>
      </c>
      <c r="S73" s="35">
        <v>1</v>
      </c>
    </row>
    <row r="74" spans="1:19" ht="12" customHeight="1" x14ac:dyDescent="0.2">
      <c r="A74" s="187"/>
      <c r="B74" s="187"/>
      <c r="C74" s="34"/>
      <c r="D74" s="235"/>
      <c r="E74" s="33"/>
      <c r="F74" s="38">
        <v>0.99999999999999989</v>
      </c>
      <c r="G74" s="31">
        <v>3.7974683544303799E-2</v>
      </c>
      <c r="H74" s="31">
        <v>0.33333333333333331</v>
      </c>
      <c r="I74" s="31">
        <v>0</v>
      </c>
      <c r="J74" s="31">
        <v>0</v>
      </c>
      <c r="K74" s="31">
        <v>0</v>
      </c>
      <c r="L74" s="31">
        <v>0</v>
      </c>
      <c r="M74" s="31">
        <v>0.66666666666666663</v>
      </c>
      <c r="N74" s="255"/>
      <c r="O74" s="31">
        <v>1</v>
      </c>
      <c r="P74" s="31">
        <v>0</v>
      </c>
      <c r="Q74" s="31">
        <v>0</v>
      </c>
      <c r="R74" s="31">
        <v>0.94936708860759489</v>
      </c>
      <c r="S74" s="31">
        <v>1.2658227848101266E-2</v>
      </c>
    </row>
    <row r="75" spans="1:19" ht="12" customHeight="1" x14ac:dyDescent="0.2">
      <c r="A75" s="187"/>
      <c r="B75" s="187"/>
      <c r="C75" s="37"/>
      <c r="D75" s="234" t="s">
        <v>13</v>
      </c>
      <c r="E75" s="36"/>
      <c r="F75" s="35">
        <v>16</v>
      </c>
      <c r="G75" s="35">
        <v>1</v>
      </c>
      <c r="H75" s="35">
        <v>0</v>
      </c>
      <c r="I75" s="35">
        <v>0</v>
      </c>
      <c r="J75" s="35">
        <v>0</v>
      </c>
      <c r="K75" s="35">
        <v>0</v>
      </c>
      <c r="L75" s="35">
        <v>0</v>
      </c>
      <c r="M75" s="35">
        <v>1</v>
      </c>
      <c r="N75" s="254" t="s">
        <v>646</v>
      </c>
      <c r="O75" s="35">
        <v>1</v>
      </c>
      <c r="P75" s="35">
        <v>0</v>
      </c>
      <c r="Q75" s="35">
        <v>0</v>
      </c>
      <c r="R75" s="35">
        <v>15</v>
      </c>
      <c r="S75" s="35">
        <v>0</v>
      </c>
    </row>
    <row r="76" spans="1:19" ht="12" customHeight="1" x14ac:dyDescent="0.2">
      <c r="A76" s="187"/>
      <c r="B76" s="187"/>
      <c r="C76" s="34"/>
      <c r="D76" s="235"/>
      <c r="E76" s="33"/>
      <c r="F76" s="38">
        <v>1</v>
      </c>
      <c r="G76" s="31">
        <v>6.25E-2</v>
      </c>
      <c r="H76" s="31">
        <v>0</v>
      </c>
      <c r="I76" s="31">
        <v>0</v>
      </c>
      <c r="J76" s="31">
        <v>0</v>
      </c>
      <c r="K76" s="31">
        <v>0</v>
      </c>
      <c r="L76" s="31">
        <v>0</v>
      </c>
      <c r="M76" s="31">
        <v>1</v>
      </c>
      <c r="N76" s="255"/>
      <c r="O76" s="31">
        <v>1</v>
      </c>
      <c r="P76" s="31">
        <v>0</v>
      </c>
      <c r="Q76" s="31">
        <v>0</v>
      </c>
      <c r="R76" s="31">
        <v>0.9375</v>
      </c>
      <c r="S76" s="31">
        <v>0</v>
      </c>
    </row>
    <row r="77" spans="1:19" ht="12" customHeight="1" x14ac:dyDescent="0.2">
      <c r="A77" s="187"/>
      <c r="B77" s="187"/>
      <c r="C77" s="37"/>
      <c r="D77" s="234" t="s">
        <v>12</v>
      </c>
      <c r="E77" s="36"/>
      <c r="F77" s="35">
        <v>16</v>
      </c>
      <c r="G77" s="35">
        <v>0</v>
      </c>
      <c r="H77" s="35">
        <v>0</v>
      </c>
      <c r="I77" s="35">
        <v>0</v>
      </c>
      <c r="J77" s="35">
        <v>0</v>
      </c>
      <c r="K77" s="35">
        <v>0</v>
      </c>
      <c r="L77" s="35">
        <v>0</v>
      </c>
      <c r="M77" s="35">
        <v>0</v>
      </c>
      <c r="N77" s="254" t="s">
        <v>646</v>
      </c>
      <c r="O77" s="35">
        <v>0</v>
      </c>
      <c r="P77" s="35">
        <v>0</v>
      </c>
      <c r="Q77" s="35">
        <v>0</v>
      </c>
      <c r="R77" s="35">
        <v>13</v>
      </c>
      <c r="S77" s="35">
        <v>3</v>
      </c>
    </row>
    <row r="78" spans="1:19" ht="12" customHeight="1" x14ac:dyDescent="0.2">
      <c r="A78" s="187"/>
      <c r="B78" s="187"/>
      <c r="C78" s="34"/>
      <c r="D78" s="235"/>
      <c r="E78" s="33"/>
      <c r="F78" s="38">
        <v>1</v>
      </c>
      <c r="G78" s="31">
        <v>0</v>
      </c>
      <c r="H78" s="31">
        <v>0</v>
      </c>
      <c r="I78" s="31">
        <v>0</v>
      </c>
      <c r="J78" s="31">
        <v>0</v>
      </c>
      <c r="K78" s="31">
        <v>0</v>
      </c>
      <c r="L78" s="31">
        <v>0</v>
      </c>
      <c r="M78" s="31">
        <v>0</v>
      </c>
      <c r="N78" s="255"/>
      <c r="O78" s="31">
        <v>0</v>
      </c>
      <c r="P78" s="31">
        <v>0</v>
      </c>
      <c r="Q78" s="31">
        <v>0</v>
      </c>
      <c r="R78" s="31">
        <v>0.8125</v>
      </c>
      <c r="S78" s="31">
        <v>0.1875</v>
      </c>
    </row>
    <row r="79" spans="1:19" ht="12" customHeight="1" x14ac:dyDescent="0.2">
      <c r="A79" s="187"/>
      <c r="B79" s="187"/>
      <c r="C79" s="37"/>
      <c r="D79" s="234" t="s">
        <v>11</v>
      </c>
      <c r="E79" s="36"/>
      <c r="F79" s="35">
        <v>33</v>
      </c>
      <c r="G79" s="35">
        <v>0</v>
      </c>
      <c r="H79" s="35">
        <v>0</v>
      </c>
      <c r="I79" s="35">
        <v>0</v>
      </c>
      <c r="J79" s="35">
        <v>0</v>
      </c>
      <c r="K79" s="35">
        <v>0</v>
      </c>
      <c r="L79" s="35">
        <v>0</v>
      </c>
      <c r="M79" s="35">
        <v>0</v>
      </c>
      <c r="N79" s="254" t="s">
        <v>646</v>
      </c>
      <c r="O79" s="35">
        <v>0</v>
      </c>
      <c r="P79" s="35">
        <v>0</v>
      </c>
      <c r="Q79" s="35">
        <v>0</v>
      </c>
      <c r="R79" s="35">
        <v>30</v>
      </c>
      <c r="S79" s="35">
        <v>3</v>
      </c>
    </row>
    <row r="80" spans="1:19" ht="12" customHeight="1" x14ac:dyDescent="0.2">
      <c r="A80" s="187"/>
      <c r="B80" s="187"/>
      <c r="C80" s="34"/>
      <c r="D80" s="235"/>
      <c r="E80" s="33"/>
      <c r="F80" s="38">
        <v>1</v>
      </c>
      <c r="G80" s="31">
        <v>0</v>
      </c>
      <c r="H80" s="31">
        <v>0</v>
      </c>
      <c r="I80" s="31">
        <v>0</v>
      </c>
      <c r="J80" s="31">
        <v>0</v>
      </c>
      <c r="K80" s="31">
        <v>0</v>
      </c>
      <c r="L80" s="31">
        <v>0</v>
      </c>
      <c r="M80" s="31">
        <v>0</v>
      </c>
      <c r="N80" s="255"/>
      <c r="O80" s="31">
        <v>0</v>
      </c>
      <c r="P80" s="31">
        <v>0</v>
      </c>
      <c r="Q80" s="31">
        <v>0</v>
      </c>
      <c r="R80" s="31">
        <v>0.90909090909090906</v>
      </c>
      <c r="S80" s="31">
        <v>9.0909090909090912E-2</v>
      </c>
    </row>
    <row r="81" spans="1:19" ht="12" customHeight="1" x14ac:dyDescent="0.2">
      <c r="A81" s="187"/>
      <c r="B81" s="187"/>
      <c r="C81" s="37"/>
      <c r="D81" s="234" t="s">
        <v>10</v>
      </c>
      <c r="E81" s="36"/>
      <c r="F81" s="35">
        <v>182</v>
      </c>
      <c r="G81" s="35">
        <v>3</v>
      </c>
      <c r="H81" s="35">
        <v>1</v>
      </c>
      <c r="I81" s="35">
        <v>0</v>
      </c>
      <c r="J81" s="35">
        <v>0</v>
      </c>
      <c r="K81" s="35">
        <v>0</v>
      </c>
      <c r="L81" s="35">
        <v>1</v>
      </c>
      <c r="M81" s="35">
        <v>1</v>
      </c>
      <c r="N81" s="254">
        <v>185</v>
      </c>
      <c r="O81" s="35">
        <v>3</v>
      </c>
      <c r="P81" s="35">
        <v>0</v>
      </c>
      <c r="Q81" s="35">
        <v>0</v>
      </c>
      <c r="R81" s="35">
        <v>166</v>
      </c>
      <c r="S81" s="35">
        <v>13</v>
      </c>
    </row>
    <row r="82" spans="1:19" ht="12" customHeight="1" x14ac:dyDescent="0.2">
      <c r="A82" s="187"/>
      <c r="B82" s="187"/>
      <c r="C82" s="34"/>
      <c r="D82" s="235"/>
      <c r="E82" s="33"/>
      <c r="F82" s="38">
        <v>1</v>
      </c>
      <c r="G82" s="31">
        <v>1.6483516483516484E-2</v>
      </c>
      <c r="H82" s="31">
        <v>0.33333333333333331</v>
      </c>
      <c r="I82" s="31">
        <v>0</v>
      </c>
      <c r="J82" s="31">
        <v>0</v>
      </c>
      <c r="K82" s="31">
        <v>0</v>
      </c>
      <c r="L82" s="31">
        <v>0.33333333333333331</v>
      </c>
      <c r="M82" s="31">
        <v>0.33333333333333331</v>
      </c>
      <c r="N82" s="255"/>
      <c r="O82" s="31">
        <v>1</v>
      </c>
      <c r="P82" s="31">
        <v>0</v>
      </c>
      <c r="Q82" s="31">
        <v>0</v>
      </c>
      <c r="R82" s="31">
        <v>0.91208791208791207</v>
      </c>
      <c r="S82" s="31">
        <v>7.1428571428571425E-2</v>
      </c>
    </row>
    <row r="83" spans="1:19" ht="12" customHeight="1" x14ac:dyDescent="0.2">
      <c r="A83" s="187"/>
      <c r="B83" s="187"/>
      <c r="C83" s="37"/>
      <c r="D83" s="234" t="s">
        <v>9</v>
      </c>
      <c r="E83" s="36"/>
      <c r="F83" s="35">
        <v>24</v>
      </c>
      <c r="G83" s="35">
        <v>0</v>
      </c>
      <c r="H83" s="35">
        <v>0</v>
      </c>
      <c r="I83" s="35">
        <v>0</v>
      </c>
      <c r="J83" s="35">
        <v>0</v>
      </c>
      <c r="K83" s="35">
        <v>0</v>
      </c>
      <c r="L83" s="35">
        <v>0</v>
      </c>
      <c r="M83" s="35">
        <v>0</v>
      </c>
      <c r="N83" s="254" t="s">
        <v>646</v>
      </c>
      <c r="O83" s="35">
        <v>0</v>
      </c>
      <c r="P83" s="35">
        <v>0</v>
      </c>
      <c r="Q83" s="35">
        <v>0</v>
      </c>
      <c r="R83" s="35">
        <v>23</v>
      </c>
      <c r="S83" s="35">
        <v>1</v>
      </c>
    </row>
    <row r="84" spans="1:19" ht="12" customHeight="1" x14ac:dyDescent="0.2">
      <c r="A84" s="187"/>
      <c r="B84" s="187"/>
      <c r="C84" s="34"/>
      <c r="D84" s="235"/>
      <c r="E84" s="33"/>
      <c r="F84" s="38">
        <v>1</v>
      </c>
      <c r="G84" s="31">
        <v>0</v>
      </c>
      <c r="H84" s="31">
        <v>0</v>
      </c>
      <c r="I84" s="31">
        <v>0</v>
      </c>
      <c r="J84" s="31">
        <v>0</v>
      </c>
      <c r="K84" s="31">
        <v>0</v>
      </c>
      <c r="L84" s="31">
        <v>0</v>
      </c>
      <c r="M84" s="31">
        <v>0</v>
      </c>
      <c r="N84" s="255"/>
      <c r="O84" s="31">
        <v>0</v>
      </c>
      <c r="P84" s="31">
        <v>0</v>
      </c>
      <c r="Q84" s="31">
        <v>0</v>
      </c>
      <c r="R84" s="31">
        <v>0.95833333333333337</v>
      </c>
      <c r="S84" s="31">
        <v>4.1666666666666664E-2</v>
      </c>
    </row>
    <row r="85" spans="1:19" ht="12" customHeight="1" x14ac:dyDescent="0.2">
      <c r="A85" s="187"/>
      <c r="B85" s="187"/>
      <c r="C85" s="37"/>
      <c r="D85" s="234" t="s">
        <v>8</v>
      </c>
      <c r="E85" s="36"/>
      <c r="F85" s="35">
        <v>13</v>
      </c>
      <c r="G85" s="35">
        <v>0</v>
      </c>
      <c r="H85" s="35">
        <v>0</v>
      </c>
      <c r="I85" s="35">
        <v>0</v>
      </c>
      <c r="J85" s="35">
        <v>0</v>
      </c>
      <c r="K85" s="35">
        <v>0</v>
      </c>
      <c r="L85" s="35">
        <v>0</v>
      </c>
      <c r="M85" s="35">
        <v>0</v>
      </c>
      <c r="N85" s="254" t="s">
        <v>646</v>
      </c>
      <c r="O85" s="35">
        <v>0</v>
      </c>
      <c r="P85" s="35">
        <v>0</v>
      </c>
      <c r="Q85" s="35">
        <v>0</v>
      </c>
      <c r="R85" s="35">
        <v>11</v>
      </c>
      <c r="S85" s="35">
        <v>2</v>
      </c>
    </row>
    <row r="86" spans="1:19" ht="12" customHeight="1" x14ac:dyDescent="0.2">
      <c r="A86" s="187"/>
      <c r="B86" s="187"/>
      <c r="C86" s="34"/>
      <c r="D86" s="235"/>
      <c r="E86" s="33"/>
      <c r="F86" s="38">
        <v>1</v>
      </c>
      <c r="G86" s="31">
        <v>0</v>
      </c>
      <c r="H86" s="31">
        <v>0</v>
      </c>
      <c r="I86" s="31">
        <v>0</v>
      </c>
      <c r="J86" s="31">
        <v>0</v>
      </c>
      <c r="K86" s="31">
        <v>0</v>
      </c>
      <c r="L86" s="31">
        <v>0</v>
      </c>
      <c r="M86" s="31">
        <v>0</v>
      </c>
      <c r="N86" s="255"/>
      <c r="O86" s="31">
        <v>0</v>
      </c>
      <c r="P86" s="31">
        <v>0</v>
      </c>
      <c r="Q86" s="31">
        <v>0</v>
      </c>
      <c r="R86" s="31">
        <v>0.84615384615384615</v>
      </c>
      <c r="S86" s="31">
        <v>0.15384615384615385</v>
      </c>
    </row>
    <row r="87" spans="1:19" ht="13.5" customHeight="1" x14ac:dyDescent="0.2">
      <c r="A87" s="187"/>
      <c r="B87" s="187"/>
      <c r="C87" s="37"/>
      <c r="D87" s="236" t="s">
        <v>120</v>
      </c>
      <c r="E87" s="36"/>
      <c r="F87" s="35">
        <v>14</v>
      </c>
      <c r="G87" s="35">
        <v>0</v>
      </c>
      <c r="H87" s="35">
        <v>0</v>
      </c>
      <c r="I87" s="35">
        <v>0</v>
      </c>
      <c r="J87" s="35">
        <v>0</v>
      </c>
      <c r="K87" s="35">
        <v>0</v>
      </c>
      <c r="L87" s="35">
        <v>0</v>
      </c>
      <c r="M87" s="35">
        <v>0</v>
      </c>
      <c r="N87" s="254" t="s">
        <v>646</v>
      </c>
      <c r="O87" s="35">
        <v>0</v>
      </c>
      <c r="P87" s="35">
        <v>0</v>
      </c>
      <c r="Q87" s="35">
        <v>0</v>
      </c>
      <c r="R87" s="35">
        <v>13</v>
      </c>
      <c r="S87" s="35">
        <v>1</v>
      </c>
    </row>
    <row r="88" spans="1:19" ht="13.5" customHeight="1" x14ac:dyDescent="0.2">
      <c r="A88" s="187"/>
      <c r="B88" s="187"/>
      <c r="C88" s="34"/>
      <c r="D88" s="235"/>
      <c r="E88" s="33"/>
      <c r="F88" s="38">
        <v>1</v>
      </c>
      <c r="G88" s="31">
        <v>0</v>
      </c>
      <c r="H88" s="31">
        <v>0</v>
      </c>
      <c r="I88" s="31">
        <v>0</v>
      </c>
      <c r="J88" s="31">
        <v>0</v>
      </c>
      <c r="K88" s="31">
        <v>0</v>
      </c>
      <c r="L88" s="31">
        <v>0</v>
      </c>
      <c r="M88" s="31">
        <v>0</v>
      </c>
      <c r="N88" s="255"/>
      <c r="O88" s="31">
        <v>0</v>
      </c>
      <c r="P88" s="31">
        <v>0</v>
      </c>
      <c r="Q88" s="31">
        <v>0</v>
      </c>
      <c r="R88" s="31">
        <v>0.9285714285714286</v>
      </c>
      <c r="S88" s="31">
        <v>7.1428571428571425E-2</v>
      </c>
    </row>
    <row r="89" spans="1:19" ht="12" customHeight="1" x14ac:dyDescent="0.2">
      <c r="A89" s="187"/>
      <c r="B89" s="187"/>
      <c r="C89" s="37"/>
      <c r="D89" s="234" t="s">
        <v>6</v>
      </c>
      <c r="E89" s="36"/>
      <c r="F89" s="35">
        <v>48</v>
      </c>
      <c r="G89" s="35">
        <v>3</v>
      </c>
      <c r="H89" s="35">
        <v>2</v>
      </c>
      <c r="I89" s="35">
        <v>0</v>
      </c>
      <c r="J89" s="35">
        <v>0</v>
      </c>
      <c r="K89" s="35">
        <v>0</v>
      </c>
      <c r="L89" s="35">
        <v>0</v>
      </c>
      <c r="M89" s="35">
        <v>1</v>
      </c>
      <c r="N89" s="254">
        <v>2</v>
      </c>
      <c r="O89" s="35">
        <v>1</v>
      </c>
      <c r="P89" s="35">
        <v>1</v>
      </c>
      <c r="Q89" s="35">
        <v>1</v>
      </c>
      <c r="R89" s="35">
        <v>42</v>
      </c>
      <c r="S89" s="35">
        <v>3</v>
      </c>
    </row>
    <row r="90" spans="1:19" ht="12" customHeight="1" x14ac:dyDescent="0.2">
      <c r="A90" s="187"/>
      <c r="B90" s="187"/>
      <c r="C90" s="34"/>
      <c r="D90" s="235"/>
      <c r="E90" s="33"/>
      <c r="F90" s="38">
        <v>1</v>
      </c>
      <c r="G90" s="31">
        <v>6.25E-2</v>
      </c>
      <c r="H90" s="31">
        <v>0.66666666666666663</v>
      </c>
      <c r="I90" s="31">
        <v>0</v>
      </c>
      <c r="J90" s="31">
        <v>0</v>
      </c>
      <c r="K90" s="31">
        <v>0</v>
      </c>
      <c r="L90" s="31">
        <v>0</v>
      </c>
      <c r="M90" s="31">
        <v>0.33333333333333331</v>
      </c>
      <c r="N90" s="255"/>
      <c r="O90" s="31">
        <v>0.33333333333333331</v>
      </c>
      <c r="P90" s="31">
        <v>0.33333333333333331</v>
      </c>
      <c r="Q90" s="31">
        <v>0.33333333333333331</v>
      </c>
      <c r="R90" s="31">
        <v>0.875</v>
      </c>
      <c r="S90" s="31">
        <v>6.25E-2</v>
      </c>
    </row>
    <row r="91" spans="1:19" ht="12" customHeight="1" x14ac:dyDescent="0.2">
      <c r="A91" s="187"/>
      <c r="B91" s="187"/>
      <c r="C91" s="37"/>
      <c r="D91" s="234" t="s">
        <v>5</v>
      </c>
      <c r="E91" s="36"/>
      <c r="F91" s="35">
        <v>22</v>
      </c>
      <c r="G91" s="35">
        <v>1</v>
      </c>
      <c r="H91" s="35">
        <v>1</v>
      </c>
      <c r="I91" s="35">
        <v>0</v>
      </c>
      <c r="J91" s="35">
        <v>0</v>
      </c>
      <c r="K91" s="35">
        <v>0</v>
      </c>
      <c r="L91" s="35">
        <v>0</v>
      </c>
      <c r="M91" s="35">
        <v>0</v>
      </c>
      <c r="N91" s="254">
        <v>2</v>
      </c>
      <c r="O91" s="35">
        <v>1</v>
      </c>
      <c r="P91" s="35">
        <v>0</v>
      </c>
      <c r="Q91" s="35">
        <v>0</v>
      </c>
      <c r="R91" s="35">
        <v>18</v>
      </c>
      <c r="S91" s="35">
        <v>3</v>
      </c>
    </row>
    <row r="92" spans="1:19" ht="12" customHeight="1" x14ac:dyDescent="0.2">
      <c r="A92" s="187"/>
      <c r="B92" s="187"/>
      <c r="C92" s="34"/>
      <c r="D92" s="235"/>
      <c r="E92" s="33"/>
      <c r="F92" s="38">
        <v>1</v>
      </c>
      <c r="G92" s="31">
        <v>4.5454545454545456E-2</v>
      </c>
      <c r="H92" s="31">
        <v>1</v>
      </c>
      <c r="I92" s="31">
        <v>0</v>
      </c>
      <c r="J92" s="31">
        <v>0</v>
      </c>
      <c r="K92" s="31">
        <v>0</v>
      </c>
      <c r="L92" s="31">
        <v>0</v>
      </c>
      <c r="M92" s="31">
        <v>0</v>
      </c>
      <c r="N92" s="255"/>
      <c r="O92" s="31">
        <v>1</v>
      </c>
      <c r="P92" s="31">
        <v>0</v>
      </c>
      <c r="Q92" s="31">
        <v>0</v>
      </c>
      <c r="R92" s="31">
        <v>0.81818181818181823</v>
      </c>
      <c r="S92" s="31">
        <v>0.13636363636363635</v>
      </c>
    </row>
    <row r="93" spans="1:19" ht="12" customHeight="1" x14ac:dyDescent="0.2">
      <c r="A93" s="187"/>
      <c r="B93" s="187"/>
      <c r="C93" s="37"/>
      <c r="D93" s="234" t="s">
        <v>4</v>
      </c>
      <c r="E93" s="36"/>
      <c r="F93" s="35">
        <v>20</v>
      </c>
      <c r="G93" s="35">
        <v>1</v>
      </c>
      <c r="H93" s="35">
        <v>0</v>
      </c>
      <c r="I93" s="35">
        <v>0</v>
      </c>
      <c r="J93" s="35">
        <v>0</v>
      </c>
      <c r="K93" s="35">
        <v>0</v>
      </c>
      <c r="L93" s="35">
        <v>1</v>
      </c>
      <c r="M93" s="35">
        <v>0</v>
      </c>
      <c r="N93" s="254">
        <v>365</v>
      </c>
      <c r="O93" s="35">
        <v>0</v>
      </c>
      <c r="P93" s="35">
        <v>1</v>
      </c>
      <c r="Q93" s="35">
        <v>0</v>
      </c>
      <c r="R93" s="35">
        <v>18</v>
      </c>
      <c r="S93" s="35">
        <v>1</v>
      </c>
    </row>
    <row r="94" spans="1:19" ht="12" customHeight="1" x14ac:dyDescent="0.2">
      <c r="A94" s="187"/>
      <c r="B94" s="187"/>
      <c r="C94" s="34"/>
      <c r="D94" s="235"/>
      <c r="E94" s="33"/>
      <c r="F94" s="38">
        <v>1</v>
      </c>
      <c r="G94" s="31">
        <v>0.05</v>
      </c>
      <c r="H94" s="31">
        <v>0</v>
      </c>
      <c r="I94" s="31">
        <v>0</v>
      </c>
      <c r="J94" s="31">
        <v>0</v>
      </c>
      <c r="K94" s="31">
        <v>0</v>
      </c>
      <c r="L94" s="31">
        <v>1</v>
      </c>
      <c r="M94" s="31">
        <v>0</v>
      </c>
      <c r="N94" s="255"/>
      <c r="O94" s="31">
        <v>0</v>
      </c>
      <c r="P94" s="31">
        <v>1</v>
      </c>
      <c r="Q94" s="31">
        <v>0</v>
      </c>
      <c r="R94" s="31">
        <v>0.9</v>
      </c>
      <c r="S94" s="31">
        <v>0.05</v>
      </c>
    </row>
    <row r="95" spans="1:19" ht="12" customHeight="1" x14ac:dyDescent="0.2">
      <c r="A95" s="187"/>
      <c r="B95" s="187"/>
      <c r="C95" s="37"/>
      <c r="D95" s="234" t="s">
        <v>3</v>
      </c>
      <c r="E95" s="36"/>
      <c r="F95" s="35">
        <v>166</v>
      </c>
      <c r="G95" s="35">
        <v>5</v>
      </c>
      <c r="H95" s="35">
        <v>2</v>
      </c>
      <c r="I95" s="35">
        <v>0</v>
      </c>
      <c r="J95" s="35">
        <v>0</v>
      </c>
      <c r="K95" s="35">
        <v>0</v>
      </c>
      <c r="L95" s="35">
        <v>0</v>
      </c>
      <c r="M95" s="35">
        <v>3</v>
      </c>
      <c r="N95" s="254">
        <v>5</v>
      </c>
      <c r="O95" s="35">
        <v>4</v>
      </c>
      <c r="P95" s="35">
        <v>1</v>
      </c>
      <c r="Q95" s="35">
        <v>0</v>
      </c>
      <c r="R95" s="35">
        <v>153</v>
      </c>
      <c r="S95" s="35">
        <v>8</v>
      </c>
    </row>
    <row r="96" spans="1:19" ht="12" customHeight="1" x14ac:dyDescent="0.2">
      <c r="A96" s="187"/>
      <c r="B96" s="187"/>
      <c r="C96" s="34"/>
      <c r="D96" s="235"/>
      <c r="E96" s="33"/>
      <c r="F96" s="38">
        <v>1</v>
      </c>
      <c r="G96" s="31">
        <v>3.0120481927710843E-2</v>
      </c>
      <c r="H96" s="31">
        <v>0.4</v>
      </c>
      <c r="I96" s="31">
        <v>0</v>
      </c>
      <c r="J96" s="31">
        <v>0</v>
      </c>
      <c r="K96" s="31">
        <v>0</v>
      </c>
      <c r="L96" s="31">
        <v>0</v>
      </c>
      <c r="M96" s="31">
        <v>0.6</v>
      </c>
      <c r="N96" s="255"/>
      <c r="O96" s="31">
        <v>0.8</v>
      </c>
      <c r="P96" s="31">
        <v>0.2</v>
      </c>
      <c r="Q96" s="31">
        <v>0</v>
      </c>
      <c r="R96" s="31">
        <v>0.92168674698795183</v>
      </c>
      <c r="S96" s="31">
        <v>4.8192771084337352E-2</v>
      </c>
    </row>
    <row r="97" spans="1:19" ht="12" customHeight="1" x14ac:dyDescent="0.2">
      <c r="A97" s="187"/>
      <c r="B97" s="187"/>
      <c r="C97" s="37"/>
      <c r="D97" s="234" t="s">
        <v>2</v>
      </c>
      <c r="E97" s="36"/>
      <c r="F97" s="35">
        <v>24</v>
      </c>
      <c r="G97" s="35">
        <v>4</v>
      </c>
      <c r="H97" s="35">
        <v>0</v>
      </c>
      <c r="I97" s="35">
        <v>0</v>
      </c>
      <c r="J97" s="35">
        <v>0</v>
      </c>
      <c r="K97" s="35">
        <v>0</v>
      </c>
      <c r="L97" s="35">
        <v>1</v>
      </c>
      <c r="M97" s="35">
        <v>3</v>
      </c>
      <c r="N97" s="254">
        <v>365</v>
      </c>
      <c r="O97" s="35">
        <v>3</v>
      </c>
      <c r="P97" s="35">
        <v>1</v>
      </c>
      <c r="Q97" s="35">
        <v>0</v>
      </c>
      <c r="R97" s="35">
        <v>16</v>
      </c>
      <c r="S97" s="35">
        <v>4</v>
      </c>
    </row>
    <row r="98" spans="1:19" ht="12" customHeight="1" x14ac:dyDescent="0.2">
      <c r="A98" s="187"/>
      <c r="B98" s="187"/>
      <c r="C98" s="34"/>
      <c r="D98" s="235"/>
      <c r="E98" s="33"/>
      <c r="F98" s="38">
        <v>0.99999999999999989</v>
      </c>
      <c r="G98" s="31">
        <v>0.16666666666666666</v>
      </c>
      <c r="H98" s="31">
        <v>0</v>
      </c>
      <c r="I98" s="31">
        <v>0</v>
      </c>
      <c r="J98" s="31">
        <v>0</v>
      </c>
      <c r="K98" s="31">
        <v>0</v>
      </c>
      <c r="L98" s="31">
        <v>0.25</v>
      </c>
      <c r="M98" s="31">
        <v>0.75</v>
      </c>
      <c r="N98" s="255"/>
      <c r="O98" s="31">
        <v>0.75</v>
      </c>
      <c r="P98" s="31">
        <v>0.25</v>
      </c>
      <c r="Q98" s="31">
        <v>0</v>
      </c>
      <c r="R98" s="31">
        <v>0.66666666666666663</v>
      </c>
      <c r="S98" s="31">
        <v>0.16666666666666666</v>
      </c>
    </row>
    <row r="99" spans="1:19" ht="12.75" customHeight="1" x14ac:dyDescent="0.2">
      <c r="A99" s="187"/>
      <c r="B99" s="187"/>
      <c r="C99" s="37"/>
      <c r="D99" s="234" t="s">
        <v>1</v>
      </c>
      <c r="E99" s="36"/>
      <c r="F99" s="35">
        <v>55</v>
      </c>
      <c r="G99" s="35">
        <v>2</v>
      </c>
      <c r="H99" s="35">
        <v>0</v>
      </c>
      <c r="I99" s="35">
        <v>0</v>
      </c>
      <c r="J99" s="35">
        <v>0</v>
      </c>
      <c r="K99" s="35">
        <v>0</v>
      </c>
      <c r="L99" s="35">
        <v>1</v>
      </c>
      <c r="M99" s="35">
        <v>1</v>
      </c>
      <c r="N99" s="254">
        <v>365</v>
      </c>
      <c r="O99" s="35">
        <v>1</v>
      </c>
      <c r="P99" s="35">
        <v>1</v>
      </c>
      <c r="Q99" s="35">
        <v>0</v>
      </c>
      <c r="R99" s="35">
        <v>51</v>
      </c>
      <c r="S99" s="35">
        <v>2</v>
      </c>
    </row>
    <row r="100" spans="1:19" ht="12.75" customHeight="1" x14ac:dyDescent="0.2">
      <c r="A100" s="188"/>
      <c r="B100" s="188"/>
      <c r="C100" s="34"/>
      <c r="D100" s="235"/>
      <c r="E100" s="33"/>
      <c r="F100" s="32">
        <v>1</v>
      </c>
      <c r="G100" s="31">
        <v>3.6363636363636362E-2</v>
      </c>
      <c r="H100" s="31">
        <v>0</v>
      </c>
      <c r="I100" s="31">
        <v>0</v>
      </c>
      <c r="J100" s="31">
        <v>0</v>
      </c>
      <c r="K100" s="31">
        <v>0</v>
      </c>
      <c r="L100" s="31">
        <v>0.5</v>
      </c>
      <c r="M100" s="31">
        <v>0.5</v>
      </c>
      <c r="N100" s="255"/>
      <c r="O100" s="31">
        <v>0.5</v>
      </c>
      <c r="P100" s="31">
        <v>0.5</v>
      </c>
      <c r="Q100" s="31">
        <v>0</v>
      </c>
      <c r="R100" s="31">
        <v>0.92727272727272725</v>
      </c>
      <c r="S100" s="31">
        <v>3.6363636363636362E-2</v>
      </c>
    </row>
  </sheetData>
  <mergeCells count="115">
    <mergeCell ref="D89:D90"/>
    <mergeCell ref="D91:D92"/>
    <mergeCell ref="D93:D94"/>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M5:M6"/>
    <mergeCell ref="H4:N4"/>
    <mergeCell ref="N5:N6"/>
    <mergeCell ref="A3:E6"/>
    <mergeCell ref="F3:F6"/>
    <mergeCell ref="G3:G6"/>
    <mergeCell ref="H3:Q3"/>
    <mergeCell ref="H5:H6"/>
    <mergeCell ref="I5:I6"/>
    <mergeCell ref="J5:J6"/>
    <mergeCell ref="K5:K6"/>
    <mergeCell ref="L5:L6"/>
    <mergeCell ref="N7:N8"/>
    <mergeCell ref="N9:N10"/>
    <mergeCell ref="N11:N12"/>
    <mergeCell ref="N13:N14"/>
    <mergeCell ref="N15:N16"/>
    <mergeCell ref="N35:N36"/>
    <mergeCell ref="R3:R6"/>
    <mergeCell ref="S3:S6"/>
    <mergeCell ref="O4:O6"/>
    <mergeCell ref="P4:P6"/>
    <mergeCell ref="Q4:Q6"/>
    <mergeCell ref="N27:N28"/>
    <mergeCell ref="N29:N30"/>
    <mergeCell ref="N31:N32"/>
    <mergeCell ref="N33:N34"/>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0" ht="14.4" x14ac:dyDescent="0.2">
      <c r="A1" s="18" t="s">
        <v>668</v>
      </c>
    </row>
    <row r="2" spans="1:20" ht="18.75" customHeight="1" x14ac:dyDescent="0.2">
      <c r="A2" s="130" t="s">
        <v>545</v>
      </c>
      <c r="Q2" s="40"/>
      <c r="S2" s="40" t="s">
        <v>476</v>
      </c>
    </row>
    <row r="3" spans="1:20"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0"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0"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0" ht="39" customHeight="1" x14ac:dyDescent="0.2">
      <c r="A6" s="245"/>
      <c r="B6" s="246"/>
      <c r="C6" s="246"/>
      <c r="D6" s="246"/>
      <c r="E6" s="247"/>
      <c r="F6" s="165"/>
      <c r="G6" s="238"/>
      <c r="H6" s="238"/>
      <c r="I6" s="238"/>
      <c r="J6" s="238"/>
      <c r="K6" s="238"/>
      <c r="L6" s="238"/>
      <c r="M6" s="238"/>
      <c r="N6" s="238"/>
      <c r="O6" s="238"/>
      <c r="P6" s="238"/>
      <c r="Q6" s="238"/>
      <c r="R6" s="238"/>
      <c r="S6" s="238"/>
    </row>
    <row r="7" spans="1:20" ht="12" customHeight="1" x14ac:dyDescent="0.2">
      <c r="A7" s="173" t="s">
        <v>50</v>
      </c>
      <c r="B7" s="174"/>
      <c r="C7" s="174"/>
      <c r="D7" s="174"/>
      <c r="E7" s="175"/>
      <c r="F7" s="35">
        <v>944</v>
      </c>
      <c r="G7" s="35">
        <v>190</v>
      </c>
      <c r="H7" s="35">
        <v>118</v>
      </c>
      <c r="I7" s="35">
        <v>39</v>
      </c>
      <c r="J7" s="35">
        <v>2</v>
      </c>
      <c r="K7" s="35">
        <v>2</v>
      </c>
      <c r="L7" s="35">
        <v>5</v>
      </c>
      <c r="M7" s="35">
        <v>24</v>
      </c>
      <c r="N7" s="254">
        <v>6.6325301200000002</v>
      </c>
      <c r="O7" s="35">
        <v>184</v>
      </c>
      <c r="P7" s="35">
        <v>5</v>
      </c>
      <c r="Q7" s="35">
        <v>1</v>
      </c>
      <c r="R7" s="35">
        <v>719</v>
      </c>
      <c r="S7" s="35">
        <v>35</v>
      </c>
    </row>
    <row r="8" spans="1:20" ht="12" customHeight="1" x14ac:dyDescent="0.2">
      <c r="A8" s="176"/>
      <c r="B8" s="177"/>
      <c r="C8" s="177"/>
      <c r="D8" s="177"/>
      <c r="E8" s="178"/>
      <c r="F8" s="38">
        <v>1</v>
      </c>
      <c r="G8" s="31">
        <v>0.20127118644067796</v>
      </c>
      <c r="H8" s="31">
        <v>0.62105263157894741</v>
      </c>
      <c r="I8" s="31">
        <v>0.20526315789473684</v>
      </c>
      <c r="J8" s="31">
        <v>1.0526315789473684E-2</v>
      </c>
      <c r="K8" s="31">
        <v>1.0526315789473684E-2</v>
      </c>
      <c r="L8" s="31">
        <v>2.6315789473684209E-2</v>
      </c>
      <c r="M8" s="31">
        <v>0.12631578947368421</v>
      </c>
      <c r="N8" s="255"/>
      <c r="O8" s="31">
        <v>0.96842105263157896</v>
      </c>
      <c r="P8" s="31">
        <v>2.6315789473684209E-2</v>
      </c>
      <c r="Q8" s="31">
        <v>5.263157894736842E-3</v>
      </c>
      <c r="R8" s="31">
        <v>0.76165254237288138</v>
      </c>
      <c r="S8" s="31">
        <v>3.7076271186440676E-2</v>
      </c>
      <c r="T8" s="41"/>
    </row>
    <row r="9" spans="1:20" ht="12" customHeight="1" x14ac:dyDescent="0.2">
      <c r="A9" s="189" t="s">
        <v>49</v>
      </c>
      <c r="B9" s="248" t="s">
        <v>48</v>
      </c>
      <c r="C9" s="249"/>
      <c r="D9" s="249"/>
      <c r="E9" s="250"/>
      <c r="F9" s="35">
        <v>276</v>
      </c>
      <c r="G9" s="35">
        <v>24</v>
      </c>
      <c r="H9" s="35">
        <v>15</v>
      </c>
      <c r="I9" s="35">
        <v>1</v>
      </c>
      <c r="J9" s="35">
        <v>0</v>
      </c>
      <c r="K9" s="35">
        <v>0</v>
      </c>
      <c r="L9" s="35">
        <v>0</v>
      </c>
      <c r="M9" s="35">
        <v>8</v>
      </c>
      <c r="N9" s="254">
        <v>3.6875</v>
      </c>
      <c r="O9" s="35">
        <v>22</v>
      </c>
      <c r="P9" s="35">
        <v>1</v>
      </c>
      <c r="Q9" s="35">
        <v>1</v>
      </c>
      <c r="R9" s="35">
        <v>234</v>
      </c>
      <c r="S9" s="35">
        <v>18</v>
      </c>
    </row>
    <row r="10" spans="1:20" ht="12" customHeight="1" x14ac:dyDescent="0.2">
      <c r="A10" s="190"/>
      <c r="B10" s="251"/>
      <c r="C10" s="252"/>
      <c r="D10" s="252"/>
      <c r="E10" s="253"/>
      <c r="F10" s="38">
        <v>0.99999999999999989</v>
      </c>
      <c r="G10" s="31">
        <v>8.6956521739130432E-2</v>
      </c>
      <c r="H10" s="31">
        <v>0.625</v>
      </c>
      <c r="I10" s="31">
        <v>4.1666666666666664E-2</v>
      </c>
      <c r="J10" s="31">
        <v>0</v>
      </c>
      <c r="K10" s="31">
        <v>0</v>
      </c>
      <c r="L10" s="31">
        <v>0</v>
      </c>
      <c r="M10" s="31">
        <v>0.33333333333333331</v>
      </c>
      <c r="N10" s="255"/>
      <c r="O10" s="31">
        <v>0.91666666666666663</v>
      </c>
      <c r="P10" s="31">
        <v>4.1666666666666664E-2</v>
      </c>
      <c r="Q10" s="31">
        <v>4.1666666666666664E-2</v>
      </c>
      <c r="R10" s="31">
        <v>0.84782608695652173</v>
      </c>
      <c r="S10" s="31">
        <v>6.5217391304347824E-2</v>
      </c>
    </row>
    <row r="11" spans="1:20" ht="12" customHeight="1" x14ac:dyDescent="0.2">
      <c r="A11" s="190"/>
      <c r="B11" s="248" t="s">
        <v>47</v>
      </c>
      <c r="C11" s="249"/>
      <c r="D11" s="249"/>
      <c r="E11" s="250"/>
      <c r="F11" s="35">
        <v>145</v>
      </c>
      <c r="G11" s="35">
        <v>14</v>
      </c>
      <c r="H11" s="35">
        <v>5</v>
      </c>
      <c r="I11" s="35">
        <v>4</v>
      </c>
      <c r="J11" s="35">
        <v>1</v>
      </c>
      <c r="K11" s="35">
        <v>0</v>
      </c>
      <c r="L11" s="35">
        <v>0</v>
      </c>
      <c r="M11" s="35">
        <v>4</v>
      </c>
      <c r="N11" s="254">
        <v>6.3</v>
      </c>
      <c r="O11" s="35">
        <v>13</v>
      </c>
      <c r="P11" s="35">
        <v>1</v>
      </c>
      <c r="Q11" s="35">
        <v>0</v>
      </c>
      <c r="R11" s="35">
        <v>123</v>
      </c>
      <c r="S11" s="35">
        <v>8</v>
      </c>
    </row>
    <row r="12" spans="1:20" ht="12" customHeight="1" x14ac:dyDescent="0.2">
      <c r="A12" s="190"/>
      <c r="B12" s="251"/>
      <c r="C12" s="252"/>
      <c r="D12" s="252"/>
      <c r="E12" s="253"/>
      <c r="F12" s="38">
        <v>1</v>
      </c>
      <c r="G12" s="31">
        <v>9.6551724137931033E-2</v>
      </c>
      <c r="H12" s="31">
        <v>0.35714285714285715</v>
      </c>
      <c r="I12" s="31">
        <v>0.2857142857142857</v>
      </c>
      <c r="J12" s="31">
        <v>7.1428571428571425E-2</v>
      </c>
      <c r="K12" s="31">
        <v>0</v>
      </c>
      <c r="L12" s="31">
        <v>0</v>
      </c>
      <c r="M12" s="31">
        <v>0.2857142857142857</v>
      </c>
      <c r="N12" s="255"/>
      <c r="O12" s="31">
        <v>0.9285714285714286</v>
      </c>
      <c r="P12" s="31">
        <v>7.1428571428571425E-2</v>
      </c>
      <c r="Q12" s="31">
        <v>0</v>
      </c>
      <c r="R12" s="31">
        <v>0.84827586206896555</v>
      </c>
      <c r="S12" s="31">
        <v>5.5172413793103448E-2</v>
      </c>
    </row>
    <row r="13" spans="1:20" ht="12" customHeight="1" x14ac:dyDescent="0.2">
      <c r="A13" s="190"/>
      <c r="B13" s="248" t="s">
        <v>46</v>
      </c>
      <c r="C13" s="249"/>
      <c r="D13" s="249"/>
      <c r="E13" s="250"/>
      <c r="F13" s="35">
        <v>232</v>
      </c>
      <c r="G13" s="35">
        <v>52</v>
      </c>
      <c r="H13" s="35">
        <v>37</v>
      </c>
      <c r="I13" s="35">
        <v>11</v>
      </c>
      <c r="J13" s="35">
        <v>0</v>
      </c>
      <c r="K13" s="35">
        <v>1</v>
      </c>
      <c r="L13" s="35">
        <v>0</v>
      </c>
      <c r="M13" s="35">
        <v>3</v>
      </c>
      <c r="N13" s="254">
        <v>5.1224489795918364</v>
      </c>
      <c r="O13" s="35">
        <v>51</v>
      </c>
      <c r="P13" s="35">
        <v>1</v>
      </c>
      <c r="Q13" s="35">
        <v>0</v>
      </c>
      <c r="R13" s="35">
        <v>177</v>
      </c>
      <c r="S13" s="35">
        <v>3</v>
      </c>
    </row>
    <row r="14" spans="1:20" ht="12" customHeight="1" x14ac:dyDescent="0.2">
      <c r="A14" s="190"/>
      <c r="B14" s="251"/>
      <c r="C14" s="252"/>
      <c r="D14" s="252"/>
      <c r="E14" s="253"/>
      <c r="F14" s="38">
        <v>1</v>
      </c>
      <c r="G14" s="31">
        <v>0.22413793103448276</v>
      </c>
      <c r="H14" s="31">
        <v>0.71153846153846156</v>
      </c>
      <c r="I14" s="31">
        <v>0.21153846153846154</v>
      </c>
      <c r="J14" s="31">
        <v>0</v>
      </c>
      <c r="K14" s="31">
        <v>1.9230769230769232E-2</v>
      </c>
      <c r="L14" s="31">
        <v>0</v>
      </c>
      <c r="M14" s="31">
        <v>5.7692307692307696E-2</v>
      </c>
      <c r="N14" s="255"/>
      <c r="O14" s="31">
        <v>0.98076923076923073</v>
      </c>
      <c r="P14" s="31">
        <v>1.9230769230769232E-2</v>
      </c>
      <c r="Q14" s="31">
        <v>0</v>
      </c>
      <c r="R14" s="31">
        <v>0.76293103448275867</v>
      </c>
      <c r="S14" s="31">
        <v>1.2931034482758621E-2</v>
      </c>
    </row>
    <row r="15" spans="1:20" ht="12" customHeight="1" x14ac:dyDescent="0.2">
      <c r="A15" s="190"/>
      <c r="B15" s="248" t="s">
        <v>45</v>
      </c>
      <c r="C15" s="249"/>
      <c r="D15" s="249"/>
      <c r="E15" s="250"/>
      <c r="F15" s="35">
        <v>68</v>
      </c>
      <c r="G15" s="35">
        <v>22</v>
      </c>
      <c r="H15" s="35">
        <v>13</v>
      </c>
      <c r="I15" s="35">
        <v>7</v>
      </c>
      <c r="J15" s="35">
        <v>0</v>
      </c>
      <c r="K15" s="35">
        <v>0</v>
      </c>
      <c r="L15" s="35">
        <v>0</v>
      </c>
      <c r="M15" s="35">
        <v>2</v>
      </c>
      <c r="N15" s="254">
        <v>5.9</v>
      </c>
      <c r="O15" s="35">
        <v>22</v>
      </c>
      <c r="P15" s="35">
        <v>0</v>
      </c>
      <c r="Q15" s="35">
        <v>0</v>
      </c>
      <c r="R15" s="35">
        <v>45</v>
      </c>
      <c r="S15" s="35">
        <v>1</v>
      </c>
    </row>
    <row r="16" spans="1:20" ht="12" customHeight="1" x14ac:dyDescent="0.2">
      <c r="A16" s="190"/>
      <c r="B16" s="251"/>
      <c r="C16" s="252"/>
      <c r="D16" s="252"/>
      <c r="E16" s="253"/>
      <c r="F16" s="38">
        <v>1</v>
      </c>
      <c r="G16" s="31">
        <v>0.3235294117647059</v>
      </c>
      <c r="H16" s="31">
        <v>0.59090909090909094</v>
      </c>
      <c r="I16" s="31">
        <v>0.31818181818181818</v>
      </c>
      <c r="J16" s="31">
        <v>0</v>
      </c>
      <c r="K16" s="31">
        <v>0</v>
      </c>
      <c r="L16" s="31">
        <v>0</v>
      </c>
      <c r="M16" s="31">
        <v>9.0909090909090912E-2</v>
      </c>
      <c r="N16" s="255"/>
      <c r="O16" s="31">
        <v>1</v>
      </c>
      <c r="P16" s="31">
        <v>0</v>
      </c>
      <c r="Q16" s="31">
        <v>0</v>
      </c>
      <c r="R16" s="31">
        <v>0.66176470588235292</v>
      </c>
      <c r="S16" s="31">
        <v>1.4705882352941176E-2</v>
      </c>
    </row>
    <row r="17" spans="1:19" ht="12" customHeight="1" x14ac:dyDescent="0.2">
      <c r="A17" s="190"/>
      <c r="B17" s="248" t="s">
        <v>44</v>
      </c>
      <c r="C17" s="249"/>
      <c r="D17" s="249"/>
      <c r="E17" s="250"/>
      <c r="F17" s="35">
        <v>223</v>
      </c>
      <c r="G17" s="35">
        <v>78</v>
      </c>
      <c r="H17" s="35">
        <v>48</v>
      </c>
      <c r="I17" s="35">
        <v>16</v>
      </c>
      <c r="J17" s="35">
        <v>1</v>
      </c>
      <c r="K17" s="35">
        <v>1</v>
      </c>
      <c r="L17" s="35">
        <v>5</v>
      </c>
      <c r="M17" s="35">
        <v>7</v>
      </c>
      <c r="N17" s="254">
        <v>8.591549295774648</v>
      </c>
      <c r="O17" s="35">
        <v>76</v>
      </c>
      <c r="P17" s="35">
        <v>2</v>
      </c>
      <c r="Q17" s="35">
        <v>0</v>
      </c>
      <c r="R17" s="35">
        <v>140</v>
      </c>
      <c r="S17" s="35">
        <v>5</v>
      </c>
    </row>
    <row r="18" spans="1:19" ht="12" customHeight="1" x14ac:dyDescent="0.2">
      <c r="A18" s="191"/>
      <c r="B18" s="251"/>
      <c r="C18" s="252"/>
      <c r="D18" s="252"/>
      <c r="E18" s="253"/>
      <c r="F18" s="38">
        <v>1</v>
      </c>
      <c r="G18" s="31">
        <v>0.34977578475336324</v>
      </c>
      <c r="H18" s="31">
        <v>0.61538461538461542</v>
      </c>
      <c r="I18" s="31">
        <v>0.20512820512820512</v>
      </c>
      <c r="J18" s="31">
        <v>1.282051282051282E-2</v>
      </c>
      <c r="K18" s="31">
        <v>1.282051282051282E-2</v>
      </c>
      <c r="L18" s="31">
        <v>6.4102564102564097E-2</v>
      </c>
      <c r="M18" s="31">
        <v>8.9743589743589744E-2</v>
      </c>
      <c r="N18" s="255"/>
      <c r="O18" s="31">
        <v>0.97435897435897434</v>
      </c>
      <c r="P18" s="31">
        <v>2.564102564102564E-2</v>
      </c>
      <c r="Q18" s="31">
        <v>0</v>
      </c>
      <c r="R18" s="31">
        <v>0.62780269058295968</v>
      </c>
      <c r="S18" s="31">
        <v>2.2421524663677129E-2</v>
      </c>
    </row>
    <row r="19" spans="1:19" ht="12" customHeight="1" x14ac:dyDescent="0.2">
      <c r="A19" s="186" t="s">
        <v>43</v>
      </c>
      <c r="B19" s="186" t="s">
        <v>42</v>
      </c>
      <c r="C19" s="37"/>
      <c r="D19" s="234" t="s">
        <v>16</v>
      </c>
      <c r="E19" s="36"/>
      <c r="F19" s="35">
        <v>225</v>
      </c>
      <c r="G19" s="35">
        <v>55</v>
      </c>
      <c r="H19" s="35">
        <v>24</v>
      </c>
      <c r="I19" s="35">
        <v>16</v>
      </c>
      <c r="J19" s="35">
        <v>1</v>
      </c>
      <c r="K19" s="35">
        <v>1</v>
      </c>
      <c r="L19" s="35">
        <v>3</v>
      </c>
      <c r="M19" s="35">
        <v>10</v>
      </c>
      <c r="N19" s="254">
        <v>9.9111111110000003</v>
      </c>
      <c r="O19" s="35">
        <v>53</v>
      </c>
      <c r="P19" s="35">
        <v>2</v>
      </c>
      <c r="Q19" s="35">
        <v>0</v>
      </c>
      <c r="R19" s="35">
        <v>165</v>
      </c>
      <c r="S19" s="35">
        <v>5</v>
      </c>
    </row>
    <row r="20" spans="1:19" ht="12" customHeight="1" x14ac:dyDescent="0.2">
      <c r="A20" s="187"/>
      <c r="B20" s="187"/>
      <c r="C20" s="34"/>
      <c r="D20" s="235"/>
      <c r="E20" s="33"/>
      <c r="F20" s="38">
        <v>1</v>
      </c>
      <c r="G20" s="31">
        <v>0.24444444444444444</v>
      </c>
      <c r="H20" s="31">
        <v>0.43636363636363634</v>
      </c>
      <c r="I20" s="31">
        <v>0.29090909090909089</v>
      </c>
      <c r="J20" s="31">
        <v>1.8181818181818181E-2</v>
      </c>
      <c r="K20" s="31">
        <v>1.8181818181818181E-2</v>
      </c>
      <c r="L20" s="31">
        <v>5.4545454545454543E-2</v>
      </c>
      <c r="M20" s="31">
        <v>0.18181818181818182</v>
      </c>
      <c r="N20" s="255"/>
      <c r="O20" s="31">
        <v>0.96363636363636362</v>
      </c>
      <c r="P20" s="31">
        <v>3.6363636363636362E-2</v>
      </c>
      <c r="Q20" s="31">
        <v>0</v>
      </c>
      <c r="R20" s="31">
        <v>0.73333333333333328</v>
      </c>
      <c r="S20" s="31">
        <v>2.2222222222222223E-2</v>
      </c>
    </row>
    <row r="21" spans="1:19" ht="12" customHeight="1" x14ac:dyDescent="0.2">
      <c r="A21" s="187"/>
      <c r="B21" s="187"/>
      <c r="C21" s="37"/>
      <c r="D21" s="234" t="s">
        <v>41</v>
      </c>
      <c r="E21" s="36"/>
      <c r="F21" s="35">
        <v>34</v>
      </c>
      <c r="G21" s="35">
        <v>9</v>
      </c>
      <c r="H21" s="35">
        <v>2</v>
      </c>
      <c r="I21" s="35">
        <v>1</v>
      </c>
      <c r="J21" s="35">
        <v>1</v>
      </c>
      <c r="K21" s="35">
        <v>0</v>
      </c>
      <c r="L21" s="35">
        <v>3</v>
      </c>
      <c r="M21" s="35">
        <v>2</v>
      </c>
      <c r="N21" s="254">
        <v>27.142857142857142</v>
      </c>
      <c r="O21" s="35">
        <v>8</v>
      </c>
      <c r="P21" s="35">
        <v>1</v>
      </c>
      <c r="Q21" s="35">
        <v>0</v>
      </c>
      <c r="R21" s="35">
        <v>23</v>
      </c>
      <c r="S21" s="35">
        <v>2</v>
      </c>
    </row>
    <row r="22" spans="1:19" ht="12" customHeight="1" x14ac:dyDescent="0.2">
      <c r="A22" s="187"/>
      <c r="B22" s="187"/>
      <c r="C22" s="34"/>
      <c r="D22" s="235"/>
      <c r="E22" s="33"/>
      <c r="F22" s="38">
        <v>1</v>
      </c>
      <c r="G22" s="31">
        <v>0.26470588235294118</v>
      </c>
      <c r="H22" s="31">
        <v>0.22222222222222221</v>
      </c>
      <c r="I22" s="31">
        <v>0.1111111111111111</v>
      </c>
      <c r="J22" s="31">
        <v>0.1111111111111111</v>
      </c>
      <c r="K22" s="31">
        <v>0</v>
      </c>
      <c r="L22" s="31">
        <v>0.33333333333333331</v>
      </c>
      <c r="M22" s="31">
        <v>0.22222222222222221</v>
      </c>
      <c r="N22" s="255"/>
      <c r="O22" s="31">
        <v>0.88888888888888884</v>
      </c>
      <c r="P22" s="31">
        <v>0.1111111111111111</v>
      </c>
      <c r="Q22" s="31">
        <v>0</v>
      </c>
      <c r="R22" s="31">
        <v>0.67647058823529416</v>
      </c>
      <c r="S22" s="31">
        <v>5.8823529411764705E-2</v>
      </c>
    </row>
    <row r="23" spans="1:19" ht="12" customHeight="1" x14ac:dyDescent="0.2">
      <c r="A23" s="187"/>
      <c r="B23" s="187"/>
      <c r="C23" s="37"/>
      <c r="D23" s="234" t="s">
        <v>40</v>
      </c>
      <c r="E23" s="36"/>
      <c r="F23" s="35">
        <v>4</v>
      </c>
      <c r="G23" s="35">
        <v>0</v>
      </c>
      <c r="H23" s="35">
        <v>0</v>
      </c>
      <c r="I23" s="35">
        <v>0</v>
      </c>
      <c r="J23" s="35">
        <v>0</v>
      </c>
      <c r="K23" s="35">
        <v>0</v>
      </c>
      <c r="L23" s="35">
        <v>0</v>
      </c>
      <c r="M23" s="35">
        <v>0</v>
      </c>
      <c r="N23" s="254" t="s">
        <v>557</v>
      </c>
      <c r="O23" s="35">
        <v>0</v>
      </c>
      <c r="P23" s="35">
        <v>0</v>
      </c>
      <c r="Q23" s="35">
        <v>0</v>
      </c>
      <c r="R23" s="35">
        <v>4</v>
      </c>
      <c r="S23" s="35">
        <v>0</v>
      </c>
    </row>
    <row r="24" spans="1:19"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1</v>
      </c>
      <c r="S24" s="31">
        <v>0</v>
      </c>
    </row>
    <row r="25" spans="1:19" ht="12" customHeight="1" x14ac:dyDescent="0.2">
      <c r="A25" s="187"/>
      <c r="B25" s="187"/>
      <c r="C25" s="37"/>
      <c r="D25" s="234" t="s">
        <v>39</v>
      </c>
      <c r="E25" s="36"/>
      <c r="F25" s="35">
        <v>15</v>
      </c>
      <c r="G25" s="35">
        <v>1</v>
      </c>
      <c r="H25" s="35">
        <v>0</v>
      </c>
      <c r="I25" s="35">
        <v>0</v>
      </c>
      <c r="J25" s="35">
        <v>0</v>
      </c>
      <c r="K25" s="35">
        <v>0</v>
      </c>
      <c r="L25" s="35">
        <v>0</v>
      </c>
      <c r="M25" s="35">
        <v>1</v>
      </c>
      <c r="N25" s="254" t="s">
        <v>557</v>
      </c>
      <c r="O25" s="35">
        <v>1</v>
      </c>
      <c r="P25" s="35">
        <v>0</v>
      </c>
      <c r="Q25" s="35">
        <v>0</v>
      </c>
      <c r="R25" s="35">
        <v>14</v>
      </c>
      <c r="S25" s="35">
        <v>0</v>
      </c>
    </row>
    <row r="26" spans="1:19" ht="12" customHeight="1" x14ac:dyDescent="0.2">
      <c r="A26" s="187"/>
      <c r="B26" s="187"/>
      <c r="C26" s="34"/>
      <c r="D26" s="235"/>
      <c r="E26" s="33"/>
      <c r="F26" s="38">
        <v>1</v>
      </c>
      <c r="G26" s="31">
        <v>6.6666666666666666E-2</v>
      </c>
      <c r="H26" s="31">
        <v>0</v>
      </c>
      <c r="I26" s="31">
        <v>0</v>
      </c>
      <c r="J26" s="31">
        <v>0</v>
      </c>
      <c r="K26" s="31">
        <v>0</v>
      </c>
      <c r="L26" s="31">
        <v>0</v>
      </c>
      <c r="M26" s="31">
        <v>1</v>
      </c>
      <c r="N26" s="255"/>
      <c r="O26" s="31">
        <v>1</v>
      </c>
      <c r="P26" s="31">
        <v>0</v>
      </c>
      <c r="Q26" s="31">
        <v>0</v>
      </c>
      <c r="R26" s="31">
        <v>0.93333333333333335</v>
      </c>
      <c r="S26" s="31">
        <v>0</v>
      </c>
    </row>
    <row r="27" spans="1:19" ht="12" customHeight="1" x14ac:dyDescent="0.2">
      <c r="A27" s="187"/>
      <c r="B27" s="187"/>
      <c r="C27" s="37"/>
      <c r="D27" s="234" t="s">
        <v>38</v>
      </c>
      <c r="E27" s="36"/>
      <c r="F27" s="35">
        <v>1</v>
      </c>
      <c r="G27" s="35">
        <v>0</v>
      </c>
      <c r="H27" s="35">
        <v>0</v>
      </c>
      <c r="I27" s="35">
        <v>0</v>
      </c>
      <c r="J27" s="35">
        <v>0</v>
      </c>
      <c r="K27" s="35">
        <v>0</v>
      </c>
      <c r="L27" s="35">
        <v>0</v>
      </c>
      <c r="M27" s="35">
        <v>0</v>
      </c>
      <c r="N27" s="254" t="s">
        <v>557</v>
      </c>
      <c r="O27" s="35">
        <v>0</v>
      </c>
      <c r="P27" s="35">
        <v>0</v>
      </c>
      <c r="Q27" s="35">
        <v>0</v>
      </c>
      <c r="R27" s="35">
        <v>1</v>
      </c>
      <c r="S27" s="35">
        <v>0</v>
      </c>
    </row>
    <row r="28" spans="1:19"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1</v>
      </c>
      <c r="S28" s="31">
        <v>0</v>
      </c>
    </row>
    <row r="29" spans="1:19" ht="12" customHeight="1" x14ac:dyDescent="0.2">
      <c r="A29" s="187"/>
      <c r="B29" s="187"/>
      <c r="C29" s="37"/>
      <c r="D29" s="234" t="s">
        <v>37</v>
      </c>
      <c r="E29" s="36"/>
      <c r="F29" s="35">
        <v>5</v>
      </c>
      <c r="G29" s="35">
        <v>2</v>
      </c>
      <c r="H29" s="35">
        <v>1</v>
      </c>
      <c r="I29" s="35">
        <v>1</v>
      </c>
      <c r="J29" s="35">
        <v>0</v>
      </c>
      <c r="K29" s="35">
        <v>0</v>
      </c>
      <c r="L29" s="35">
        <v>0</v>
      </c>
      <c r="M29" s="35">
        <v>0</v>
      </c>
      <c r="N29" s="254">
        <v>5.5</v>
      </c>
      <c r="O29" s="35">
        <v>2</v>
      </c>
      <c r="P29" s="35">
        <v>0</v>
      </c>
      <c r="Q29" s="35">
        <v>0</v>
      </c>
      <c r="R29" s="35">
        <v>3</v>
      </c>
      <c r="S29" s="35">
        <v>0</v>
      </c>
    </row>
    <row r="30" spans="1:19" ht="12" customHeight="1" x14ac:dyDescent="0.2">
      <c r="A30" s="187"/>
      <c r="B30" s="187"/>
      <c r="C30" s="34"/>
      <c r="D30" s="235"/>
      <c r="E30" s="33"/>
      <c r="F30" s="38">
        <v>1</v>
      </c>
      <c r="G30" s="31">
        <v>0.4</v>
      </c>
      <c r="H30" s="31">
        <v>0.5</v>
      </c>
      <c r="I30" s="31">
        <v>0.5</v>
      </c>
      <c r="J30" s="31">
        <v>0</v>
      </c>
      <c r="K30" s="31">
        <v>0</v>
      </c>
      <c r="L30" s="31">
        <v>0</v>
      </c>
      <c r="M30" s="31">
        <v>0</v>
      </c>
      <c r="N30" s="255"/>
      <c r="O30" s="31">
        <v>1</v>
      </c>
      <c r="P30" s="31">
        <v>0</v>
      </c>
      <c r="Q30" s="31">
        <v>0</v>
      </c>
      <c r="R30" s="31">
        <v>0.6</v>
      </c>
      <c r="S30" s="31">
        <v>0</v>
      </c>
    </row>
    <row r="31" spans="1:19" ht="12" customHeight="1" x14ac:dyDescent="0.2">
      <c r="A31" s="187"/>
      <c r="B31" s="187"/>
      <c r="C31" s="37"/>
      <c r="D31" s="234" t="s">
        <v>36</v>
      </c>
      <c r="E31" s="36"/>
      <c r="F31" s="35">
        <v>1</v>
      </c>
      <c r="G31" s="35">
        <v>0</v>
      </c>
      <c r="H31" s="35">
        <v>0</v>
      </c>
      <c r="I31" s="35">
        <v>0</v>
      </c>
      <c r="J31" s="35">
        <v>0</v>
      </c>
      <c r="K31" s="35">
        <v>0</v>
      </c>
      <c r="L31" s="35">
        <v>0</v>
      </c>
      <c r="M31" s="35">
        <v>0</v>
      </c>
      <c r="N31" s="254" t="s">
        <v>557</v>
      </c>
      <c r="O31" s="35">
        <v>0</v>
      </c>
      <c r="P31" s="35">
        <v>0</v>
      </c>
      <c r="Q31" s="35">
        <v>0</v>
      </c>
      <c r="R31" s="35">
        <v>1</v>
      </c>
      <c r="S31" s="35">
        <v>0</v>
      </c>
    </row>
    <row r="32" spans="1:19" ht="12" customHeight="1" x14ac:dyDescent="0.2">
      <c r="A32" s="187"/>
      <c r="B32" s="187"/>
      <c r="C32" s="34"/>
      <c r="D32" s="235"/>
      <c r="E32" s="33"/>
      <c r="F32" s="38">
        <v>1</v>
      </c>
      <c r="G32" s="31">
        <v>0</v>
      </c>
      <c r="H32" s="31">
        <v>0</v>
      </c>
      <c r="I32" s="31">
        <v>0</v>
      </c>
      <c r="J32" s="31">
        <v>0</v>
      </c>
      <c r="K32" s="31">
        <v>0</v>
      </c>
      <c r="L32" s="31">
        <v>0</v>
      </c>
      <c r="M32" s="31">
        <v>0</v>
      </c>
      <c r="N32" s="255"/>
      <c r="O32" s="31">
        <v>0</v>
      </c>
      <c r="P32" s="31">
        <v>0</v>
      </c>
      <c r="Q32" s="31">
        <v>0</v>
      </c>
      <c r="R32" s="31">
        <v>1</v>
      </c>
      <c r="S32" s="31">
        <v>0</v>
      </c>
    </row>
    <row r="33" spans="1:19" ht="12" customHeight="1" x14ac:dyDescent="0.2">
      <c r="A33" s="187"/>
      <c r="B33" s="187"/>
      <c r="C33" s="37"/>
      <c r="D33" s="234" t="s">
        <v>35</v>
      </c>
      <c r="E33" s="36"/>
      <c r="F33" s="35">
        <v>5</v>
      </c>
      <c r="G33" s="35">
        <v>0</v>
      </c>
      <c r="H33" s="35">
        <v>0</v>
      </c>
      <c r="I33" s="35">
        <v>0</v>
      </c>
      <c r="J33" s="35">
        <v>0</v>
      </c>
      <c r="K33" s="35">
        <v>0</v>
      </c>
      <c r="L33" s="35">
        <v>0</v>
      </c>
      <c r="M33" s="35">
        <v>0</v>
      </c>
      <c r="N33" s="254" t="s">
        <v>557</v>
      </c>
      <c r="O33" s="35">
        <v>0</v>
      </c>
      <c r="P33" s="35">
        <v>0</v>
      </c>
      <c r="Q33" s="35">
        <v>0</v>
      </c>
      <c r="R33" s="35">
        <v>5</v>
      </c>
      <c r="S33" s="35">
        <v>0</v>
      </c>
    </row>
    <row r="34" spans="1:19"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1</v>
      </c>
      <c r="S34" s="31">
        <v>0</v>
      </c>
    </row>
    <row r="35" spans="1:19" ht="12" customHeight="1" x14ac:dyDescent="0.2">
      <c r="A35" s="187"/>
      <c r="B35" s="187"/>
      <c r="C35" s="37"/>
      <c r="D35" s="234" t="s">
        <v>34</v>
      </c>
      <c r="E35" s="36"/>
      <c r="F35" s="35">
        <v>12</v>
      </c>
      <c r="G35" s="35">
        <v>4</v>
      </c>
      <c r="H35" s="35">
        <v>2</v>
      </c>
      <c r="I35" s="35">
        <v>1</v>
      </c>
      <c r="J35" s="35">
        <v>0</v>
      </c>
      <c r="K35" s="35">
        <v>1</v>
      </c>
      <c r="L35" s="35">
        <v>0</v>
      </c>
      <c r="M35" s="35">
        <v>0</v>
      </c>
      <c r="N35" s="254">
        <v>9</v>
      </c>
      <c r="O35" s="35">
        <v>4</v>
      </c>
      <c r="P35" s="35">
        <v>0</v>
      </c>
      <c r="Q35" s="35">
        <v>0</v>
      </c>
      <c r="R35" s="35">
        <v>8</v>
      </c>
      <c r="S35" s="35">
        <v>0</v>
      </c>
    </row>
    <row r="36" spans="1:19" ht="12" customHeight="1" x14ac:dyDescent="0.2">
      <c r="A36" s="187"/>
      <c r="B36" s="187"/>
      <c r="C36" s="34"/>
      <c r="D36" s="235"/>
      <c r="E36" s="33"/>
      <c r="F36" s="38">
        <v>1</v>
      </c>
      <c r="G36" s="31">
        <v>0.33333333333333331</v>
      </c>
      <c r="H36" s="31">
        <v>0.5</v>
      </c>
      <c r="I36" s="31">
        <v>0.25</v>
      </c>
      <c r="J36" s="31">
        <v>0</v>
      </c>
      <c r="K36" s="31">
        <v>0.25</v>
      </c>
      <c r="L36" s="31">
        <v>0</v>
      </c>
      <c r="M36" s="31">
        <v>0</v>
      </c>
      <c r="N36" s="255"/>
      <c r="O36" s="31">
        <v>1</v>
      </c>
      <c r="P36" s="31">
        <v>0</v>
      </c>
      <c r="Q36" s="31">
        <v>0</v>
      </c>
      <c r="R36" s="31">
        <v>0.66666666666666663</v>
      </c>
      <c r="S36" s="31">
        <v>0</v>
      </c>
    </row>
    <row r="37" spans="1:19" ht="12" customHeight="1" x14ac:dyDescent="0.2">
      <c r="A37" s="187"/>
      <c r="B37" s="187"/>
      <c r="C37" s="37"/>
      <c r="D37" s="234" t="s">
        <v>33</v>
      </c>
      <c r="E37" s="36"/>
      <c r="F37" s="35">
        <v>1</v>
      </c>
      <c r="G37" s="35">
        <v>0</v>
      </c>
      <c r="H37" s="35">
        <v>0</v>
      </c>
      <c r="I37" s="35">
        <v>0</v>
      </c>
      <c r="J37" s="35">
        <v>0</v>
      </c>
      <c r="K37" s="35">
        <v>0</v>
      </c>
      <c r="L37" s="35">
        <v>0</v>
      </c>
      <c r="M37" s="35">
        <v>0</v>
      </c>
      <c r="N37" s="254" t="s">
        <v>557</v>
      </c>
      <c r="O37" s="35">
        <v>0</v>
      </c>
      <c r="P37" s="35">
        <v>0</v>
      </c>
      <c r="Q37" s="35">
        <v>0</v>
      </c>
      <c r="R37" s="35">
        <v>1</v>
      </c>
      <c r="S37" s="35">
        <v>0</v>
      </c>
    </row>
    <row r="38" spans="1:19" ht="12" customHeight="1" x14ac:dyDescent="0.2">
      <c r="A38" s="187"/>
      <c r="B38" s="187"/>
      <c r="C38" s="34"/>
      <c r="D38" s="235"/>
      <c r="E38" s="33"/>
      <c r="F38" s="38">
        <v>1</v>
      </c>
      <c r="G38" s="31">
        <v>0</v>
      </c>
      <c r="H38" s="31">
        <v>0</v>
      </c>
      <c r="I38" s="31">
        <v>0</v>
      </c>
      <c r="J38" s="31">
        <v>0</v>
      </c>
      <c r="K38" s="31">
        <v>0</v>
      </c>
      <c r="L38" s="31">
        <v>0</v>
      </c>
      <c r="M38" s="31">
        <v>0</v>
      </c>
      <c r="N38" s="255"/>
      <c r="O38" s="31">
        <v>0</v>
      </c>
      <c r="P38" s="31">
        <v>0</v>
      </c>
      <c r="Q38" s="31">
        <v>0</v>
      </c>
      <c r="R38" s="31">
        <v>1</v>
      </c>
      <c r="S38" s="31">
        <v>0</v>
      </c>
    </row>
    <row r="39" spans="1:19" ht="12" customHeight="1" x14ac:dyDescent="0.2">
      <c r="A39" s="187"/>
      <c r="B39" s="187"/>
      <c r="C39" s="37"/>
      <c r="D39" s="234" t="s">
        <v>32</v>
      </c>
      <c r="E39" s="36"/>
      <c r="F39" s="35">
        <v>7</v>
      </c>
      <c r="G39" s="35">
        <v>0</v>
      </c>
      <c r="H39" s="35">
        <v>0</v>
      </c>
      <c r="I39" s="35">
        <v>0</v>
      </c>
      <c r="J39" s="35">
        <v>0</v>
      </c>
      <c r="K39" s="35">
        <v>0</v>
      </c>
      <c r="L39" s="35">
        <v>0</v>
      </c>
      <c r="M39" s="35">
        <v>0</v>
      </c>
      <c r="N39" s="254" t="s">
        <v>557</v>
      </c>
      <c r="O39" s="35">
        <v>0</v>
      </c>
      <c r="P39" s="35">
        <v>0</v>
      </c>
      <c r="Q39" s="35">
        <v>0</v>
      </c>
      <c r="R39" s="35">
        <v>7</v>
      </c>
      <c r="S39" s="35">
        <v>0</v>
      </c>
    </row>
    <row r="40" spans="1:19" ht="12" customHeight="1" x14ac:dyDescent="0.2">
      <c r="A40" s="187"/>
      <c r="B40" s="187"/>
      <c r="C40" s="34"/>
      <c r="D40" s="235"/>
      <c r="E40" s="33"/>
      <c r="F40" s="38">
        <v>1</v>
      </c>
      <c r="G40" s="31">
        <v>0</v>
      </c>
      <c r="H40" s="31">
        <v>0</v>
      </c>
      <c r="I40" s="31">
        <v>0</v>
      </c>
      <c r="J40" s="31">
        <v>0</v>
      </c>
      <c r="K40" s="31">
        <v>0</v>
      </c>
      <c r="L40" s="31">
        <v>0</v>
      </c>
      <c r="M40" s="31">
        <v>0</v>
      </c>
      <c r="N40" s="255"/>
      <c r="O40" s="31">
        <v>0</v>
      </c>
      <c r="P40" s="31">
        <v>0</v>
      </c>
      <c r="Q40" s="31">
        <v>0</v>
      </c>
      <c r="R40" s="31">
        <v>1</v>
      </c>
      <c r="S40" s="31">
        <v>0</v>
      </c>
    </row>
    <row r="41" spans="1:19" ht="12" customHeight="1" x14ac:dyDescent="0.2">
      <c r="A41" s="187"/>
      <c r="B41" s="187"/>
      <c r="C41" s="37"/>
      <c r="D41" s="234" t="s">
        <v>31</v>
      </c>
      <c r="E41" s="36"/>
      <c r="F41" s="35">
        <v>0</v>
      </c>
      <c r="G41" s="35">
        <v>0</v>
      </c>
      <c r="H41" s="35">
        <v>0</v>
      </c>
      <c r="I41" s="35">
        <v>0</v>
      </c>
      <c r="J41" s="35">
        <v>0</v>
      </c>
      <c r="K41" s="35">
        <v>0</v>
      </c>
      <c r="L41" s="35">
        <v>0</v>
      </c>
      <c r="M41" s="35">
        <v>0</v>
      </c>
      <c r="N41" s="254" t="s">
        <v>557</v>
      </c>
      <c r="O41" s="35">
        <v>0</v>
      </c>
      <c r="P41" s="35">
        <v>0</v>
      </c>
      <c r="Q41" s="35">
        <v>0</v>
      </c>
      <c r="R41" s="35">
        <v>0</v>
      </c>
      <c r="S41" s="35">
        <v>0</v>
      </c>
    </row>
    <row r="42" spans="1:19"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19" ht="12" customHeight="1" x14ac:dyDescent="0.2">
      <c r="A43" s="187"/>
      <c r="B43" s="187"/>
      <c r="C43" s="37"/>
      <c r="D43" s="234" t="s">
        <v>30</v>
      </c>
      <c r="E43" s="36"/>
      <c r="F43" s="35">
        <v>3</v>
      </c>
      <c r="G43" s="35">
        <v>2</v>
      </c>
      <c r="H43" s="35">
        <v>2</v>
      </c>
      <c r="I43" s="35">
        <v>0</v>
      </c>
      <c r="J43" s="35">
        <v>0</v>
      </c>
      <c r="K43" s="35">
        <v>0</v>
      </c>
      <c r="L43" s="35">
        <v>0</v>
      </c>
      <c r="M43" s="35">
        <v>0</v>
      </c>
      <c r="N43" s="254">
        <v>4</v>
      </c>
      <c r="O43" s="35">
        <v>2</v>
      </c>
      <c r="P43" s="35">
        <v>0</v>
      </c>
      <c r="Q43" s="35">
        <v>0</v>
      </c>
      <c r="R43" s="35">
        <v>1</v>
      </c>
      <c r="S43" s="35">
        <v>0</v>
      </c>
    </row>
    <row r="44" spans="1:19" ht="12" customHeight="1" x14ac:dyDescent="0.2">
      <c r="A44" s="187"/>
      <c r="B44" s="187"/>
      <c r="C44" s="34"/>
      <c r="D44" s="235"/>
      <c r="E44" s="33"/>
      <c r="F44" s="38">
        <v>1</v>
      </c>
      <c r="G44" s="31">
        <v>0.66666666666666663</v>
      </c>
      <c r="H44" s="31">
        <v>1</v>
      </c>
      <c r="I44" s="31">
        <v>0</v>
      </c>
      <c r="J44" s="31">
        <v>0</v>
      </c>
      <c r="K44" s="31">
        <v>0</v>
      </c>
      <c r="L44" s="31">
        <v>0</v>
      </c>
      <c r="M44" s="31">
        <v>0</v>
      </c>
      <c r="N44" s="255"/>
      <c r="O44" s="31">
        <v>1</v>
      </c>
      <c r="P44" s="31">
        <v>0</v>
      </c>
      <c r="Q44" s="31">
        <v>0</v>
      </c>
      <c r="R44" s="31">
        <v>0.33333333333333331</v>
      </c>
      <c r="S44" s="31">
        <v>0</v>
      </c>
    </row>
    <row r="45" spans="1:19" ht="12" customHeight="1" x14ac:dyDescent="0.2">
      <c r="A45" s="187"/>
      <c r="B45" s="187"/>
      <c r="C45" s="37"/>
      <c r="D45" s="234" t="s">
        <v>29</v>
      </c>
      <c r="E45" s="36"/>
      <c r="F45" s="35">
        <v>8</v>
      </c>
      <c r="G45" s="35">
        <v>2</v>
      </c>
      <c r="H45" s="35">
        <v>2</v>
      </c>
      <c r="I45" s="35">
        <v>0</v>
      </c>
      <c r="J45" s="35">
        <v>0</v>
      </c>
      <c r="K45" s="35">
        <v>0</v>
      </c>
      <c r="L45" s="35">
        <v>0</v>
      </c>
      <c r="M45" s="35">
        <v>0</v>
      </c>
      <c r="N45" s="254">
        <v>5</v>
      </c>
      <c r="O45" s="35">
        <v>2</v>
      </c>
      <c r="P45" s="35">
        <v>0</v>
      </c>
      <c r="Q45" s="35">
        <v>0</v>
      </c>
      <c r="R45" s="35">
        <v>6</v>
      </c>
      <c r="S45" s="35">
        <v>0</v>
      </c>
    </row>
    <row r="46" spans="1:19" ht="12" customHeight="1" x14ac:dyDescent="0.2">
      <c r="A46" s="187"/>
      <c r="B46" s="187"/>
      <c r="C46" s="34"/>
      <c r="D46" s="235"/>
      <c r="E46" s="33"/>
      <c r="F46" s="38">
        <v>1</v>
      </c>
      <c r="G46" s="31">
        <v>0.25</v>
      </c>
      <c r="H46" s="31">
        <v>1</v>
      </c>
      <c r="I46" s="31">
        <v>0</v>
      </c>
      <c r="J46" s="31">
        <v>0</v>
      </c>
      <c r="K46" s="31">
        <v>0</v>
      </c>
      <c r="L46" s="31">
        <v>0</v>
      </c>
      <c r="M46" s="31">
        <v>0</v>
      </c>
      <c r="N46" s="255"/>
      <c r="O46" s="31">
        <v>1</v>
      </c>
      <c r="P46" s="31">
        <v>0</v>
      </c>
      <c r="Q46" s="31">
        <v>0</v>
      </c>
      <c r="R46" s="31">
        <v>0.75</v>
      </c>
      <c r="S46" s="31">
        <v>0</v>
      </c>
    </row>
    <row r="47" spans="1:19" ht="12" customHeight="1" x14ac:dyDescent="0.2">
      <c r="A47" s="187"/>
      <c r="B47" s="187"/>
      <c r="C47" s="37"/>
      <c r="D47" s="234" t="s">
        <v>28</v>
      </c>
      <c r="E47" s="36"/>
      <c r="F47" s="35">
        <v>4</v>
      </c>
      <c r="G47" s="35">
        <v>0</v>
      </c>
      <c r="H47" s="35">
        <v>0</v>
      </c>
      <c r="I47" s="35">
        <v>0</v>
      </c>
      <c r="J47" s="35">
        <v>0</v>
      </c>
      <c r="K47" s="35">
        <v>0</v>
      </c>
      <c r="L47" s="35">
        <v>0</v>
      </c>
      <c r="M47" s="35">
        <v>0</v>
      </c>
      <c r="N47" s="254" t="s">
        <v>557</v>
      </c>
      <c r="O47" s="35">
        <v>0</v>
      </c>
      <c r="P47" s="35">
        <v>0</v>
      </c>
      <c r="Q47" s="35">
        <v>0</v>
      </c>
      <c r="R47" s="35">
        <v>3</v>
      </c>
      <c r="S47" s="35">
        <v>1</v>
      </c>
    </row>
    <row r="48" spans="1:19" ht="12" customHeight="1" x14ac:dyDescent="0.2">
      <c r="A48" s="187"/>
      <c r="B48" s="187"/>
      <c r="C48" s="34"/>
      <c r="D48" s="235"/>
      <c r="E48" s="33"/>
      <c r="F48" s="38">
        <v>1</v>
      </c>
      <c r="G48" s="31">
        <v>0</v>
      </c>
      <c r="H48" s="31">
        <v>0</v>
      </c>
      <c r="I48" s="31">
        <v>0</v>
      </c>
      <c r="J48" s="31">
        <v>0</v>
      </c>
      <c r="K48" s="31">
        <v>0</v>
      </c>
      <c r="L48" s="31">
        <v>0</v>
      </c>
      <c r="M48" s="31">
        <v>0</v>
      </c>
      <c r="N48" s="255"/>
      <c r="O48" s="31">
        <v>0</v>
      </c>
      <c r="P48" s="31">
        <v>0</v>
      </c>
      <c r="Q48" s="31">
        <v>0</v>
      </c>
      <c r="R48" s="31">
        <v>0.75</v>
      </c>
      <c r="S48" s="31">
        <v>0.25</v>
      </c>
    </row>
    <row r="49" spans="1:19" ht="12" customHeight="1" x14ac:dyDescent="0.2">
      <c r="A49" s="187"/>
      <c r="B49" s="187"/>
      <c r="C49" s="37"/>
      <c r="D49" s="234" t="s">
        <v>27</v>
      </c>
      <c r="E49" s="36"/>
      <c r="F49" s="35">
        <v>2</v>
      </c>
      <c r="G49" s="35">
        <v>1</v>
      </c>
      <c r="H49" s="35">
        <v>0</v>
      </c>
      <c r="I49" s="35">
        <v>0</v>
      </c>
      <c r="J49" s="35">
        <v>0</v>
      </c>
      <c r="K49" s="35">
        <v>0</v>
      </c>
      <c r="L49" s="35">
        <v>0</v>
      </c>
      <c r="M49" s="35">
        <v>1</v>
      </c>
      <c r="N49" s="254" t="s">
        <v>557</v>
      </c>
      <c r="O49" s="35">
        <v>1</v>
      </c>
      <c r="P49" s="35">
        <v>0</v>
      </c>
      <c r="Q49" s="35">
        <v>0</v>
      </c>
      <c r="R49" s="35">
        <v>1</v>
      </c>
      <c r="S49" s="35">
        <v>0</v>
      </c>
    </row>
    <row r="50" spans="1:19" ht="12" customHeight="1" x14ac:dyDescent="0.2">
      <c r="A50" s="187"/>
      <c r="B50" s="187"/>
      <c r="C50" s="34"/>
      <c r="D50" s="235"/>
      <c r="E50" s="33"/>
      <c r="F50" s="38">
        <v>1</v>
      </c>
      <c r="G50" s="31">
        <v>0.5</v>
      </c>
      <c r="H50" s="31">
        <v>0</v>
      </c>
      <c r="I50" s="31">
        <v>0</v>
      </c>
      <c r="J50" s="31">
        <v>0</v>
      </c>
      <c r="K50" s="31">
        <v>0</v>
      </c>
      <c r="L50" s="31">
        <v>0</v>
      </c>
      <c r="M50" s="31">
        <v>1</v>
      </c>
      <c r="N50" s="255"/>
      <c r="O50" s="31">
        <v>1</v>
      </c>
      <c r="P50" s="31">
        <v>0</v>
      </c>
      <c r="Q50" s="31">
        <v>0</v>
      </c>
      <c r="R50" s="31">
        <v>0.5</v>
      </c>
      <c r="S50" s="31">
        <v>0</v>
      </c>
    </row>
    <row r="51" spans="1:19" ht="12" customHeight="1" x14ac:dyDescent="0.2">
      <c r="A51" s="187"/>
      <c r="B51" s="187"/>
      <c r="C51" s="37"/>
      <c r="D51" s="234" t="s">
        <v>26</v>
      </c>
      <c r="E51" s="36"/>
      <c r="F51" s="35">
        <v>14</v>
      </c>
      <c r="G51" s="35">
        <v>2</v>
      </c>
      <c r="H51" s="35">
        <v>1</v>
      </c>
      <c r="I51" s="35">
        <v>0</v>
      </c>
      <c r="J51" s="35">
        <v>0</v>
      </c>
      <c r="K51" s="35">
        <v>0</v>
      </c>
      <c r="L51" s="35">
        <v>0</v>
      </c>
      <c r="M51" s="35">
        <v>1</v>
      </c>
      <c r="N51" s="254">
        <v>5</v>
      </c>
      <c r="O51" s="35">
        <v>2</v>
      </c>
      <c r="P51" s="35">
        <v>0</v>
      </c>
      <c r="Q51" s="35">
        <v>0</v>
      </c>
      <c r="R51" s="35">
        <v>12</v>
      </c>
      <c r="S51" s="35">
        <v>0</v>
      </c>
    </row>
    <row r="52" spans="1:19" ht="12" customHeight="1" x14ac:dyDescent="0.2">
      <c r="A52" s="187"/>
      <c r="B52" s="187"/>
      <c r="C52" s="34"/>
      <c r="D52" s="235"/>
      <c r="E52" s="33"/>
      <c r="F52" s="38">
        <v>1</v>
      </c>
      <c r="G52" s="31">
        <v>0.14285714285714285</v>
      </c>
      <c r="H52" s="31">
        <v>0.5</v>
      </c>
      <c r="I52" s="31">
        <v>0</v>
      </c>
      <c r="J52" s="31">
        <v>0</v>
      </c>
      <c r="K52" s="31">
        <v>0</v>
      </c>
      <c r="L52" s="31">
        <v>0</v>
      </c>
      <c r="M52" s="31">
        <v>0.5</v>
      </c>
      <c r="N52" s="255"/>
      <c r="O52" s="31">
        <v>1</v>
      </c>
      <c r="P52" s="31">
        <v>0</v>
      </c>
      <c r="Q52" s="31">
        <v>0</v>
      </c>
      <c r="R52" s="31">
        <v>0.8571428571428571</v>
      </c>
      <c r="S52" s="31">
        <v>0</v>
      </c>
    </row>
    <row r="53" spans="1:19" ht="12" customHeight="1" x14ac:dyDescent="0.2">
      <c r="A53" s="187"/>
      <c r="B53" s="187"/>
      <c r="C53" s="37"/>
      <c r="D53" s="234" t="s">
        <v>25</v>
      </c>
      <c r="E53" s="36"/>
      <c r="F53" s="35">
        <v>5</v>
      </c>
      <c r="G53" s="35">
        <v>0</v>
      </c>
      <c r="H53" s="35">
        <v>0</v>
      </c>
      <c r="I53" s="35">
        <v>0</v>
      </c>
      <c r="J53" s="35">
        <v>0</v>
      </c>
      <c r="K53" s="35">
        <v>0</v>
      </c>
      <c r="L53" s="35">
        <v>0</v>
      </c>
      <c r="M53" s="35">
        <v>0</v>
      </c>
      <c r="N53" s="254" t="s">
        <v>557</v>
      </c>
      <c r="O53" s="35">
        <v>0</v>
      </c>
      <c r="P53" s="35">
        <v>0</v>
      </c>
      <c r="Q53" s="35">
        <v>0</v>
      </c>
      <c r="R53" s="35">
        <v>5</v>
      </c>
      <c r="S53" s="35">
        <v>0</v>
      </c>
    </row>
    <row r="54" spans="1:19" ht="12" customHeight="1" x14ac:dyDescent="0.2">
      <c r="A54" s="187"/>
      <c r="B54" s="187"/>
      <c r="C54" s="34"/>
      <c r="D54" s="235"/>
      <c r="E54" s="33"/>
      <c r="F54" s="38">
        <v>1</v>
      </c>
      <c r="G54" s="31">
        <v>0</v>
      </c>
      <c r="H54" s="31">
        <v>0</v>
      </c>
      <c r="I54" s="31">
        <v>0</v>
      </c>
      <c r="J54" s="31">
        <v>0</v>
      </c>
      <c r="K54" s="31">
        <v>0</v>
      </c>
      <c r="L54" s="31">
        <v>0</v>
      </c>
      <c r="M54" s="31">
        <v>0</v>
      </c>
      <c r="N54" s="255"/>
      <c r="O54" s="31">
        <v>0</v>
      </c>
      <c r="P54" s="31">
        <v>0</v>
      </c>
      <c r="Q54" s="31">
        <v>0</v>
      </c>
      <c r="R54" s="31">
        <v>1</v>
      </c>
      <c r="S54" s="31">
        <v>0</v>
      </c>
    </row>
    <row r="55" spans="1:19" ht="12" customHeight="1" x14ac:dyDescent="0.2">
      <c r="A55" s="187"/>
      <c r="B55" s="187"/>
      <c r="C55" s="37"/>
      <c r="D55" s="234" t="s">
        <v>24</v>
      </c>
      <c r="E55" s="36"/>
      <c r="F55" s="35">
        <v>27</v>
      </c>
      <c r="G55" s="35">
        <v>4</v>
      </c>
      <c r="H55" s="35">
        <v>1</v>
      </c>
      <c r="I55" s="35">
        <v>2</v>
      </c>
      <c r="J55" s="35">
        <v>0</v>
      </c>
      <c r="K55" s="35">
        <v>0</v>
      </c>
      <c r="L55" s="35">
        <v>0</v>
      </c>
      <c r="M55" s="35">
        <v>1</v>
      </c>
      <c r="N55" s="254">
        <v>7.333333333333333</v>
      </c>
      <c r="O55" s="35">
        <v>4</v>
      </c>
      <c r="P55" s="35">
        <v>0</v>
      </c>
      <c r="Q55" s="35">
        <v>0</v>
      </c>
      <c r="R55" s="35">
        <v>22</v>
      </c>
      <c r="S55" s="35">
        <v>1</v>
      </c>
    </row>
    <row r="56" spans="1:19" ht="12" customHeight="1" x14ac:dyDescent="0.2">
      <c r="A56" s="187"/>
      <c r="B56" s="187"/>
      <c r="C56" s="34"/>
      <c r="D56" s="235"/>
      <c r="E56" s="33"/>
      <c r="F56" s="38">
        <v>1</v>
      </c>
      <c r="G56" s="31">
        <v>0.14814814814814814</v>
      </c>
      <c r="H56" s="31">
        <v>0.25</v>
      </c>
      <c r="I56" s="31">
        <v>0.5</v>
      </c>
      <c r="J56" s="31">
        <v>0</v>
      </c>
      <c r="K56" s="31">
        <v>0</v>
      </c>
      <c r="L56" s="31">
        <v>0</v>
      </c>
      <c r="M56" s="31">
        <v>0.25</v>
      </c>
      <c r="N56" s="255"/>
      <c r="O56" s="31">
        <v>1</v>
      </c>
      <c r="P56" s="31">
        <v>0</v>
      </c>
      <c r="Q56" s="31">
        <v>0</v>
      </c>
      <c r="R56" s="31">
        <v>0.81481481481481477</v>
      </c>
      <c r="S56" s="31">
        <v>3.7037037037037035E-2</v>
      </c>
    </row>
    <row r="57" spans="1:19" ht="12" customHeight="1" x14ac:dyDescent="0.2">
      <c r="A57" s="187"/>
      <c r="B57" s="187"/>
      <c r="C57" s="37"/>
      <c r="D57" s="234" t="s">
        <v>23</v>
      </c>
      <c r="E57" s="36"/>
      <c r="F57" s="35">
        <v>8</v>
      </c>
      <c r="G57" s="35">
        <v>1</v>
      </c>
      <c r="H57" s="35">
        <v>1</v>
      </c>
      <c r="I57" s="35">
        <v>0</v>
      </c>
      <c r="J57" s="35">
        <v>0</v>
      </c>
      <c r="K57" s="35">
        <v>0</v>
      </c>
      <c r="L57" s="35">
        <v>0</v>
      </c>
      <c r="M57" s="35">
        <v>0</v>
      </c>
      <c r="N57" s="254">
        <v>3</v>
      </c>
      <c r="O57" s="35">
        <v>1</v>
      </c>
      <c r="P57" s="35">
        <v>0</v>
      </c>
      <c r="Q57" s="35">
        <v>0</v>
      </c>
      <c r="R57" s="35">
        <v>7</v>
      </c>
      <c r="S57" s="35">
        <v>0</v>
      </c>
    </row>
    <row r="58" spans="1:19" ht="12" customHeight="1" x14ac:dyDescent="0.2">
      <c r="A58" s="187"/>
      <c r="B58" s="187"/>
      <c r="C58" s="34"/>
      <c r="D58" s="235"/>
      <c r="E58" s="33"/>
      <c r="F58" s="38">
        <v>1</v>
      </c>
      <c r="G58" s="31">
        <v>0.125</v>
      </c>
      <c r="H58" s="31">
        <v>1</v>
      </c>
      <c r="I58" s="31">
        <v>0</v>
      </c>
      <c r="J58" s="31">
        <v>0</v>
      </c>
      <c r="K58" s="31">
        <v>0</v>
      </c>
      <c r="L58" s="31">
        <v>0</v>
      </c>
      <c r="M58" s="31">
        <v>0</v>
      </c>
      <c r="N58" s="255"/>
      <c r="O58" s="31">
        <v>1</v>
      </c>
      <c r="P58" s="31">
        <v>0</v>
      </c>
      <c r="Q58" s="31">
        <v>0</v>
      </c>
      <c r="R58" s="31">
        <v>0.875</v>
      </c>
      <c r="S58" s="31">
        <v>0</v>
      </c>
    </row>
    <row r="59" spans="1:19" ht="12.75" customHeight="1" x14ac:dyDescent="0.2">
      <c r="A59" s="187"/>
      <c r="B59" s="187"/>
      <c r="C59" s="37"/>
      <c r="D59" s="234" t="s">
        <v>22</v>
      </c>
      <c r="E59" s="36"/>
      <c r="F59" s="35">
        <v>26</v>
      </c>
      <c r="G59" s="35">
        <v>9</v>
      </c>
      <c r="H59" s="35">
        <v>5</v>
      </c>
      <c r="I59" s="35">
        <v>3</v>
      </c>
      <c r="J59" s="35">
        <v>0</v>
      </c>
      <c r="K59" s="35">
        <v>0</v>
      </c>
      <c r="L59" s="35">
        <v>0</v>
      </c>
      <c r="M59" s="35">
        <v>1</v>
      </c>
      <c r="N59" s="254">
        <v>6.375</v>
      </c>
      <c r="O59" s="35">
        <v>9</v>
      </c>
      <c r="P59" s="35">
        <v>0</v>
      </c>
      <c r="Q59" s="35">
        <v>0</v>
      </c>
      <c r="R59" s="35">
        <v>16</v>
      </c>
      <c r="S59" s="35">
        <v>1</v>
      </c>
    </row>
    <row r="60" spans="1:19" ht="12.75" customHeight="1" x14ac:dyDescent="0.2">
      <c r="A60" s="187"/>
      <c r="B60" s="187"/>
      <c r="C60" s="34"/>
      <c r="D60" s="235"/>
      <c r="E60" s="33"/>
      <c r="F60" s="38">
        <v>1</v>
      </c>
      <c r="G60" s="31">
        <v>0.34615384615384615</v>
      </c>
      <c r="H60" s="31">
        <v>0.55555555555555558</v>
      </c>
      <c r="I60" s="31">
        <v>0.33333333333333331</v>
      </c>
      <c r="J60" s="31">
        <v>0</v>
      </c>
      <c r="K60" s="31">
        <v>0</v>
      </c>
      <c r="L60" s="31">
        <v>0</v>
      </c>
      <c r="M60" s="31">
        <v>0.1111111111111111</v>
      </c>
      <c r="N60" s="255"/>
      <c r="O60" s="31">
        <v>1</v>
      </c>
      <c r="P60" s="31">
        <v>0</v>
      </c>
      <c r="Q60" s="31">
        <v>0</v>
      </c>
      <c r="R60" s="31">
        <v>0.61538461538461542</v>
      </c>
      <c r="S60" s="31">
        <v>3.8461538461538464E-2</v>
      </c>
    </row>
    <row r="61" spans="1:19" ht="12" customHeight="1" x14ac:dyDescent="0.2">
      <c r="A61" s="187"/>
      <c r="B61" s="187"/>
      <c r="C61" s="37"/>
      <c r="D61" s="234" t="s">
        <v>21</v>
      </c>
      <c r="E61" s="36"/>
      <c r="F61" s="35">
        <v>14</v>
      </c>
      <c r="G61" s="35">
        <v>5</v>
      </c>
      <c r="H61" s="35">
        <v>1</v>
      </c>
      <c r="I61" s="35">
        <v>3</v>
      </c>
      <c r="J61" s="35">
        <v>0</v>
      </c>
      <c r="K61" s="35">
        <v>0</v>
      </c>
      <c r="L61" s="35">
        <v>0</v>
      </c>
      <c r="M61" s="35">
        <v>1</v>
      </c>
      <c r="N61" s="254">
        <v>7.5</v>
      </c>
      <c r="O61" s="35">
        <v>5</v>
      </c>
      <c r="P61" s="35">
        <v>0</v>
      </c>
      <c r="Q61" s="35">
        <v>0</v>
      </c>
      <c r="R61" s="35">
        <v>9</v>
      </c>
      <c r="S61" s="35">
        <v>0</v>
      </c>
    </row>
    <row r="62" spans="1:19" ht="12" customHeight="1" x14ac:dyDescent="0.2">
      <c r="A62" s="187"/>
      <c r="B62" s="187"/>
      <c r="C62" s="34"/>
      <c r="D62" s="235"/>
      <c r="E62" s="33"/>
      <c r="F62" s="38">
        <v>1</v>
      </c>
      <c r="G62" s="31">
        <v>0.35714285714285715</v>
      </c>
      <c r="H62" s="31">
        <v>0.2</v>
      </c>
      <c r="I62" s="31">
        <v>0.6</v>
      </c>
      <c r="J62" s="31">
        <v>0</v>
      </c>
      <c r="K62" s="31">
        <v>0</v>
      </c>
      <c r="L62" s="31">
        <v>0</v>
      </c>
      <c r="M62" s="31">
        <v>0.2</v>
      </c>
      <c r="N62" s="255"/>
      <c r="O62" s="31">
        <v>1</v>
      </c>
      <c r="P62" s="31">
        <v>0</v>
      </c>
      <c r="Q62" s="31">
        <v>0</v>
      </c>
      <c r="R62" s="31">
        <v>0.6428571428571429</v>
      </c>
      <c r="S62" s="31">
        <v>0</v>
      </c>
    </row>
    <row r="63" spans="1:19" ht="12" customHeight="1" x14ac:dyDescent="0.2">
      <c r="A63" s="187"/>
      <c r="B63" s="187"/>
      <c r="C63" s="37"/>
      <c r="D63" s="234" t="s">
        <v>20</v>
      </c>
      <c r="E63" s="36"/>
      <c r="F63" s="35">
        <v>7</v>
      </c>
      <c r="G63" s="35">
        <v>5</v>
      </c>
      <c r="H63" s="35">
        <v>2</v>
      </c>
      <c r="I63" s="35">
        <v>2</v>
      </c>
      <c r="J63" s="35">
        <v>0</v>
      </c>
      <c r="K63" s="35">
        <v>0</v>
      </c>
      <c r="L63" s="35">
        <v>0</v>
      </c>
      <c r="M63" s="35">
        <v>1</v>
      </c>
      <c r="N63" s="254">
        <v>7.5</v>
      </c>
      <c r="O63" s="35">
        <v>5</v>
      </c>
      <c r="P63" s="35">
        <v>0</v>
      </c>
      <c r="Q63" s="35">
        <v>0</v>
      </c>
      <c r="R63" s="35">
        <v>2</v>
      </c>
      <c r="S63" s="35">
        <v>0</v>
      </c>
    </row>
    <row r="64" spans="1:19" ht="12" customHeight="1" x14ac:dyDescent="0.2">
      <c r="A64" s="187"/>
      <c r="B64" s="187"/>
      <c r="C64" s="34"/>
      <c r="D64" s="235"/>
      <c r="E64" s="33"/>
      <c r="F64" s="38">
        <v>1</v>
      </c>
      <c r="G64" s="31">
        <v>0.7142857142857143</v>
      </c>
      <c r="H64" s="31">
        <v>0.4</v>
      </c>
      <c r="I64" s="31">
        <v>0.4</v>
      </c>
      <c r="J64" s="31">
        <v>0</v>
      </c>
      <c r="K64" s="31">
        <v>0</v>
      </c>
      <c r="L64" s="31">
        <v>0</v>
      </c>
      <c r="M64" s="31">
        <v>0.2</v>
      </c>
      <c r="N64" s="255"/>
      <c r="O64" s="31">
        <v>1</v>
      </c>
      <c r="P64" s="31">
        <v>0</v>
      </c>
      <c r="Q64" s="31">
        <v>0</v>
      </c>
      <c r="R64" s="31">
        <v>0.2857142857142857</v>
      </c>
      <c r="S64" s="31">
        <v>0</v>
      </c>
    </row>
    <row r="65" spans="1:19" ht="12" customHeight="1" x14ac:dyDescent="0.2">
      <c r="A65" s="187"/>
      <c r="B65" s="187"/>
      <c r="C65" s="37"/>
      <c r="D65" s="234" t="s">
        <v>19</v>
      </c>
      <c r="E65" s="36"/>
      <c r="F65" s="35">
        <v>18</v>
      </c>
      <c r="G65" s="35">
        <v>7</v>
      </c>
      <c r="H65" s="35">
        <v>4</v>
      </c>
      <c r="I65" s="35">
        <v>2</v>
      </c>
      <c r="J65" s="35">
        <v>0</v>
      </c>
      <c r="K65" s="35">
        <v>0</v>
      </c>
      <c r="L65" s="35">
        <v>0</v>
      </c>
      <c r="M65" s="35">
        <v>1</v>
      </c>
      <c r="N65" s="254">
        <v>6.666666666666667</v>
      </c>
      <c r="O65" s="35">
        <v>6</v>
      </c>
      <c r="P65" s="35">
        <v>1</v>
      </c>
      <c r="Q65" s="35">
        <v>0</v>
      </c>
      <c r="R65" s="35">
        <v>11</v>
      </c>
      <c r="S65" s="35">
        <v>0</v>
      </c>
    </row>
    <row r="66" spans="1:19" ht="12" customHeight="1" x14ac:dyDescent="0.2">
      <c r="A66" s="187"/>
      <c r="B66" s="187"/>
      <c r="C66" s="34"/>
      <c r="D66" s="235"/>
      <c r="E66" s="33"/>
      <c r="F66" s="38">
        <v>1</v>
      </c>
      <c r="G66" s="31">
        <v>0.3888888888888889</v>
      </c>
      <c r="H66" s="31">
        <v>0.5714285714285714</v>
      </c>
      <c r="I66" s="31">
        <v>0.2857142857142857</v>
      </c>
      <c r="J66" s="31">
        <v>0</v>
      </c>
      <c r="K66" s="31">
        <v>0</v>
      </c>
      <c r="L66" s="31">
        <v>0</v>
      </c>
      <c r="M66" s="31">
        <v>0.14285714285714285</v>
      </c>
      <c r="N66" s="255"/>
      <c r="O66" s="31">
        <v>0.8571428571428571</v>
      </c>
      <c r="P66" s="31">
        <v>0.14285714285714285</v>
      </c>
      <c r="Q66" s="31">
        <v>0</v>
      </c>
      <c r="R66" s="31">
        <v>0.61111111111111116</v>
      </c>
      <c r="S66" s="31">
        <v>0</v>
      </c>
    </row>
    <row r="67" spans="1:19" ht="12" customHeight="1" x14ac:dyDescent="0.2">
      <c r="A67" s="187"/>
      <c r="B67" s="187"/>
      <c r="C67" s="37"/>
      <c r="D67" s="234" t="s">
        <v>18</v>
      </c>
      <c r="E67" s="36"/>
      <c r="F67" s="35">
        <v>4</v>
      </c>
      <c r="G67" s="35">
        <v>1</v>
      </c>
      <c r="H67" s="35">
        <v>0</v>
      </c>
      <c r="I67" s="35">
        <v>1</v>
      </c>
      <c r="J67" s="35">
        <v>0</v>
      </c>
      <c r="K67" s="35">
        <v>0</v>
      </c>
      <c r="L67" s="35">
        <v>0</v>
      </c>
      <c r="M67" s="35">
        <v>0</v>
      </c>
      <c r="N67" s="254">
        <v>10</v>
      </c>
      <c r="O67" s="35">
        <v>1</v>
      </c>
      <c r="P67" s="35">
        <v>0</v>
      </c>
      <c r="Q67" s="35">
        <v>0</v>
      </c>
      <c r="R67" s="35">
        <v>3</v>
      </c>
      <c r="S67" s="35">
        <v>0</v>
      </c>
    </row>
    <row r="68" spans="1:19" ht="12" customHeight="1" x14ac:dyDescent="0.2">
      <c r="A68" s="187"/>
      <c r="B68" s="188"/>
      <c r="C68" s="34"/>
      <c r="D68" s="235"/>
      <c r="E68" s="33"/>
      <c r="F68" s="38">
        <v>1</v>
      </c>
      <c r="G68" s="31">
        <v>0.25</v>
      </c>
      <c r="H68" s="31">
        <v>0</v>
      </c>
      <c r="I68" s="31">
        <v>1</v>
      </c>
      <c r="J68" s="31">
        <v>0</v>
      </c>
      <c r="K68" s="31">
        <v>0</v>
      </c>
      <c r="L68" s="31">
        <v>0</v>
      </c>
      <c r="M68" s="31">
        <v>0</v>
      </c>
      <c r="N68" s="255"/>
      <c r="O68" s="31">
        <v>1</v>
      </c>
      <c r="P68" s="31">
        <v>0</v>
      </c>
      <c r="Q68" s="31">
        <v>0</v>
      </c>
      <c r="R68" s="31">
        <v>0.75</v>
      </c>
      <c r="S68" s="31">
        <v>0</v>
      </c>
    </row>
    <row r="69" spans="1:19" ht="12" customHeight="1" x14ac:dyDescent="0.2">
      <c r="A69" s="187"/>
      <c r="B69" s="186" t="s">
        <v>17</v>
      </c>
      <c r="C69" s="37"/>
      <c r="D69" s="234" t="s">
        <v>16</v>
      </c>
      <c r="E69" s="36"/>
      <c r="F69" s="35">
        <v>719</v>
      </c>
      <c r="G69" s="35">
        <v>135</v>
      </c>
      <c r="H69" s="35">
        <v>94</v>
      </c>
      <c r="I69" s="35">
        <v>23</v>
      </c>
      <c r="J69" s="35">
        <v>1</v>
      </c>
      <c r="K69" s="35">
        <v>1</v>
      </c>
      <c r="L69" s="35">
        <v>2</v>
      </c>
      <c r="M69" s="35">
        <v>14</v>
      </c>
      <c r="N69" s="254">
        <v>5.4132231400000004</v>
      </c>
      <c r="O69" s="35">
        <v>131</v>
      </c>
      <c r="P69" s="35">
        <v>3</v>
      </c>
      <c r="Q69" s="35">
        <v>1</v>
      </c>
      <c r="R69" s="35">
        <v>554</v>
      </c>
      <c r="S69" s="35">
        <v>30</v>
      </c>
    </row>
    <row r="70" spans="1:19" ht="12" customHeight="1" x14ac:dyDescent="0.2">
      <c r="A70" s="187"/>
      <c r="B70" s="187"/>
      <c r="C70" s="34"/>
      <c r="D70" s="235"/>
      <c r="E70" s="33"/>
      <c r="F70" s="38">
        <v>1</v>
      </c>
      <c r="G70" s="31">
        <v>0.18776077885952713</v>
      </c>
      <c r="H70" s="31">
        <v>0.6962962962962963</v>
      </c>
      <c r="I70" s="31">
        <v>0.17037037037037037</v>
      </c>
      <c r="J70" s="31">
        <v>7.4074074074074077E-3</v>
      </c>
      <c r="K70" s="31">
        <v>7.4074074074074077E-3</v>
      </c>
      <c r="L70" s="31">
        <v>1.4814814814814815E-2</v>
      </c>
      <c r="M70" s="31">
        <v>0.1037037037037037</v>
      </c>
      <c r="N70" s="255"/>
      <c r="O70" s="31">
        <v>0.97037037037037033</v>
      </c>
      <c r="P70" s="31">
        <v>2.2222222222222223E-2</v>
      </c>
      <c r="Q70" s="31">
        <v>7.4074074074074077E-3</v>
      </c>
      <c r="R70" s="31">
        <v>0.77051460361613355</v>
      </c>
      <c r="S70" s="31">
        <v>4.1724617524339362E-2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557</v>
      </c>
      <c r="O71" s="35">
        <v>0</v>
      </c>
      <c r="P71" s="35">
        <v>0</v>
      </c>
      <c r="Q71" s="35">
        <v>0</v>
      </c>
      <c r="R71" s="35">
        <v>7</v>
      </c>
      <c r="S71" s="35">
        <v>0</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1</v>
      </c>
      <c r="S72" s="31">
        <v>0</v>
      </c>
    </row>
    <row r="73" spans="1:19" ht="12" customHeight="1" x14ac:dyDescent="0.2">
      <c r="A73" s="187"/>
      <c r="B73" s="187"/>
      <c r="C73" s="37"/>
      <c r="D73" s="234" t="s">
        <v>14</v>
      </c>
      <c r="E73" s="36"/>
      <c r="F73" s="35">
        <v>79</v>
      </c>
      <c r="G73" s="35">
        <v>9</v>
      </c>
      <c r="H73" s="35">
        <v>7</v>
      </c>
      <c r="I73" s="35">
        <v>0</v>
      </c>
      <c r="J73" s="35">
        <v>0</v>
      </c>
      <c r="K73" s="35">
        <v>0</v>
      </c>
      <c r="L73" s="35">
        <v>0</v>
      </c>
      <c r="M73" s="35">
        <v>2</v>
      </c>
      <c r="N73" s="254">
        <v>4.7142857142857144</v>
      </c>
      <c r="O73" s="35">
        <v>9</v>
      </c>
      <c r="P73" s="35">
        <v>0</v>
      </c>
      <c r="Q73" s="35">
        <v>0</v>
      </c>
      <c r="R73" s="35">
        <v>69</v>
      </c>
      <c r="S73" s="35">
        <v>1</v>
      </c>
    </row>
    <row r="74" spans="1:19" ht="12" customHeight="1" x14ac:dyDescent="0.2">
      <c r="A74" s="187"/>
      <c r="B74" s="187"/>
      <c r="C74" s="34"/>
      <c r="D74" s="235"/>
      <c r="E74" s="33"/>
      <c r="F74" s="38">
        <v>0.99999999999999989</v>
      </c>
      <c r="G74" s="31">
        <v>0.11392405063291139</v>
      </c>
      <c r="H74" s="31">
        <v>0.77777777777777779</v>
      </c>
      <c r="I74" s="31">
        <v>0</v>
      </c>
      <c r="J74" s="31">
        <v>0</v>
      </c>
      <c r="K74" s="31">
        <v>0</v>
      </c>
      <c r="L74" s="31">
        <v>0</v>
      </c>
      <c r="M74" s="31">
        <v>0.22222222222222221</v>
      </c>
      <c r="N74" s="255"/>
      <c r="O74" s="31">
        <v>1</v>
      </c>
      <c r="P74" s="31">
        <v>0</v>
      </c>
      <c r="Q74" s="31">
        <v>0</v>
      </c>
      <c r="R74" s="31">
        <v>0.87341772151898733</v>
      </c>
      <c r="S74" s="31">
        <v>1.2658227848101266E-2</v>
      </c>
    </row>
    <row r="75" spans="1:19" ht="12" customHeight="1" x14ac:dyDescent="0.2">
      <c r="A75" s="187"/>
      <c r="B75" s="187"/>
      <c r="C75" s="37"/>
      <c r="D75" s="234" t="s">
        <v>13</v>
      </c>
      <c r="E75" s="36"/>
      <c r="F75" s="35">
        <v>16</v>
      </c>
      <c r="G75" s="35">
        <v>5</v>
      </c>
      <c r="H75" s="35">
        <v>2</v>
      </c>
      <c r="I75" s="35">
        <v>0</v>
      </c>
      <c r="J75" s="35">
        <v>1</v>
      </c>
      <c r="K75" s="35">
        <v>1</v>
      </c>
      <c r="L75" s="35">
        <v>0</v>
      </c>
      <c r="M75" s="35">
        <v>1</v>
      </c>
      <c r="N75" s="254">
        <v>10</v>
      </c>
      <c r="O75" s="35">
        <v>5</v>
      </c>
      <c r="P75" s="35">
        <v>0</v>
      </c>
      <c r="Q75" s="35">
        <v>0</v>
      </c>
      <c r="R75" s="35">
        <v>11</v>
      </c>
      <c r="S75" s="35">
        <v>0</v>
      </c>
    </row>
    <row r="76" spans="1:19" ht="12" customHeight="1" x14ac:dyDescent="0.2">
      <c r="A76" s="187"/>
      <c r="B76" s="187"/>
      <c r="C76" s="34"/>
      <c r="D76" s="235"/>
      <c r="E76" s="33"/>
      <c r="F76" s="38">
        <v>1</v>
      </c>
      <c r="G76" s="31">
        <v>0.3125</v>
      </c>
      <c r="H76" s="31">
        <v>0.4</v>
      </c>
      <c r="I76" s="31">
        <v>0</v>
      </c>
      <c r="J76" s="31">
        <v>0.2</v>
      </c>
      <c r="K76" s="31">
        <v>0.2</v>
      </c>
      <c r="L76" s="31">
        <v>0</v>
      </c>
      <c r="M76" s="31">
        <v>0.2</v>
      </c>
      <c r="N76" s="255"/>
      <c r="O76" s="31">
        <v>1</v>
      </c>
      <c r="P76" s="31">
        <v>0</v>
      </c>
      <c r="Q76" s="31">
        <v>0</v>
      </c>
      <c r="R76" s="31">
        <v>0.6875</v>
      </c>
      <c r="S76" s="31">
        <v>0</v>
      </c>
    </row>
    <row r="77" spans="1:19" ht="12" customHeight="1" x14ac:dyDescent="0.2">
      <c r="A77" s="187"/>
      <c r="B77" s="187"/>
      <c r="C77" s="37"/>
      <c r="D77" s="234" t="s">
        <v>12</v>
      </c>
      <c r="E77" s="36"/>
      <c r="F77" s="35">
        <v>16</v>
      </c>
      <c r="G77" s="35">
        <v>3</v>
      </c>
      <c r="H77" s="35">
        <v>3</v>
      </c>
      <c r="I77" s="35">
        <v>0</v>
      </c>
      <c r="J77" s="35">
        <v>0</v>
      </c>
      <c r="K77" s="35">
        <v>0</v>
      </c>
      <c r="L77" s="35">
        <v>0</v>
      </c>
      <c r="M77" s="35">
        <v>0</v>
      </c>
      <c r="N77" s="254">
        <v>5</v>
      </c>
      <c r="O77" s="35">
        <v>3</v>
      </c>
      <c r="P77" s="35">
        <v>0</v>
      </c>
      <c r="Q77" s="35">
        <v>0</v>
      </c>
      <c r="R77" s="35">
        <v>13</v>
      </c>
      <c r="S77" s="35">
        <v>0</v>
      </c>
    </row>
    <row r="78" spans="1:19" ht="12" customHeight="1" x14ac:dyDescent="0.2">
      <c r="A78" s="187"/>
      <c r="B78" s="187"/>
      <c r="C78" s="34"/>
      <c r="D78" s="235"/>
      <c r="E78" s="33"/>
      <c r="F78" s="38">
        <v>1</v>
      </c>
      <c r="G78" s="31">
        <v>0.1875</v>
      </c>
      <c r="H78" s="31">
        <v>1</v>
      </c>
      <c r="I78" s="31">
        <v>0</v>
      </c>
      <c r="J78" s="31">
        <v>0</v>
      </c>
      <c r="K78" s="31">
        <v>0</v>
      </c>
      <c r="L78" s="31">
        <v>0</v>
      </c>
      <c r="M78" s="31">
        <v>0</v>
      </c>
      <c r="N78" s="255"/>
      <c r="O78" s="31">
        <v>1</v>
      </c>
      <c r="P78" s="31">
        <v>0</v>
      </c>
      <c r="Q78" s="31">
        <v>0</v>
      </c>
      <c r="R78" s="31">
        <v>0.8125</v>
      </c>
      <c r="S78" s="31">
        <v>0</v>
      </c>
    </row>
    <row r="79" spans="1:19" ht="12" customHeight="1" x14ac:dyDescent="0.2">
      <c r="A79" s="187"/>
      <c r="B79" s="187"/>
      <c r="C79" s="37"/>
      <c r="D79" s="234" t="s">
        <v>11</v>
      </c>
      <c r="E79" s="36"/>
      <c r="F79" s="35">
        <v>33</v>
      </c>
      <c r="G79" s="35">
        <v>7</v>
      </c>
      <c r="H79" s="35">
        <v>7</v>
      </c>
      <c r="I79" s="35">
        <v>0</v>
      </c>
      <c r="J79" s="35">
        <v>0</v>
      </c>
      <c r="K79" s="35">
        <v>0</v>
      </c>
      <c r="L79" s="35">
        <v>0</v>
      </c>
      <c r="M79" s="35">
        <v>0</v>
      </c>
      <c r="N79" s="254">
        <v>2.5714285714285716</v>
      </c>
      <c r="O79" s="35">
        <v>7</v>
      </c>
      <c r="P79" s="35">
        <v>0</v>
      </c>
      <c r="Q79" s="35">
        <v>0</v>
      </c>
      <c r="R79" s="35">
        <v>25</v>
      </c>
      <c r="S79" s="35">
        <v>1</v>
      </c>
    </row>
    <row r="80" spans="1:19" ht="12" customHeight="1" x14ac:dyDescent="0.2">
      <c r="A80" s="187"/>
      <c r="B80" s="187"/>
      <c r="C80" s="34"/>
      <c r="D80" s="235"/>
      <c r="E80" s="33"/>
      <c r="F80" s="38">
        <v>1</v>
      </c>
      <c r="G80" s="31">
        <v>0.21212121212121213</v>
      </c>
      <c r="H80" s="31">
        <v>1</v>
      </c>
      <c r="I80" s="31">
        <v>0</v>
      </c>
      <c r="J80" s="31">
        <v>0</v>
      </c>
      <c r="K80" s="31">
        <v>0</v>
      </c>
      <c r="L80" s="31">
        <v>0</v>
      </c>
      <c r="M80" s="31">
        <v>0</v>
      </c>
      <c r="N80" s="255"/>
      <c r="O80" s="31">
        <v>1</v>
      </c>
      <c r="P80" s="31">
        <v>0</v>
      </c>
      <c r="Q80" s="31">
        <v>0</v>
      </c>
      <c r="R80" s="31">
        <v>0.75757575757575757</v>
      </c>
      <c r="S80" s="31">
        <v>3.0303030303030304E-2</v>
      </c>
    </row>
    <row r="81" spans="1:19" ht="12" customHeight="1" x14ac:dyDescent="0.2">
      <c r="A81" s="187"/>
      <c r="B81" s="187"/>
      <c r="C81" s="37"/>
      <c r="D81" s="234" t="s">
        <v>10</v>
      </c>
      <c r="E81" s="36"/>
      <c r="F81" s="35">
        <v>182</v>
      </c>
      <c r="G81" s="35">
        <v>36</v>
      </c>
      <c r="H81" s="35">
        <v>14</v>
      </c>
      <c r="I81" s="35">
        <v>15</v>
      </c>
      <c r="J81" s="35">
        <v>0</v>
      </c>
      <c r="K81" s="35">
        <v>0</v>
      </c>
      <c r="L81" s="35">
        <v>0</v>
      </c>
      <c r="M81" s="35">
        <v>7</v>
      </c>
      <c r="N81" s="254">
        <v>6.0344827586206895</v>
      </c>
      <c r="O81" s="35">
        <v>34</v>
      </c>
      <c r="P81" s="35">
        <v>2</v>
      </c>
      <c r="Q81" s="35">
        <v>0</v>
      </c>
      <c r="R81" s="35">
        <v>136</v>
      </c>
      <c r="S81" s="35">
        <v>10</v>
      </c>
    </row>
    <row r="82" spans="1:19" ht="12" customHeight="1" x14ac:dyDescent="0.2">
      <c r="A82" s="187"/>
      <c r="B82" s="187"/>
      <c r="C82" s="34"/>
      <c r="D82" s="235"/>
      <c r="E82" s="33"/>
      <c r="F82" s="38">
        <v>1</v>
      </c>
      <c r="G82" s="31">
        <v>0.19780219780219779</v>
      </c>
      <c r="H82" s="31">
        <v>0.3888888888888889</v>
      </c>
      <c r="I82" s="31">
        <v>0.41666666666666669</v>
      </c>
      <c r="J82" s="31">
        <v>0</v>
      </c>
      <c r="K82" s="31">
        <v>0</v>
      </c>
      <c r="L82" s="31">
        <v>0</v>
      </c>
      <c r="M82" s="31">
        <v>0.19444444444444445</v>
      </c>
      <c r="N82" s="255"/>
      <c r="O82" s="31">
        <v>0.94444444444444442</v>
      </c>
      <c r="P82" s="31">
        <v>5.5555555555555552E-2</v>
      </c>
      <c r="Q82" s="31">
        <v>0</v>
      </c>
      <c r="R82" s="31">
        <v>0.74725274725274726</v>
      </c>
      <c r="S82" s="31">
        <v>5.4945054945054944E-2</v>
      </c>
    </row>
    <row r="83" spans="1:19" ht="12" customHeight="1" x14ac:dyDescent="0.2">
      <c r="A83" s="187"/>
      <c r="B83" s="187"/>
      <c r="C83" s="37"/>
      <c r="D83" s="234" t="s">
        <v>9</v>
      </c>
      <c r="E83" s="36"/>
      <c r="F83" s="35">
        <v>24</v>
      </c>
      <c r="G83" s="35">
        <v>12</v>
      </c>
      <c r="H83" s="35">
        <v>11</v>
      </c>
      <c r="I83" s="35">
        <v>0</v>
      </c>
      <c r="J83" s="35">
        <v>0</v>
      </c>
      <c r="K83" s="35">
        <v>0</v>
      </c>
      <c r="L83" s="35">
        <v>1</v>
      </c>
      <c r="M83" s="35">
        <v>0</v>
      </c>
      <c r="N83" s="254">
        <v>5.666666666666667</v>
      </c>
      <c r="O83" s="35">
        <v>12</v>
      </c>
      <c r="P83" s="35">
        <v>0</v>
      </c>
      <c r="Q83" s="35">
        <v>0</v>
      </c>
      <c r="R83" s="35">
        <v>12</v>
      </c>
      <c r="S83" s="35">
        <v>0</v>
      </c>
    </row>
    <row r="84" spans="1:19" ht="12" customHeight="1" x14ac:dyDescent="0.2">
      <c r="A84" s="187"/>
      <c r="B84" s="187"/>
      <c r="C84" s="34"/>
      <c r="D84" s="235"/>
      <c r="E84" s="33"/>
      <c r="F84" s="38">
        <v>1</v>
      </c>
      <c r="G84" s="31">
        <v>0.5</v>
      </c>
      <c r="H84" s="31">
        <v>0.91666666666666663</v>
      </c>
      <c r="I84" s="31">
        <v>0</v>
      </c>
      <c r="J84" s="31">
        <v>0</v>
      </c>
      <c r="K84" s="31">
        <v>0</v>
      </c>
      <c r="L84" s="31">
        <v>8.3333333333333329E-2</v>
      </c>
      <c r="M84" s="31">
        <v>0</v>
      </c>
      <c r="N84" s="255"/>
      <c r="O84" s="31">
        <v>1</v>
      </c>
      <c r="P84" s="31">
        <v>0</v>
      </c>
      <c r="Q84" s="31">
        <v>0</v>
      </c>
      <c r="R84" s="31">
        <v>0.5</v>
      </c>
      <c r="S84" s="31">
        <v>0</v>
      </c>
    </row>
    <row r="85" spans="1:19" ht="12" customHeight="1" x14ac:dyDescent="0.2">
      <c r="A85" s="187"/>
      <c r="B85" s="187"/>
      <c r="C85" s="37"/>
      <c r="D85" s="234" t="s">
        <v>8</v>
      </c>
      <c r="E85" s="36"/>
      <c r="F85" s="35">
        <v>13</v>
      </c>
      <c r="G85" s="35">
        <v>1</v>
      </c>
      <c r="H85" s="35">
        <v>1</v>
      </c>
      <c r="I85" s="35">
        <v>0</v>
      </c>
      <c r="J85" s="35">
        <v>0</v>
      </c>
      <c r="K85" s="35">
        <v>0</v>
      </c>
      <c r="L85" s="35">
        <v>0</v>
      </c>
      <c r="M85" s="35">
        <v>0</v>
      </c>
      <c r="N85" s="254">
        <v>3</v>
      </c>
      <c r="O85" s="35">
        <v>1</v>
      </c>
      <c r="P85" s="35">
        <v>0</v>
      </c>
      <c r="Q85" s="35">
        <v>0</v>
      </c>
      <c r="R85" s="35">
        <v>10</v>
      </c>
      <c r="S85" s="35">
        <v>2</v>
      </c>
    </row>
    <row r="86" spans="1:19" ht="12" customHeight="1" x14ac:dyDescent="0.2">
      <c r="A86" s="187"/>
      <c r="B86" s="187"/>
      <c r="C86" s="34"/>
      <c r="D86" s="235"/>
      <c r="E86" s="33"/>
      <c r="F86" s="38">
        <v>1</v>
      </c>
      <c r="G86" s="31">
        <v>7.6923076923076927E-2</v>
      </c>
      <c r="H86" s="31">
        <v>1</v>
      </c>
      <c r="I86" s="31">
        <v>0</v>
      </c>
      <c r="J86" s="31">
        <v>0</v>
      </c>
      <c r="K86" s="31">
        <v>0</v>
      </c>
      <c r="L86" s="31">
        <v>0</v>
      </c>
      <c r="M86" s="31">
        <v>0</v>
      </c>
      <c r="N86" s="255"/>
      <c r="O86" s="31">
        <v>1</v>
      </c>
      <c r="P86" s="31">
        <v>0</v>
      </c>
      <c r="Q86" s="31">
        <v>0</v>
      </c>
      <c r="R86" s="31">
        <v>0.76923076923076927</v>
      </c>
      <c r="S86" s="31">
        <v>0.15384615384615385</v>
      </c>
    </row>
    <row r="87" spans="1:19" ht="13.5" customHeight="1" x14ac:dyDescent="0.2">
      <c r="A87" s="187"/>
      <c r="B87" s="187"/>
      <c r="C87" s="37"/>
      <c r="D87" s="236" t="s">
        <v>120</v>
      </c>
      <c r="E87" s="36"/>
      <c r="F87" s="35">
        <v>14</v>
      </c>
      <c r="G87" s="35">
        <v>2</v>
      </c>
      <c r="H87" s="35">
        <v>1</v>
      </c>
      <c r="I87" s="35">
        <v>1</v>
      </c>
      <c r="J87" s="35">
        <v>0</v>
      </c>
      <c r="K87" s="35">
        <v>0</v>
      </c>
      <c r="L87" s="35">
        <v>0</v>
      </c>
      <c r="M87" s="35">
        <v>0</v>
      </c>
      <c r="N87" s="254">
        <v>6</v>
      </c>
      <c r="O87" s="35">
        <v>2</v>
      </c>
      <c r="P87" s="35">
        <v>0</v>
      </c>
      <c r="Q87" s="35">
        <v>0</v>
      </c>
      <c r="R87" s="35">
        <v>11</v>
      </c>
      <c r="S87" s="35">
        <v>1</v>
      </c>
    </row>
    <row r="88" spans="1:19" ht="13.5" customHeight="1" x14ac:dyDescent="0.2">
      <c r="A88" s="187"/>
      <c r="B88" s="187"/>
      <c r="C88" s="34"/>
      <c r="D88" s="235"/>
      <c r="E88" s="33"/>
      <c r="F88" s="38">
        <v>1</v>
      </c>
      <c r="G88" s="31">
        <v>0.14285714285714285</v>
      </c>
      <c r="H88" s="31">
        <v>0.5</v>
      </c>
      <c r="I88" s="31">
        <v>0.5</v>
      </c>
      <c r="J88" s="31">
        <v>0</v>
      </c>
      <c r="K88" s="31">
        <v>0</v>
      </c>
      <c r="L88" s="31">
        <v>0</v>
      </c>
      <c r="M88" s="31">
        <v>0</v>
      </c>
      <c r="N88" s="255"/>
      <c r="O88" s="31">
        <v>1</v>
      </c>
      <c r="P88" s="31">
        <v>0</v>
      </c>
      <c r="Q88" s="31">
        <v>0</v>
      </c>
      <c r="R88" s="31">
        <v>0.7857142857142857</v>
      </c>
      <c r="S88" s="31">
        <v>7.1428571428571425E-2</v>
      </c>
    </row>
    <row r="89" spans="1:19" ht="12" customHeight="1" x14ac:dyDescent="0.2">
      <c r="A89" s="187"/>
      <c r="B89" s="187"/>
      <c r="C89" s="37"/>
      <c r="D89" s="234" t="s">
        <v>6</v>
      </c>
      <c r="E89" s="36"/>
      <c r="F89" s="35">
        <v>48</v>
      </c>
      <c r="G89" s="35">
        <v>4</v>
      </c>
      <c r="H89" s="35">
        <v>2</v>
      </c>
      <c r="I89" s="35">
        <v>0</v>
      </c>
      <c r="J89" s="35">
        <v>0</v>
      </c>
      <c r="K89" s="35">
        <v>0</v>
      </c>
      <c r="L89" s="35">
        <v>1</v>
      </c>
      <c r="M89" s="35">
        <v>1</v>
      </c>
      <c r="N89" s="254">
        <v>21.333333333333332</v>
      </c>
      <c r="O89" s="35">
        <v>3</v>
      </c>
      <c r="P89" s="35">
        <v>0</v>
      </c>
      <c r="Q89" s="35">
        <v>1</v>
      </c>
      <c r="R89" s="35">
        <v>41</v>
      </c>
      <c r="S89" s="35">
        <v>3</v>
      </c>
    </row>
    <row r="90" spans="1:19" ht="12" customHeight="1" x14ac:dyDescent="0.2">
      <c r="A90" s="187"/>
      <c r="B90" s="187"/>
      <c r="C90" s="34"/>
      <c r="D90" s="235"/>
      <c r="E90" s="33"/>
      <c r="F90" s="38">
        <v>1</v>
      </c>
      <c r="G90" s="31">
        <v>8.3333333333333329E-2</v>
      </c>
      <c r="H90" s="31">
        <v>0.5</v>
      </c>
      <c r="I90" s="31">
        <v>0</v>
      </c>
      <c r="J90" s="31">
        <v>0</v>
      </c>
      <c r="K90" s="31">
        <v>0</v>
      </c>
      <c r="L90" s="31">
        <v>0.25</v>
      </c>
      <c r="M90" s="31">
        <v>0.25</v>
      </c>
      <c r="N90" s="255"/>
      <c r="O90" s="31">
        <v>0.75</v>
      </c>
      <c r="P90" s="31">
        <v>0</v>
      </c>
      <c r="Q90" s="31">
        <v>0.25</v>
      </c>
      <c r="R90" s="31">
        <v>0.85416666666666663</v>
      </c>
      <c r="S90" s="31">
        <v>6.25E-2</v>
      </c>
    </row>
    <row r="91" spans="1:19" ht="12" customHeight="1" x14ac:dyDescent="0.2">
      <c r="A91" s="187"/>
      <c r="B91" s="187"/>
      <c r="C91" s="37"/>
      <c r="D91" s="234" t="s">
        <v>5</v>
      </c>
      <c r="E91" s="36"/>
      <c r="F91" s="35">
        <v>22</v>
      </c>
      <c r="G91" s="35">
        <v>4</v>
      </c>
      <c r="H91" s="35">
        <v>2</v>
      </c>
      <c r="I91" s="35">
        <v>2</v>
      </c>
      <c r="J91" s="35">
        <v>0</v>
      </c>
      <c r="K91" s="35">
        <v>0</v>
      </c>
      <c r="L91" s="35">
        <v>0</v>
      </c>
      <c r="M91" s="35">
        <v>0</v>
      </c>
      <c r="N91" s="254">
        <v>6.25</v>
      </c>
      <c r="O91" s="35">
        <v>4</v>
      </c>
      <c r="P91" s="35">
        <v>0</v>
      </c>
      <c r="Q91" s="35">
        <v>0</v>
      </c>
      <c r="R91" s="35">
        <v>16</v>
      </c>
      <c r="S91" s="35">
        <v>2</v>
      </c>
    </row>
    <row r="92" spans="1:19" ht="12" customHeight="1" x14ac:dyDescent="0.2">
      <c r="A92" s="187"/>
      <c r="B92" s="187"/>
      <c r="C92" s="34"/>
      <c r="D92" s="235"/>
      <c r="E92" s="33"/>
      <c r="F92" s="38">
        <v>1</v>
      </c>
      <c r="G92" s="31">
        <v>0.18181818181818182</v>
      </c>
      <c r="H92" s="31">
        <v>0.5</v>
      </c>
      <c r="I92" s="31">
        <v>0.5</v>
      </c>
      <c r="J92" s="31">
        <v>0</v>
      </c>
      <c r="K92" s="31">
        <v>0</v>
      </c>
      <c r="L92" s="31">
        <v>0</v>
      </c>
      <c r="M92" s="31">
        <v>0</v>
      </c>
      <c r="N92" s="255"/>
      <c r="O92" s="31">
        <v>1</v>
      </c>
      <c r="P92" s="31">
        <v>0</v>
      </c>
      <c r="Q92" s="31">
        <v>0</v>
      </c>
      <c r="R92" s="31">
        <v>0.72727272727272729</v>
      </c>
      <c r="S92" s="31">
        <v>9.0909090909090912E-2</v>
      </c>
    </row>
    <row r="93" spans="1:19" ht="12" customHeight="1" x14ac:dyDescent="0.2">
      <c r="A93" s="187"/>
      <c r="B93" s="187"/>
      <c r="C93" s="37"/>
      <c r="D93" s="234" t="s">
        <v>4</v>
      </c>
      <c r="E93" s="36"/>
      <c r="F93" s="35">
        <v>20</v>
      </c>
      <c r="G93" s="35">
        <v>4</v>
      </c>
      <c r="H93" s="35">
        <v>4</v>
      </c>
      <c r="I93" s="35">
        <v>0</v>
      </c>
      <c r="J93" s="35">
        <v>0</v>
      </c>
      <c r="K93" s="35">
        <v>0</v>
      </c>
      <c r="L93" s="35">
        <v>0</v>
      </c>
      <c r="M93" s="35">
        <v>0</v>
      </c>
      <c r="N93" s="254">
        <v>4</v>
      </c>
      <c r="O93" s="35">
        <v>4</v>
      </c>
      <c r="P93" s="35">
        <v>0</v>
      </c>
      <c r="Q93" s="35">
        <v>0</v>
      </c>
      <c r="R93" s="35">
        <v>15</v>
      </c>
      <c r="S93" s="35">
        <v>1</v>
      </c>
    </row>
    <row r="94" spans="1:19" ht="12" customHeight="1" x14ac:dyDescent="0.2">
      <c r="A94" s="187"/>
      <c r="B94" s="187"/>
      <c r="C94" s="34"/>
      <c r="D94" s="235"/>
      <c r="E94" s="33"/>
      <c r="F94" s="38">
        <v>1</v>
      </c>
      <c r="G94" s="31">
        <v>0.2</v>
      </c>
      <c r="H94" s="31">
        <v>1</v>
      </c>
      <c r="I94" s="31">
        <v>0</v>
      </c>
      <c r="J94" s="31">
        <v>0</v>
      </c>
      <c r="K94" s="31">
        <v>0</v>
      </c>
      <c r="L94" s="31">
        <v>0</v>
      </c>
      <c r="M94" s="31">
        <v>0</v>
      </c>
      <c r="N94" s="255"/>
      <c r="O94" s="31">
        <v>1</v>
      </c>
      <c r="P94" s="31">
        <v>0</v>
      </c>
      <c r="Q94" s="31">
        <v>0</v>
      </c>
      <c r="R94" s="31">
        <v>0.75</v>
      </c>
      <c r="S94" s="31">
        <v>0.05</v>
      </c>
    </row>
    <row r="95" spans="1:19" ht="12" customHeight="1" x14ac:dyDescent="0.2">
      <c r="A95" s="187"/>
      <c r="B95" s="187"/>
      <c r="C95" s="37"/>
      <c r="D95" s="234" t="s">
        <v>3</v>
      </c>
      <c r="E95" s="36"/>
      <c r="F95" s="35">
        <v>166</v>
      </c>
      <c r="G95" s="35">
        <v>37</v>
      </c>
      <c r="H95" s="35">
        <v>32</v>
      </c>
      <c r="I95" s="35">
        <v>3</v>
      </c>
      <c r="J95" s="35">
        <v>0</v>
      </c>
      <c r="K95" s="35">
        <v>0</v>
      </c>
      <c r="L95" s="35">
        <v>0</v>
      </c>
      <c r="M95" s="35">
        <v>2</v>
      </c>
      <c r="N95" s="254">
        <v>4.1714285714285717</v>
      </c>
      <c r="O95" s="35">
        <v>36</v>
      </c>
      <c r="P95" s="35">
        <v>1</v>
      </c>
      <c r="Q95" s="35">
        <v>0</v>
      </c>
      <c r="R95" s="35">
        <v>122</v>
      </c>
      <c r="S95" s="35">
        <v>7</v>
      </c>
    </row>
    <row r="96" spans="1:19" ht="12" customHeight="1" x14ac:dyDescent="0.2">
      <c r="A96" s="187"/>
      <c r="B96" s="187"/>
      <c r="C96" s="34"/>
      <c r="D96" s="235"/>
      <c r="E96" s="33"/>
      <c r="F96" s="38">
        <v>1</v>
      </c>
      <c r="G96" s="31">
        <v>0.22289156626506024</v>
      </c>
      <c r="H96" s="31">
        <v>0.86486486486486491</v>
      </c>
      <c r="I96" s="31">
        <v>8.1081081081081086E-2</v>
      </c>
      <c r="J96" s="31">
        <v>0</v>
      </c>
      <c r="K96" s="31">
        <v>0</v>
      </c>
      <c r="L96" s="31">
        <v>0</v>
      </c>
      <c r="M96" s="31">
        <v>5.4054054054054057E-2</v>
      </c>
      <c r="N96" s="255"/>
      <c r="O96" s="31">
        <v>0.97297297297297303</v>
      </c>
      <c r="P96" s="31">
        <v>2.7027027027027029E-2</v>
      </c>
      <c r="Q96" s="31">
        <v>0</v>
      </c>
      <c r="R96" s="31">
        <v>0.73493975903614461</v>
      </c>
      <c r="S96" s="31">
        <v>4.2168674698795178E-2</v>
      </c>
    </row>
    <row r="97" spans="1:19" ht="12" customHeight="1" x14ac:dyDescent="0.2">
      <c r="A97" s="187"/>
      <c r="B97" s="187"/>
      <c r="C97" s="37"/>
      <c r="D97" s="234" t="s">
        <v>2</v>
      </c>
      <c r="E97" s="36"/>
      <c r="F97" s="35">
        <v>24</v>
      </c>
      <c r="G97" s="35">
        <v>5</v>
      </c>
      <c r="H97" s="35">
        <v>3</v>
      </c>
      <c r="I97" s="35">
        <v>2</v>
      </c>
      <c r="J97" s="35">
        <v>0</v>
      </c>
      <c r="K97" s="35">
        <v>0</v>
      </c>
      <c r="L97" s="35">
        <v>0</v>
      </c>
      <c r="M97" s="35">
        <v>0</v>
      </c>
      <c r="N97" s="254">
        <v>3.6</v>
      </c>
      <c r="O97" s="35">
        <v>5</v>
      </c>
      <c r="P97" s="35">
        <v>0</v>
      </c>
      <c r="Q97" s="35">
        <v>0</v>
      </c>
      <c r="R97" s="35">
        <v>18</v>
      </c>
      <c r="S97" s="35">
        <v>1</v>
      </c>
    </row>
    <row r="98" spans="1:19" ht="12" customHeight="1" x14ac:dyDescent="0.2">
      <c r="A98" s="187"/>
      <c r="B98" s="187"/>
      <c r="C98" s="34"/>
      <c r="D98" s="235"/>
      <c r="E98" s="33"/>
      <c r="F98" s="38">
        <v>1</v>
      </c>
      <c r="G98" s="31">
        <v>0.20833333333333334</v>
      </c>
      <c r="H98" s="31">
        <v>0.6</v>
      </c>
      <c r="I98" s="31">
        <v>0.4</v>
      </c>
      <c r="J98" s="31">
        <v>0</v>
      </c>
      <c r="K98" s="31">
        <v>0</v>
      </c>
      <c r="L98" s="31">
        <v>0</v>
      </c>
      <c r="M98" s="31">
        <v>0</v>
      </c>
      <c r="N98" s="255"/>
      <c r="O98" s="31">
        <v>1</v>
      </c>
      <c r="P98" s="31">
        <v>0</v>
      </c>
      <c r="Q98" s="31">
        <v>0</v>
      </c>
      <c r="R98" s="31">
        <v>0.75</v>
      </c>
      <c r="S98" s="31">
        <v>4.1666666666666664E-2</v>
      </c>
    </row>
    <row r="99" spans="1:19" ht="12.75" customHeight="1" x14ac:dyDescent="0.2">
      <c r="A99" s="187"/>
      <c r="B99" s="187"/>
      <c r="C99" s="37"/>
      <c r="D99" s="234" t="s">
        <v>1</v>
      </c>
      <c r="E99" s="36"/>
      <c r="F99" s="35">
        <v>55</v>
      </c>
      <c r="G99" s="35">
        <v>6</v>
      </c>
      <c r="H99" s="35">
        <v>5</v>
      </c>
      <c r="I99" s="35">
        <v>0</v>
      </c>
      <c r="J99" s="35">
        <v>0</v>
      </c>
      <c r="K99" s="35">
        <v>0</v>
      </c>
      <c r="L99" s="35">
        <v>0</v>
      </c>
      <c r="M99" s="35">
        <v>1</v>
      </c>
      <c r="N99" s="254">
        <v>4.4000000000000004</v>
      </c>
      <c r="O99" s="35">
        <v>6</v>
      </c>
      <c r="P99" s="35">
        <v>0</v>
      </c>
      <c r="Q99" s="35">
        <v>0</v>
      </c>
      <c r="R99" s="35">
        <v>48</v>
      </c>
      <c r="S99" s="35">
        <v>1</v>
      </c>
    </row>
    <row r="100" spans="1:19" ht="12.75" customHeight="1" x14ac:dyDescent="0.2">
      <c r="A100" s="188"/>
      <c r="B100" s="188"/>
      <c r="C100" s="34"/>
      <c r="D100" s="235"/>
      <c r="E100" s="33"/>
      <c r="F100" s="32">
        <v>1</v>
      </c>
      <c r="G100" s="31">
        <v>0.10909090909090909</v>
      </c>
      <c r="H100" s="31">
        <v>0.83333333333333337</v>
      </c>
      <c r="I100" s="31">
        <v>0</v>
      </c>
      <c r="J100" s="31">
        <v>0</v>
      </c>
      <c r="K100" s="31">
        <v>0</v>
      </c>
      <c r="L100" s="31">
        <v>0</v>
      </c>
      <c r="M100" s="31">
        <v>0.16666666666666666</v>
      </c>
      <c r="N100" s="255"/>
      <c r="O100" s="31">
        <v>1</v>
      </c>
      <c r="P100" s="31">
        <v>0</v>
      </c>
      <c r="Q100" s="31">
        <v>0</v>
      </c>
      <c r="R100" s="31">
        <v>0.87272727272727268</v>
      </c>
      <c r="S100" s="31">
        <v>1.8181818181818181E-2</v>
      </c>
    </row>
  </sheetData>
  <mergeCells count="115">
    <mergeCell ref="D89:D90"/>
    <mergeCell ref="D91:D92"/>
    <mergeCell ref="D93:D94"/>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M5:M6"/>
    <mergeCell ref="H4:N4"/>
    <mergeCell ref="N5:N6"/>
    <mergeCell ref="A3:E6"/>
    <mergeCell ref="F3:F6"/>
    <mergeCell ref="G3:G6"/>
    <mergeCell ref="H3:Q3"/>
    <mergeCell ref="H5:H6"/>
    <mergeCell ref="I5:I6"/>
    <mergeCell ref="J5:J6"/>
    <mergeCell ref="K5:K6"/>
    <mergeCell ref="L5:L6"/>
    <mergeCell ref="N7:N8"/>
    <mergeCell ref="N9:N10"/>
    <mergeCell ref="N11:N12"/>
    <mergeCell ref="N13:N14"/>
    <mergeCell ref="N15:N16"/>
    <mergeCell ref="N35:N36"/>
    <mergeCell ref="R3:R6"/>
    <mergeCell ref="S3:S6"/>
    <mergeCell ref="O4:O6"/>
    <mergeCell ref="P4:P6"/>
    <mergeCell ref="Q4:Q6"/>
    <mergeCell ref="N27:N28"/>
    <mergeCell ref="N29:N30"/>
    <mergeCell ref="N31:N32"/>
    <mergeCell ref="N33:N34"/>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0" ht="14.4" x14ac:dyDescent="0.2">
      <c r="A1" s="18" t="s">
        <v>669</v>
      </c>
    </row>
    <row r="2" spans="1:20" ht="18.75" customHeight="1" x14ac:dyDescent="0.2">
      <c r="A2" s="130" t="s">
        <v>546</v>
      </c>
      <c r="Q2" s="40"/>
      <c r="S2" s="40" t="s">
        <v>476</v>
      </c>
    </row>
    <row r="3" spans="1:20"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0"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0"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0" ht="39" customHeight="1" x14ac:dyDescent="0.2">
      <c r="A6" s="245"/>
      <c r="B6" s="246"/>
      <c r="C6" s="246"/>
      <c r="D6" s="246"/>
      <c r="E6" s="247"/>
      <c r="F6" s="165"/>
      <c r="G6" s="238"/>
      <c r="H6" s="238"/>
      <c r="I6" s="238"/>
      <c r="J6" s="238"/>
      <c r="K6" s="238"/>
      <c r="L6" s="238"/>
      <c r="M6" s="238"/>
      <c r="N6" s="238"/>
      <c r="O6" s="238"/>
      <c r="P6" s="238"/>
      <c r="Q6" s="238"/>
      <c r="R6" s="238"/>
      <c r="S6" s="238"/>
    </row>
    <row r="7" spans="1:20" ht="12" customHeight="1" x14ac:dyDescent="0.2">
      <c r="A7" s="173" t="s">
        <v>50</v>
      </c>
      <c r="B7" s="174"/>
      <c r="C7" s="174"/>
      <c r="D7" s="174"/>
      <c r="E7" s="175"/>
      <c r="F7" s="35">
        <v>944</v>
      </c>
      <c r="G7" s="35">
        <v>50</v>
      </c>
      <c r="H7" s="35">
        <v>18</v>
      </c>
      <c r="I7" s="35">
        <v>6</v>
      </c>
      <c r="J7" s="35">
        <v>1</v>
      </c>
      <c r="K7" s="35">
        <v>0</v>
      </c>
      <c r="L7" s="35">
        <v>10</v>
      </c>
      <c r="M7" s="35">
        <v>15</v>
      </c>
      <c r="N7" s="254">
        <v>23.6</v>
      </c>
      <c r="O7" s="35">
        <v>33</v>
      </c>
      <c r="P7" s="35">
        <v>16</v>
      </c>
      <c r="Q7" s="35">
        <v>1</v>
      </c>
      <c r="R7" s="35">
        <v>838</v>
      </c>
      <c r="S7" s="35">
        <v>56</v>
      </c>
    </row>
    <row r="8" spans="1:20" ht="12" customHeight="1" x14ac:dyDescent="0.2">
      <c r="A8" s="176"/>
      <c r="B8" s="177"/>
      <c r="C8" s="177"/>
      <c r="D8" s="177"/>
      <c r="E8" s="178"/>
      <c r="F8" s="38">
        <v>0.99999999999999989</v>
      </c>
      <c r="G8" s="31">
        <v>5.2966101694915252E-2</v>
      </c>
      <c r="H8" s="31">
        <v>0.36</v>
      </c>
      <c r="I8" s="31">
        <v>0.12</v>
      </c>
      <c r="J8" s="31">
        <v>0.02</v>
      </c>
      <c r="K8" s="31">
        <v>0</v>
      </c>
      <c r="L8" s="31">
        <v>0.2</v>
      </c>
      <c r="M8" s="31">
        <v>0.3</v>
      </c>
      <c r="N8" s="255"/>
      <c r="O8" s="31">
        <v>0.66</v>
      </c>
      <c r="P8" s="31">
        <v>0.32</v>
      </c>
      <c r="Q8" s="31">
        <v>0.02</v>
      </c>
      <c r="R8" s="31">
        <v>0.88771186440677963</v>
      </c>
      <c r="S8" s="31">
        <v>5.9322033898305086E-2</v>
      </c>
      <c r="T8" s="41"/>
    </row>
    <row r="9" spans="1:20" ht="12" customHeight="1" x14ac:dyDescent="0.2">
      <c r="A9" s="189" t="s">
        <v>49</v>
      </c>
      <c r="B9" s="248" t="s">
        <v>48</v>
      </c>
      <c r="C9" s="249"/>
      <c r="D9" s="249"/>
      <c r="E9" s="250"/>
      <c r="F9" s="35">
        <v>276</v>
      </c>
      <c r="G9" s="35">
        <v>6</v>
      </c>
      <c r="H9" s="35">
        <v>2</v>
      </c>
      <c r="I9" s="35">
        <v>1</v>
      </c>
      <c r="J9" s="35">
        <v>0</v>
      </c>
      <c r="K9" s="35">
        <v>0</v>
      </c>
      <c r="L9" s="35">
        <v>0</v>
      </c>
      <c r="M9" s="35">
        <v>3</v>
      </c>
      <c r="N9" s="254">
        <v>5.333333333333333</v>
      </c>
      <c r="O9" s="35">
        <v>5</v>
      </c>
      <c r="P9" s="35">
        <v>0</v>
      </c>
      <c r="Q9" s="35">
        <v>1</v>
      </c>
      <c r="R9" s="35">
        <v>244</v>
      </c>
      <c r="S9" s="35">
        <v>26</v>
      </c>
    </row>
    <row r="10" spans="1:20" ht="12" customHeight="1" x14ac:dyDescent="0.2">
      <c r="A10" s="190"/>
      <c r="B10" s="251"/>
      <c r="C10" s="252"/>
      <c r="D10" s="252"/>
      <c r="E10" s="253"/>
      <c r="F10" s="38">
        <v>1</v>
      </c>
      <c r="G10" s="31">
        <v>2.1739130434782608E-2</v>
      </c>
      <c r="H10" s="31">
        <v>0.33333333333333331</v>
      </c>
      <c r="I10" s="31">
        <v>0.16666666666666666</v>
      </c>
      <c r="J10" s="31">
        <v>0</v>
      </c>
      <c r="K10" s="31">
        <v>0</v>
      </c>
      <c r="L10" s="31">
        <v>0</v>
      </c>
      <c r="M10" s="31">
        <v>0.5</v>
      </c>
      <c r="N10" s="255"/>
      <c r="O10" s="31">
        <v>0.83333333333333337</v>
      </c>
      <c r="P10" s="31">
        <v>0</v>
      </c>
      <c r="Q10" s="31">
        <v>0.16666666666666666</v>
      </c>
      <c r="R10" s="31">
        <v>0.88405797101449279</v>
      </c>
      <c r="S10" s="31">
        <v>9.420289855072464E-2</v>
      </c>
    </row>
    <row r="11" spans="1:20" ht="12" customHeight="1" x14ac:dyDescent="0.2">
      <c r="A11" s="190"/>
      <c r="B11" s="248" t="s">
        <v>47</v>
      </c>
      <c r="C11" s="249"/>
      <c r="D11" s="249"/>
      <c r="E11" s="250"/>
      <c r="F11" s="35">
        <v>145</v>
      </c>
      <c r="G11" s="35">
        <v>6</v>
      </c>
      <c r="H11" s="35">
        <v>2</v>
      </c>
      <c r="I11" s="35">
        <v>1</v>
      </c>
      <c r="J11" s="35">
        <v>0</v>
      </c>
      <c r="K11" s="35">
        <v>0</v>
      </c>
      <c r="L11" s="35">
        <v>0</v>
      </c>
      <c r="M11" s="35">
        <v>3</v>
      </c>
      <c r="N11" s="254">
        <v>6.666666666666667</v>
      </c>
      <c r="O11" s="35">
        <v>6</v>
      </c>
      <c r="P11" s="35">
        <v>0</v>
      </c>
      <c r="Q11" s="35">
        <v>0</v>
      </c>
      <c r="R11" s="35">
        <v>130</v>
      </c>
      <c r="S11" s="35">
        <v>9</v>
      </c>
    </row>
    <row r="12" spans="1:20" ht="12" customHeight="1" x14ac:dyDescent="0.2">
      <c r="A12" s="190"/>
      <c r="B12" s="251"/>
      <c r="C12" s="252"/>
      <c r="D12" s="252"/>
      <c r="E12" s="253"/>
      <c r="F12" s="38">
        <v>1</v>
      </c>
      <c r="G12" s="31">
        <v>4.1379310344827586E-2</v>
      </c>
      <c r="H12" s="31">
        <v>0.33333333333333331</v>
      </c>
      <c r="I12" s="31">
        <v>0.16666666666666666</v>
      </c>
      <c r="J12" s="31">
        <v>0</v>
      </c>
      <c r="K12" s="31">
        <v>0</v>
      </c>
      <c r="L12" s="31">
        <v>0</v>
      </c>
      <c r="M12" s="31">
        <v>0.5</v>
      </c>
      <c r="N12" s="255"/>
      <c r="O12" s="31">
        <v>1</v>
      </c>
      <c r="P12" s="31">
        <v>0</v>
      </c>
      <c r="Q12" s="31">
        <v>0</v>
      </c>
      <c r="R12" s="31">
        <v>0.89655172413793105</v>
      </c>
      <c r="S12" s="31">
        <v>6.2068965517241378E-2</v>
      </c>
    </row>
    <row r="13" spans="1:20" ht="12" customHeight="1" x14ac:dyDescent="0.2">
      <c r="A13" s="190"/>
      <c r="B13" s="248" t="s">
        <v>46</v>
      </c>
      <c r="C13" s="249"/>
      <c r="D13" s="249"/>
      <c r="E13" s="250"/>
      <c r="F13" s="35">
        <v>232</v>
      </c>
      <c r="G13" s="35">
        <v>6</v>
      </c>
      <c r="H13" s="35">
        <v>4</v>
      </c>
      <c r="I13" s="35">
        <v>1</v>
      </c>
      <c r="J13" s="35">
        <v>0</v>
      </c>
      <c r="K13" s="35">
        <v>0</v>
      </c>
      <c r="L13" s="35">
        <v>0</v>
      </c>
      <c r="M13" s="35">
        <v>1</v>
      </c>
      <c r="N13" s="254">
        <v>5.2</v>
      </c>
      <c r="O13" s="35">
        <v>3</v>
      </c>
      <c r="P13" s="35">
        <v>3</v>
      </c>
      <c r="Q13" s="35">
        <v>0</v>
      </c>
      <c r="R13" s="35">
        <v>218</v>
      </c>
      <c r="S13" s="35">
        <v>8</v>
      </c>
    </row>
    <row r="14" spans="1:20" ht="12" customHeight="1" x14ac:dyDescent="0.2">
      <c r="A14" s="190"/>
      <c r="B14" s="251"/>
      <c r="C14" s="252"/>
      <c r="D14" s="252"/>
      <c r="E14" s="253"/>
      <c r="F14" s="38">
        <v>1</v>
      </c>
      <c r="G14" s="31">
        <v>2.5862068965517241E-2</v>
      </c>
      <c r="H14" s="31">
        <v>0.66666666666666663</v>
      </c>
      <c r="I14" s="31">
        <v>0.16666666666666666</v>
      </c>
      <c r="J14" s="31">
        <v>0</v>
      </c>
      <c r="K14" s="31">
        <v>0</v>
      </c>
      <c r="L14" s="31">
        <v>0</v>
      </c>
      <c r="M14" s="31">
        <v>0.16666666666666666</v>
      </c>
      <c r="N14" s="255"/>
      <c r="O14" s="31">
        <v>0.5</v>
      </c>
      <c r="P14" s="31">
        <v>0.5</v>
      </c>
      <c r="Q14" s="31">
        <v>0</v>
      </c>
      <c r="R14" s="31">
        <v>0.93965517241379315</v>
      </c>
      <c r="S14" s="31">
        <v>3.4482758620689655E-2</v>
      </c>
    </row>
    <row r="15" spans="1:20" ht="12" customHeight="1" x14ac:dyDescent="0.2">
      <c r="A15" s="190"/>
      <c r="B15" s="248" t="s">
        <v>45</v>
      </c>
      <c r="C15" s="249"/>
      <c r="D15" s="249"/>
      <c r="E15" s="250"/>
      <c r="F15" s="35">
        <v>68</v>
      </c>
      <c r="G15" s="35">
        <v>2</v>
      </c>
      <c r="H15" s="35">
        <v>0</v>
      </c>
      <c r="I15" s="35">
        <v>1</v>
      </c>
      <c r="J15" s="35">
        <v>0</v>
      </c>
      <c r="K15" s="35">
        <v>0</v>
      </c>
      <c r="L15" s="35">
        <v>0</v>
      </c>
      <c r="M15" s="35">
        <v>1</v>
      </c>
      <c r="N15" s="254">
        <v>10</v>
      </c>
      <c r="O15" s="35">
        <v>2</v>
      </c>
      <c r="P15" s="35">
        <v>0</v>
      </c>
      <c r="Q15" s="35">
        <v>0</v>
      </c>
      <c r="R15" s="35">
        <v>64</v>
      </c>
      <c r="S15" s="35">
        <v>2</v>
      </c>
    </row>
    <row r="16" spans="1:20" ht="12" customHeight="1" x14ac:dyDescent="0.2">
      <c r="A16" s="190"/>
      <c r="B16" s="251"/>
      <c r="C16" s="252"/>
      <c r="D16" s="252"/>
      <c r="E16" s="253"/>
      <c r="F16" s="38">
        <v>1</v>
      </c>
      <c r="G16" s="31">
        <v>2.9411764705882353E-2</v>
      </c>
      <c r="H16" s="31">
        <v>0</v>
      </c>
      <c r="I16" s="31">
        <v>0.5</v>
      </c>
      <c r="J16" s="31">
        <v>0</v>
      </c>
      <c r="K16" s="31">
        <v>0</v>
      </c>
      <c r="L16" s="31">
        <v>0</v>
      </c>
      <c r="M16" s="31">
        <v>0.5</v>
      </c>
      <c r="N16" s="255"/>
      <c r="O16" s="31">
        <v>1</v>
      </c>
      <c r="P16" s="31">
        <v>0</v>
      </c>
      <c r="Q16" s="31">
        <v>0</v>
      </c>
      <c r="R16" s="31">
        <v>0.94117647058823528</v>
      </c>
      <c r="S16" s="31">
        <v>2.9411764705882353E-2</v>
      </c>
    </row>
    <row r="17" spans="1:19" ht="12" customHeight="1" x14ac:dyDescent="0.2">
      <c r="A17" s="190"/>
      <c r="B17" s="248" t="s">
        <v>44</v>
      </c>
      <c r="C17" s="249"/>
      <c r="D17" s="249"/>
      <c r="E17" s="250"/>
      <c r="F17" s="35">
        <v>223</v>
      </c>
      <c r="G17" s="35">
        <v>30</v>
      </c>
      <c r="H17" s="35">
        <v>10</v>
      </c>
      <c r="I17" s="35">
        <v>2</v>
      </c>
      <c r="J17" s="35">
        <v>1</v>
      </c>
      <c r="K17" s="35">
        <v>0</v>
      </c>
      <c r="L17" s="35">
        <v>10</v>
      </c>
      <c r="M17" s="35">
        <v>7</v>
      </c>
      <c r="N17" s="254">
        <v>32.782608695652172</v>
      </c>
      <c r="O17" s="35">
        <v>17</v>
      </c>
      <c r="P17" s="35">
        <v>13</v>
      </c>
      <c r="Q17" s="35">
        <v>0</v>
      </c>
      <c r="R17" s="35">
        <v>182</v>
      </c>
      <c r="S17" s="35">
        <v>11</v>
      </c>
    </row>
    <row r="18" spans="1:19" ht="12" customHeight="1" x14ac:dyDescent="0.2">
      <c r="A18" s="191"/>
      <c r="B18" s="251"/>
      <c r="C18" s="252"/>
      <c r="D18" s="252"/>
      <c r="E18" s="253"/>
      <c r="F18" s="38">
        <v>1</v>
      </c>
      <c r="G18" s="31">
        <v>0.13452914798206278</v>
      </c>
      <c r="H18" s="31">
        <v>0.33333333333333331</v>
      </c>
      <c r="I18" s="31">
        <v>6.6666666666666666E-2</v>
      </c>
      <c r="J18" s="31">
        <v>3.3333333333333333E-2</v>
      </c>
      <c r="K18" s="31">
        <v>0</v>
      </c>
      <c r="L18" s="31">
        <v>0.33333333333333331</v>
      </c>
      <c r="M18" s="31">
        <v>0.23333333333333334</v>
      </c>
      <c r="N18" s="255"/>
      <c r="O18" s="31">
        <v>0.56666666666666665</v>
      </c>
      <c r="P18" s="31">
        <v>0.43333333333333335</v>
      </c>
      <c r="Q18" s="31">
        <v>0</v>
      </c>
      <c r="R18" s="31">
        <v>0.81614349775784756</v>
      </c>
      <c r="S18" s="31">
        <v>4.9327354260089683E-2</v>
      </c>
    </row>
    <row r="19" spans="1:19" ht="12" customHeight="1" x14ac:dyDescent="0.2">
      <c r="A19" s="186" t="s">
        <v>43</v>
      </c>
      <c r="B19" s="186" t="s">
        <v>42</v>
      </c>
      <c r="C19" s="37"/>
      <c r="D19" s="234" t="s">
        <v>16</v>
      </c>
      <c r="E19" s="36"/>
      <c r="F19" s="35">
        <v>225</v>
      </c>
      <c r="G19" s="35">
        <v>14</v>
      </c>
      <c r="H19" s="35">
        <v>4</v>
      </c>
      <c r="I19" s="35">
        <v>1</v>
      </c>
      <c r="J19" s="35">
        <v>0</v>
      </c>
      <c r="K19" s="35">
        <v>0</v>
      </c>
      <c r="L19" s="35">
        <v>2</v>
      </c>
      <c r="M19" s="35">
        <v>7</v>
      </c>
      <c r="N19" s="254">
        <v>61.571428570000002</v>
      </c>
      <c r="O19" s="35">
        <v>8</v>
      </c>
      <c r="P19" s="35">
        <v>6</v>
      </c>
      <c r="Q19" s="35">
        <v>0</v>
      </c>
      <c r="R19" s="35">
        <v>202</v>
      </c>
      <c r="S19" s="35">
        <v>9</v>
      </c>
    </row>
    <row r="20" spans="1:19" ht="12" customHeight="1" x14ac:dyDescent="0.2">
      <c r="A20" s="187"/>
      <c r="B20" s="187"/>
      <c r="C20" s="34"/>
      <c r="D20" s="235"/>
      <c r="E20" s="33"/>
      <c r="F20" s="38">
        <v>1</v>
      </c>
      <c r="G20" s="31">
        <v>6.222222222222222E-2</v>
      </c>
      <c r="H20" s="31">
        <v>0.2857142857142857</v>
      </c>
      <c r="I20" s="31">
        <v>7.1428571428571425E-2</v>
      </c>
      <c r="J20" s="31">
        <v>0</v>
      </c>
      <c r="K20" s="31">
        <v>0</v>
      </c>
      <c r="L20" s="31">
        <v>0.14285714285714285</v>
      </c>
      <c r="M20" s="31">
        <v>0.5</v>
      </c>
      <c r="N20" s="255"/>
      <c r="O20" s="31">
        <v>0.5714285714285714</v>
      </c>
      <c r="P20" s="31">
        <v>0.42857142857142855</v>
      </c>
      <c r="Q20" s="31">
        <v>0</v>
      </c>
      <c r="R20" s="31">
        <v>0.89777777777777779</v>
      </c>
      <c r="S20" s="31">
        <v>0.04</v>
      </c>
    </row>
    <row r="21" spans="1:19" ht="12" customHeight="1" x14ac:dyDescent="0.2">
      <c r="A21" s="187"/>
      <c r="B21" s="187"/>
      <c r="C21" s="37"/>
      <c r="D21" s="234" t="s">
        <v>41</v>
      </c>
      <c r="E21" s="36"/>
      <c r="F21" s="35">
        <v>34</v>
      </c>
      <c r="G21" s="35">
        <v>2</v>
      </c>
      <c r="H21" s="35">
        <v>1</v>
      </c>
      <c r="I21" s="35">
        <v>0</v>
      </c>
      <c r="J21" s="35">
        <v>0</v>
      </c>
      <c r="K21" s="35">
        <v>0</v>
      </c>
      <c r="L21" s="35">
        <v>0</v>
      </c>
      <c r="M21" s="35">
        <v>1</v>
      </c>
      <c r="N21" s="254">
        <v>5</v>
      </c>
      <c r="O21" s="35">
        <v>1</v>
      </c>
      <c r="P21" s="35">
        <v>1</v>
      </c>
      <c r="Q21" s="35">
        <v>0</v>
      </c>
      <c r="R21" s="35">
        <v>30</v>
      </c>
      <c r="S21" s="35">
        <v>2</v>
      </c>
    </row>
    <row r="22" spans="1:19" ht="12" customHeight="1" x14ac:dyDescent="0.2">
      <c r="A22" s="187"/>
      <c r="B22" s="187"/>
      <c r="C22" s="34"/>
      <c r="D22" s="235"/>
      <c r="E22" s="33"/>
      <c r="F22" s="38">
        <v>1</v>
      </c>
      <c r="G22" s="31">
        <v>5.8823529411764705E-2</v>
      </c>
      <c r="H22" s="31">
        <v>0.5</v>
      </c>
      <c r="I22" s="31">
        <v>0</v>
      </c>
      <c r="J22" s="31">
        <v>0</v>
      </c>
      <c r="K22" s="31">
        <v>0</v>
      </c>
      <c r="L22" s="31">
        <v>0</v>
      </c>
      <c r="M22" s="31">
        <v>0.5</v>
      </c>
      <c r="N22" s="255"/>
      <c r="O22" s="31">
        <v>0.5</v>
      </c>
      <c r="P22" s="31">
        <v>0.5</v>
      </c>
      <c r="Q22" s="31">
        <v>0</v>
      </c>
      <c r="R22" s="31">
        <v>0.88235294117647056</v>
      </c>
      <c r="S22" s="31">
        <v>5.8823529411764705E-2</v>
      </c>
    </row>
    <row r="23" spans="1:19" ht="12" customHeight="1" x14ac:dyDescent="0.2">
      <c r="A23" s="187"/>
      <c r="B23" s="187"/>
      <c r="C23" s="37"/>
      <c r="D23" s="234" t="s">
        <v>40</v>
      </c>
      <c r="E23" s="36"/>
      <c r="F23" s="35">
        <v>4</v>
      </c>
      <c r="G23" s="35">
        <v>0</v>
      </c>
      <c r="H23" s="35">
        <v>0</v>
      </c>
      <c r="I23" s="35">
        <v>0</v>
      </c>
      <c r="J23" s="35">
        <v>0</v>
      </c>
      <c r="K23" s="35">
        <v>0</v>
      </c>
      <c r="L23" s="35">
        <v>0</v>
      </c>
      <c r="M23" s="35">
        <v>0</v>
      </c>
      <c r="N23" s="254" t="s">
        <v>557</v>
      </c>
      <c r="O23" s="35">
        <v>0</v>
      </c>
      <c r="P23" s="35">
        <v>0</v>
      </c>
      <c r="Q23" s="35">
        <v>0</v>
      </c>
      <c r="R23" s="35">
        <v>4</v>
      </c>
      <c r="S23" s="35">
        <v>0</v>
      </c>
    </row>
    <row r="24" spans="1:19"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1</v>
      </c>
      <c r="S24" s="31">
        <v>0</v>
      </c>
    </row>
    <row r="25" spans="1:19" ht="12" customHeight="1" x14ac:dyDescent="0.2">
      <c r="A25" s="187"/>
      <c r="B25" s="187"/>
      <c r="C25" s="37"/>
      <c r="D25" s="234" t="s">
        <v>39</v>
      </c>
      <c r="E25" s="36"/>
      <c r="F25" s="35">
        <v>15</v>
      </c>
      <c r="G25" s="35">
        <v>0</v>
      </c>
      <c r="H25" s="35">
        <v>0</v>
      </c>
      <c r="I25" s="35">
        <v>0</v>
      </c>
      <c r="J25" s="35">
        <v>0</v>
      </c>
      <c r="K25" s="35">
        <v>0</v>
      </c>
      <c r="L25" s="35">
        <v>0</v>
      </c>
      <c r="M25" s="35">
        <v>0</v>
      </c>
      <c r="N25" s="254" t="s">
        <v>557</v>
      </c>
      <c r="O25" s="35">
        <v>0</v>
      </c>
      <c r="P25" s="35">
        <v>0</v>
      </c>
      <c r="Q25" s="35">
        <v>0</v>
      </c>
      <c r="R25" s="35">
        <v>15</v>
      </c>
      <c r="S25" s="35">
        <v>0</v>
      </c>
    </row>
    <row r="26" spans="1:19" ht="12" customHeight="1" x14ac:dyDescent="0.2">
      <c r="A26" s="187"/>
      <c r="B26" s="187"/>
      <c r="C26" s="34"/>
      <c r="D26" s="235"/>
      <c r="E26" s="33"/>
      <c r="F26" s="38">
        <v>1</v>
      </c>
      <c r="G26" s="31">
        <v>0</v>
      </c>
      <c r="H26" s="31">
        <v>0</v>
      </c>
      <c r="I26" s="31">
        <v>0</v>
      </c>
      <c r="J26" s="31">
        <v>0</v>
      </c>
      <c r="K26" s="31">
        <v>0</v>
      </c>
      <c r="L26" s="31">
        <v>0</v>
      </c>
      <c r="M26" s="31">
        <v>0</v>
      </c>
      <c r="N26" s="255"/>
      <c r="O26" s="31">
        <v>0</v>
      </c>
      <c r="P26" s="31">
        <v>0</v>
      </c>
      <c r="Q26" s="31">
        <v>0</v>
      </c>
      <c r="R26" s="31">
        <v>1</v>
      </c>
      <c r="S26" s="31">
        <v>0</v>
      </c>
    </row>
    <row r="27" spans="1:19" ht="12" customHeight="1" x14ac:dyDescent="0.2">
      <c r="A27" s="187"/>
      <c r="B27" s="187"/>
      <c r="C27" s="37"/>
      <c r="D27" s="234" t="s">
        <v>38</v>
      </c>
      <c r="E27" s="36"/>
      <c r="F27" s="35">
        <v>1</v>
      </c>
      <c r="G27" s="35">
        <v>0</v>
      </c>
      <c r="H27" s="35">
        <v>0</v>
      </c>
      <c r="I27" s="35">
        <v>0</v>
      </c>
      <c r="J27" s="35">
        <v>0</v>
      </c>
      <c r="K27" s="35">
        <v>0</v>
      </c>
      <c r="L27" s="35">
        <v>0</v>
      </c>
      <c r="M27" s="35">
        <v>0</v>
      </c>
      <c r="N27" s="254" t="s">
        <v>557</v>
      </c>
      <c r="O27" s="35">
        <v>0</v>
      </c>
      <c r="P27" s="35">
        <v>0</v>
      </c>
      <c r="Q27" s="35">
        <v>0</v>
      </c>
      <c r="R27" s="35">
        <v>1</v>
      </c>
      <c r="S27" s="35">
        <v>0</v>
      </c>
    </row>
    <row r="28" spans="1:19"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1</v>
      </c>
      <c r="S28" s="31">
        <v>0</v>
      </c>
    </row>
    <row r="29" spans="1:19" ht="12" customHeight="1" x14ac:dyDescent="0.2">
      <c r="A29" s="187"/>
      <c r="B29" s="187"/>
      <c r="C29" s="37"/>
      <c r="D29" s="234" t="s">
        <v>37</v>
      </c>
      <c r="E29" s="36"/>
      <c r="F29" s="35">
        <v>5</v>
      </c>
      <c r="G29" s="35">
        <v>0</v>
      </c>
      <c r="H29" s="35">
        <v>0</v>
      </c>
      <c r="I29" s="35">
        <v>0</v>
      </c>
      <c r="J29" s="35">
        <v>0</v>
      </c>
      <c r="K29" s="35">
        <v>0</v>
      </c>
      <c r="L29" s="35">
        <v>0</v>
      </c>
      <c r="M29" s="35">
        <v>0</v>
      </c>
      <c r="N29" s="254" t="s">
        <v>557</v>
      </c>
      <c r="O29" s="35">
        <v>0</v>
      </c>
      <c r="P29" s="35">
        <v>0</v>
      </c>
      <c r="Q29" s="35">
        <v>0</v>
      </c>
      <c r="R29" s="35">
        <v>5</v>
      </c>
      <c r="S29" s="35">
        <v>0</v>
      </c>
    </row>
    <row r="30" spans="1:19" ht="12" customHeight="1" x14ac:dyDescent="0.2">
      <c r="A30" s="187"/>
      <c r="B30" s="187"/>
      <c r="C30" s="34"/>
      <c r="D30" s="235"/>
      <c r="E30" s="33"/>
      <c r="F30" s="38">
        <v>1</v>
      </c>
      <c r="G30" s="31">
        <v>0</v>
      </c>
      <c r="H30" s="31">
        <v>0</v>
      </c>
      <c r="I30" s="31">
        <v>0</v>
      </c>
      <c r="J30" s="31">
        <v>0</v>
      </c>
      <c r="K30" s="31">
        <v>0</v>
      </c>
      <c r="L30" s="31">
        <v>0</v>
      </c>
      <c r="M30" s="31">
        <v>0</v>
      </c>
      <c r="N30" s="255"/>
      <c r="O30" s="31">
        <v>0</v>
      </c>
      <c r="P30" s="31">
        <v>0</v>
      </c>
      <c r="Q30" s="31">
        <v>0</v>
      </c>
      <c r="R30" s="31">
        <v>1</v>
      </c>
      <c r="S30" s="31">
        <v>0</v>
      </c>
    </row>
    <row r="31" spans="1:19" ht="12" customHeight="1" x14ac:dyDescent="0.2">
      <c r="A31" s="187"/>
      <c r="B31" s="187"/>
      <c r="C31" s="37"/>
      <c r="D31" s="234" t="s">
        <v>36</v>
      </c>
      <c r="E31" s="36"/>
      <c r="F31" s="35">
        <v>1</v>
      </c>
      <c r="G31" s="35">
        <v>0</v>
      </c>
      <c r="H31" s="35">
        <v>0</v>
      </c>
      <c r="I31" s="35">
        <v>0</v>
      </c>
      <c r="J31" s="35">
        <v>0</v>
      </c>
      <c r="K31" s="35">
        <v>0</v>
      </c>
      <c r="L31" s="35">
        <v>0</v>
      </c>
      <c r="M31" s="35">
        <v>0</v>
      </c>
      <c r="N31" s="254" t="s">
        <v>557</v>
      </c>
      <c r="O31" s="35">
        <v>0</v>
      </c>
      <c r="P31" s="35">
        <v>0</v>
      </c>
      <c r="Q31" s="35">
        <v>0</v>
      </c>
      <c r="R31" s="35">
        <v>1</v>
      </c>
      <c r="S31" s="35">
        <v>0</v>
      </c>
    </row>
    <row r="32" spans="1:19" ht="12" customHeight="1" x14ac:dyDescent="0.2">
      <c r="A32" s="187"/>
      <c r="B32" s="187"/>
      <c r="C32" s="34"/>
      <c r="D32" s="235"/>
      <c r="E32" s="33"/>
      <c r="F32" s="38">
        <v>1</v>
      </c>
      <c r="G32" s="31">
        <v>0</v>
      </c>
      <c r="H32" s="31">
        <v>0</v>
      </c>
      <c r="I32" s="31">
        <v>0</v>
      </c>
      <c r="J32" s="31">
        <v>0</v>
      </c>
      <c r="K32" s="31">
        <v>0</v>
      </c>
      <c r="L32" s="31">
        <v>0</v>
      </c>
      <c r="M32" s="31">
        <v>0</v>
      </c>
      <c r="N32" s="255"/>
      <c r="O32" s="31">
        <v>0</v>
      </c>
      <c r="P32" s="31">
        <v>0</v>
      </c>
      <c r="Q32" s="31">
        <v>0</v>
      </c>
      <c r="R32" s="31">
        <v>1</v>
      </c>
      <c r="S32" s="31">
        <v>0</v>
      </c>
    </row>
    <row r="33" spans="1:19" ht="12" customHeight="1" x14ac:dyDescent="0.2">
      <c r="A33" s="187"/>
      <c r="B33" s="187"/>
      <c r="C33" s="37"/>
      <c r="D33" s="234" t="s">
        <v>35</v>
      </c>
      <c r="E33" s="36"/>
      <c r="F33" s="35">
        <v>5</v>
      </c>
      <c r="G33" s="35">
        <v>0</v>
      </c>
      <c r="H33" s="35">
        <v>0</v>
      </c>
      <c r="I33" s="35">
        <v>0</v>
      </c>
      <c r="J33" s="35">
        <v>0</v>
      </c>
      <c r="K33" s="35">
        <v>0</v>
      </c>
      <c r="L33" s="35">
        <v>0</v>
      </c>
      <c r="M33" s="35">
        <v>0</v>
      </c>
      <c r="N33" s="254" t="s">
        <v>557</v>
      </c>
      <c r="O33" s="35">
        <v>0</v>
      </c>
      <c r="P33" s="35">
        <v>0</v>
      </c>
      <c r="Q33" s="35">
        <v>0</v>
      </c>
      <c r="R33" s="35">
        <v>5</v>
      </c>
      <c r="S33" s="35">
        <v>0</v>
      </c>
    </row>
    <row r="34" spans="1:19"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1</v>
      </c>
      <c r="S34" s="31">
        <v>0</v>
      </c>
    </row>
    <row r="35" spans="1:19" ht="12" customHeight="1" x14ac:dyDescent="0.2">
      <c r="A35" s="187"/>
      <c r="B35" s="187"/>
      <c r="C35" s="37"/>
      <c r="D35" s="234" t="s">
        <v>34</v>
      </c>
      <c r="E35" s="36"/>
      <c r="F35" s="35">
        <v>12</v>
      </c>
      <c r="G35" s="35">
        <v>3</v>
      </c>
      <c r="H35" s="35">
        <v>2</v>
      </c>
      <c r="I35" s="35">
        <v>0</v>
      </c>
      <c r="J35" s="35">
        <v>0</v>
      </c>
      <c r="K35" s="35">
        <v>0</v>
      </c>
      <c r="L35" s="35">
        <v>1</v>
      </c>
      <c r="M35" s="35">
        <v>0</v>
      </c>
      <c r="N35" s="254">
        <v>15.333333333333334</v>
      </c>
      <c r="O35" s="35">
        <v>3</v>
      </c>
      <c r="P35" s="35">
        <v>0</v>
      </c>
      <c r="Q35" s="35">
        <v>0</v>
      </c>
      <c r="R35" s="35">
        <v>8</v>
      </c>
      <c r="S35" s="35">
        <v>1</v>
      </c>
    </row>
    <row r="36" spans="1:19" ht="12" customHeight="1" x14ac:dyDescent="0.2">
      <c r="A36" s="187"/>
      <c r="B36" s="187"/>
      <c r="C36" s="34"/>
      <c r="D36" s="235"/>
      <c r="E36" s="33"/>
      <c r="F36" s="38">
        <v>1</v>
      </c>
      <c r="G36" s="31">
        <v>0.25</v>
      </c>
      <c r="H36" s="31">
        <v>0.66666666666666663</v>
      </c>
      <c r="I36" s="31">
        <v>0</v>
      </c>
      <c r="J36" s="31">
        <v>0</v>
      </c>
      <c r="K36" s="31">
        <v>0</v>
      </c>
      <c r="L36" s="31">
        <v>0.33333333333333331</v>
      </c>
      <c r="M36" s="31">
        <v>0</v>
      </c>
      <c r="N36" s="255"/>
      <c r="O36" s="31">
        <v>1</v>
      </c>
      <c r="P36" s="31">
        <v>0</v>
      </c>
      <c r="Q36" s="31">
        <v>0</v>
      </c>
      <c r="R36" s="31">
        <v>0.66666666666666663</v>
      </c>
      <c r="S36" s="31">
        <v>8.3333333333333329E-2</v>
      </c>
    </row>
    <row r="37" spans="1:19" ht="12" customHeight="1" x14ac:dyDescent="0.2">
      <c r="A37" s="187"/>
      <c r="B37" s="187"/>
      <c r="C37" s="37"/>
      <c r="D37" s="234" t="s">
        <v>33</v>
      </c>
      <c r="E37" s="36"/>
      <c r="F37" s="35">
        <v>1</v>
      </c>
      <c r="G37" s="35">
        <v>0</v>
      </c>
      <c r="H37" s="35">
        <v>0</v>
      </c>
      <c r="I37" s="35">
        <v>0</v>
      </c>
      <c r="J37" s="35">
        <v>0</v>
      </c>
      <c r="K37" s="35">
        <v>0</v>
      </c>
      <c r="L37" s="35">
        <v>0</v>
      </c>
      <c r="M37" s="35">
        <v>0</v>
      </c>
      <c r="N37" s="254" t="s">
        <v>557</v>
      </c>
      <c r="O37" s="35">
        <v>0</v>
      </c>
      <c r="P37" s="35">
        <v>0</v>
      </c>
      <c r="Q37" s="35">
        <v>0</v>
      </c>
      <c r="R37" s="35">
        <v>1</v>
      </c>
      <c r="S37" s="35">
        <v>0</v>
      </c>
    </row>
    <row r="38" spans="1:19" ht="12" customHeight="1" x14ac:dyDescent="0.2">
      <c r="A38" s="187"/>
      <c r="B38" s="187"/>
      <c r="C38" s="34"/>
      <c r="D38" s="235"/>
      <c r="E38" s="33"/>
      <c r="F38" s="38">
        <v>1</v>
      </c>
      <c r="G38" s="31">
        <v>0</v>
      </c>
      <c r="H38" s="31">
        <v>0</v>
      </c>
      <c r="I38" s="31">
        <v>0</v>
      </c>
      <c r="J38" s="31">
        <v>0</v>
      </c>
      <c r="K38" s="31">
        <v>0</v>
      </c>
      <c r="L38" s="31">
        <v>0</v>
      </c>
      <c r="M38" s="31">
        <v>0</v>
      </c>
      <c r="N38" s="255"/>
      <c r="O38" s="31">
        <v>0</v>
      </c>
      <c r="P38" s="31">
        <v>0</v>
      </c>
      <c r="Q38" s="31">
        <v>0</v>
      </c>
      <c r="R38" s="31">
        <v>1</v>
      </c>
      <c r="S38" s="31">
        <v>0</v>
      </c>
    </row>
    <row r="39" spans="1:19" ht="12" customHeight="1" x14ac:dyDescent="0.2">
      <c r="A39" s="187"/>
      <c r="B39" s="187"/>
      <c r="C39" s="37"/>
      <c r="D39" s="234" t="s">
        <v>32</v>
      </c>
      <c r="E39" s="36"/>
      <c r="F39" s="35">
        <v>7</v>
      </c>
      <c r="G39" s="35">
        <v>0</v>
      </c>
      <c r="H39" s="35">
        <v>0</v>
      </c>
      <c r="I39" s="35">
        <v>0</v>
      </c>
      <c r="J39" s="35">
        <v>0</v>
      </c>
      <c r="K39" s="35">
        <v>0</v>
      </c>
      <c r="L39" s="35">
        <v>0</v>
      </c>
      <c r="M39" s="35">
        <v>0</v>
      </c>
      <c r="N39" s="254" t="s">
        <v>557</v>
      </c>
      <c r="O39" s="35">
        <v>0</v>
      </c>
      <c r="P39" s="35">
        <v>0</v>
      </c>
      <c r="Q39" s="35">
        <v>0</v>
      </c>
      <c r="R39" s="35">
        <v>7</v>
      </c>
      <c r="S39" s="35">
        <v>0</v>
      </c>
    </row>
    <row r="40" spans="1:19" ht="12" customHeight="1" x14ac:dyDescent="0.2">
      <c r="A40" s="187"/>
      <c r="B40" s="187"/>
      <c r="C40" s="34"/>
      <c r="D40" s="235"/>
      <c r="E40" s="33"/>
      <c r="F40" s="38">
        <v>1</v>
      </c>
      <c r="G40" s="31">
        <v>0</v>
      </c>
      <c r="H40" s="31">
        <v>0</v>
      </c>
      <c r="I40" s="31">
        <v>0</v>
      </c>
      <c r="J40" s="31">
        <v>0</v>
      </c>
      <c r="K40" s="31">
        <v>0</v>
      </c>
      <c r="L40" s="31">
        <v>0</v>
      </c>
      <c r="M40" s="31">
        <v>0</v>
      </c>
      <c r="N40" s="255"/>
      <c r="O40" s="31">
        <v>0</v>
      </c>
      <c r="P40" s="31">
        <v>0</v>
      </c>
      <c r="Q40" s="31">
        <v>0</v>
      </c>
      <c r="R40" s="31">
        <v>1</v>
      </c>
      <c r="S40" s="31">
        <v>0</v>
      </c>
    </row>
    <row r="41" spans="1:19" ht="12" customHeight="1" x14ac:dyDescent="0.2">
      <c r="A41" s="187"/>
      <c r="B41" s="187"/>
      <c r="C41" s="37"/>
      <c r="D41" s="234" t="s">
        <v>31</v>
      </c>
      <c r="E41" s="36"/>
      <c r="F41" s="35">
        <v>0</v>
      </c>
      <c r="G41" s="35">
        <v>0</v>
      </c>
      <c r="H41" s="35">
        <v>0</v>
      </c>
      <c r="I41" s="35">
        <v>0</v>
      </c>
      <c r="J41" s="35">
        <v>0</v>
      </c>
      <c r="K41" s="35">
        <v>0</v>
      </c>
      <c r="L41" s="35">
        <v>0</v>
      </c>
      <c r="M41" s="35">
        <v>0</v>
      </c>
      <c r="N41" s="254" t="s">
        <v>557</v>
      </c>
      <c r="O41" s="35">
        <v>0</v>
      </c>
      <c r="P41" s="35">
        <v>0</v>
      </c>
      <c r="Q41" s="35">
        <v>0</v>
      </c>
      <c r="R41" s="35">
        <v>0</v>
      </c>
      <c r="S41" s="35">
        <v>0</v>
      </c>
    </row>
    <row r="42" spans="1:19"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19" ht="12" customHeight="1" x14ac:dyDescent="0.2">
      <c r="A43" s="187"/>
      <c r="B43" s="187"/>
      <c r="C43" s="37"/>
      <c r="D43" s="234" t="s">
        <v>30</v>
      </c>
      <c r="E43" s="36"/>
      <c r="F43" s="35">
        <v>3</v>
      </c>
      <c r="G43" s="35">
        <v>0</v>
      </c>
      <c r="H43" s="35">
        <v>0</v>
      </c>
      <c r="I43" s="35">
        <v>0</v>
      </c>
      <c r="J43" s="35">
        <v>0</v>
      </c>
      <c r="K43" s="35">
        <v>0</v>
      </c>
      <c r="L43" s="35">
        <v>0</v>
      </c>
      <c r="M43" s="35">
        <v>0</v>
      </c>
      <c r="N43" s="254" t="s">
        <v>557</v>
      </c>
      <c r="O43" s="35">
        <v>0</v>
      </c>
      <c r="P43" s="35">
        <v>0</v>
      </c>
      <c r="Q43" s="35">
        <v>0</v>
      </c>
      <c r="R43" s="35">
        <v>3</v>
      </c>
      <c r="S43" s="35">
        <v>0</v>
      </c>
    </row>
    <row r="44" spans="1:19" ht="12" customHeight="1" x14ac:dyDescent="0.2">
      <c r="A44" s="187"/>
      <c r="B44" s="187"/>
      <c r="C44" s="34"/>
      <c r="D44" s="235"/>
      <c r="E44" s="33"/>
      <c r="F44" s="38">
        <v>1</v>
      </c>
      <c r="G44" s="31">
        <v>0</v>
      </c>
      <c r="H44" s="31">
        <v>0</v>
      </c>
      <c r="I44" s="31">
        <v>0</v>
      </c>
      <c r="J44" s="31">
        <v>0</v>
      </c>
      <c r="K44" s="31">
        <v>0</v>
      </c>
      <c r="L44" s="31">
        <v>0</v>
      </c>
      <c r="M44" s="31">
        <v>0</v>
      </c>
      <c r="N44" s="255"/>
      <c r="O44" s="31">
        <v>0</v>
      </c>
      <c r="P44" s="31">
        <v>0</v>
      </c>
      <c r="Q44" s="31">
        <v>0</v>
      </c>
      <c r="R44" s="31">
        <v>1</v>
      </c>
      <c r="S44" s="31">
        <v>0</v>
      </c>
    </row>
    <row r="45" spans="1:19" ht="12" customHeight="1" x14ac:dyDescent="0.2">
      <c r="A45" s="187"/>
      <c r="B45" s="187"/>
      <c r="C45" s="37"/>
      <c r="D45" s="234" t="s">
        <v>29</v>
      </c>
      <c r="E45" s="36"/>
      <c r="F45" s="35">
        <v>8</v>
      </c>
      <c r="G45" s="35">
        <v>0</v>
      </c>
      <c r="H45" s="35">
        <v>0</v>
      </c>
      <c r="I45" s="35">
        <v>0</v>
      </c>
      <c r="J45" s="35">
        <v>0</v>
      </c>
      <c r="K45" s="35">
        <v>0</v>
      </c>
      <c r="L45" s="35">
        <v>0</v>
      </c>
      <c r="M45" s="35">
        <v>0</v>
      </c>
      <c r="N45" s="254" t="s">
        <v>557</v>
      </c>
      <c r="O45" s="35">
        <v>0</v>
      </c>
      <c r="P45" s="35">
        <v>0</v>
      </c>
      <c r="Q45" s="35">
        <v>0</v>
      </c>
      <c r="R45" s="35">
        <v>8</v>
      </c>
      <c r="S45" s="35">
        <v>0</v>
      </c>
    </row>
    <row r="46" spans="1:19" ht="12" customHeight="1" x14ac:dyDescent="0.2">
      <c r="A46" s="187"/>
      <c r="B46" s="187"/>
      <c r="C46" s="34"/>
      <c r="D46" s="235"/>
      <c r="E46" s="33"/>
      <c r="F46" s="38">
        <v>1</v>
      </c>
      <c r="G46" s="31">
        <v>0</v>
      </c>
      <c r="H46" s="31">
        <v>0</v>
      </c>
      <c r="I46" s="31">
        <v>0</v>
      </c>
      <c r="J46" s="31">
        <v>0</v>
      </c>
      <c r="K46" s="31">
        <v>0</v>
      </c>
      <c r="L46" s="31">
        <v>0</v>
      </c>
      <c r="M46" s="31">
        <v>0</v>
      </c>
      <c r="N46" s="255"/>
      <c r="O46" s="31">
        <v>0</v>
      </c>
      <c r="P46" s="31">
        <v>0</v>
      </c>
      <c r="Q46" s="31">
        <v>0</v>
      </c>
      <c r="R46" s="31">
        <v>1</v>
      </c>
      <c r="S46" s="31">
        <v>0</v>
      </c>
    </row>
    <row r="47" spans="1:19" ht="12" customHeight="1" x14ac:dyDescent="0.2">
      <c r="A47" s="187"/>
      <c r="B47" s="187"/>
      <c r="C47" s="37"/>
      <c r="D47" s="234" t="s">
        <v>28</v>
      </c>
      <c r="E47" s="36"/>
      <c r="F47" s="35">
        <v>4</v>
      </c>
      <c r="G47" s="35">
        <v>0</v>
      </c>
      <c r="H47" s="35">
        <v>0</v>
      </c>
      <c r="I47" s="35">
        <v>0</v>
      </c>
      <c r="J47" s="35">
        <v>0</v>
      </c>
      <c r="K47" s="35">
        <v>0</v>
      </c>
      <c r="L47" s="35">
        <v>0</v>
      </c>
      <c r="M47" s="35">
        <v>0</v>
      </c>
      <c r="N47" s="254" t="s">
        <v>557</v>
      </c>
      <c r="O47" s="35">
        <v>0</v>
      </c>
      <c r="P47" s="35">
        <v>0</v>
      </c>
      <c r="Q47" s="35">
        <v>0</v>
      </c>
      <c r="R47" s="35">
        <v>3</v>
      </c>
      <c r="S47" s="35">
        <v>1</v>
      </c>
    </row>
    <row r="48" spans="1:19" ht="12" customHeight="1" x14ac:dyDescent="0.2">
      <c r="A48" s="187"/>
      <c r="B48" s="187"/>
      <c r="C48" s="34"/>
      <c r="D48" s="235"/>
      <c r="E48" s="33"/>
      <c r="F48" s="38">
        <v>1</v>
      </c>
      <c r="G48" s="31">
        <v>0</v>
      </c>
      <c r="H48" s="31">
        <v>0</v>
      </c>
      <c r="I48" s="31">
        <v>0</v>
      </c>
      <c r="J48" s="31">
        <v>0</v>
      </c>
      <c r="K48" s="31">
        <v>0</v>
      </c>
      <c r="L48" s="31">
        <v>0</v>
      </c>
      <c r="M48" s="31">
        <v>0</v>
      </c>
      <c r="N48" s="255"/>
      <c r="O48" s="31">
        <v>0</v>
      </c>
      <c r="P48" s="31">
        <v>0</v>
      </c>
      <c r="Q48" s="31">
        <v>0</v>
      </c>
      <c r="R48" s="31">
        <v>0.75</v>
      </c>
      <c r="S48" s="31">
        <v>0.25</v>
      </c>
    </row>
    <row r="49" spans="1:19" ht="12" customHeight="1" x14ac:dyDescent="0.2">
      <c r="A49" s="187"/>
      <c r="B49" s="187"/>
      <c r="C49" s="37"/>
      <c r="D49" s="234" t="s">
        <v>27</v>
      </c>
      <c r="E49" s="36"/>
      <c r="F49" s="35">
        <v>2</v>
      </c>
      <c r="G49" s="35">
        <v>0</v>
      </c>
      <c r="H49" s="35">
        <v>0</v>
      </c>
      <c r="I49" s="35">
        <v>0</v>
      </c>
      <c r="J49" s="35">
        <v>0</v>
      </c>
      <c r="K49" s="35">
        <v>0</v>
      </c>
      <c r="L49" s="35">
        <v>0</v>
      </c>
      <c r="M49" s="35">
        <v>0</v>
      </c>
      <c r="N49" s="254" t="s">
        <v>557</v>
      </c>
      <c r="O49" s="35">
        <v>0</v>
      </c>
      <c r="P49" s="35">
        <v>0</v>
      </c>
      <c r="Q49" s="35">
        <v>0</v>
      </c>
      <c r="R49" s="35">
        <v>2</v>
      </c>
      <c r="S49" s="35">
        <v>0</v>
      </c>
    </row>
    <row r="50" spans="1:19" ht="12" customHeight="1" x14ac:dyDescent="0.2">
      <c r="A50" s="187"/>
      <c r="B50" s="187"/>
      <c r="C50" s="34"/>
      <c r="D50" s="235"/>
      <c r="E50" s="33"/>
      <c r="F50" s="38">
        <v>1</v>
      </c>
      <c r="G50" s="31">
        <v>0</v>
      </c>
      <c r="H50" s="31">
        <v>0</v>
      </c>
      <c r="I50" s="31">
        <v>0</v>
      </c>
      <c r="J50" s="31">
        <v>0</v>
      </c>
      <c r="K50" s="31">
        <v>0</v>
      </c>
      <c r="L50" s="31">
        <v>0</v>
      </c>
      <c r="M50" s="31">
        <v>0</v>
      </c>
      <c r="N50" s="255"/>
      <c r="O50" s="31">
        <v>0</v>
      </c>
      <c r="P50" s="31">
        <v>0</v>
      </c>
      <c r="Q50" s="31">
        <v>0</v>
      </c>
      <c r="R50" s="31">
        <v>1</v>
      </c>
      <c r="S50" s="31">
        <v>0</v>
      </c>
    </row>
    <row r="51" spans="1:19" ht="12" customHeight="1" x14ac:dyDescent="0.2">
      <c r="A51" s="187"/>
      <c r="B51" s="187"/>
      <c r="C51" s="37"/>
      <c r="D51" s="234" t="s">
        <v>26</v>
      </c>
      <c r="E51" s="36"/>
      <c r="F51" s="35">
        <v>14</v>
      </c>
      <c r="G51" s="35">
        <v>1</v>
      </c>
      <c r="H51" s="35">
        <v>0</v>
      </c>
      <c r="I51" s="35">
        <v>0</v>
      </c>
      <c r="J51" s="35">
        <v>0</v>
      </c>
      <c r="K51" s="35">
        <v>0</v>
      </c>
      <c r="L51" s="35">
        <v>0</v>
      </c>
      <c r="M51" s="35">
        <v>1</v>
      </c>
      <c r="N51" s="254" t="s">
        <v>557</v>
      </c>
      <c r="O51" s="35">
        <v>0</v>
      </c>
      <c r="P51" s="35">
        <v>1</v>
      </c>
      <c r="Q51" s="35">
        <v>0</v>
      </c>
      <c r="R51" s="35">
        <v>13</v>
      </c>
      <c r="S51" s="35">
        <v>0</v>
      </c>
    </row>
    <row r="52" spans="1:19" ht="12" customHeight="1" x14ac:dyDescent="0.2">
      <c r="A52" s="187"/>
      <c r="B52" s="187"/>
      <c r="C52" s="34"/>
      <c r="D52" s="235"/>
      <c r="E52" s="33"/>
      <c r="F52" s="38">
        <v>1</v>
      </c>
      <c r="G52" s="31">
        <v>7.1428571428571425E-2</v>
      </c>
      <c r="H52" s="31">
        <v>0</v>
      </c>
      <c r="I52" s="31">
        <v>0</v>
      </c>
      <c r="J52" s="31">
        <v>0</v>
      </c>
      <c r="K52" s="31">
        <v>0</v>
      </c>
      <c r="L52" s="31">
        <v>0</v>
      </c>
      <c r="M52" s="31">
        <v>1</v>
      </c>
      <c r="N52" s="255"/>
      <c r="O52" s="31">
        <v>0</v>
      </c>
      <c r="P52" s="31">
        <v>1</v>
      </c>
      <c r="Q52" s="31">
        <v>0</v>
      </c>
      <c r="R52" s="31">
        <v>0.9285714285714286</v>
      </c>
      <c r="S52" s="31">
        <v>0</v>
      </c>
    </row>
    <row r="53" spans="1:19" ht="12" customHeight="1" x14ac:dyDescent="0.2">
      <c r="A53" s="187"/>
      <c r="B53" s="187"/>
      <c r="C53" s="37"/>
      <c r="D53" s="234" t="s">
        <v>25</v>
      </c>
      <c r="E53" s="36"/>
      <c r="F53" s="35">
        <v>5</v>
      </c>
      <c r="G53" s="35">
        <v>0</v>
      </c>
      <c r="H53" s="35">
        <v>0</v>
      </c>
      <c r="I53" s="35">
        <v>0</v>
      </c>
      <c r="J53" s="35">
        <v>0</v>
      </c>
      <c r="K53" s="35">
        <v>0</v>
      </c>
      <c r="L53" s="35">
        <v>0</v>
      </c>
      <c r="M53" s="35">
        <v>0</v>
      </c>
      <c r="N53" s="254" t="s">
        <v>557</v>
      </c>
      <c r="O53" s="35">
        <v>0</v>
      </c>
      <c r="P53" s="35">
        <v>0</v>
      </c>
      <c r="Q53" s="35">
        <v>0</v>
      </c>
      <c r="R53" s="35">
        <v>5</v>
      </c>
      <c r="S53" s="35">
        <v>0</v>
      </c>
    </row>
    <row r="54" spans="1:19" ht="12" customHeight="1" x14ac:dyDescent="0.2">
      <c r="A54" s="187"/>
      <c r="B54" s="187"/>
      <c r="C54" s="34"/>
      <c r="D54" s="235"/>
      <c r="E54" s="33"/>
      <c r="F54" s="38">
        <v>1</v>
      </c>
      <c r="G54" s="31">
        <v>0</v>
      </c>
      <c r="H54" s="31">
        <v>0</v>
      </c>
      <c r="I54" s="31">
        <v>0</v>
      </c>
      <c r="J54" s="31">
        <v>0</v>
      </c>
      <c r="K54" s="31">
        <v>0</v>
      </c>
      <c r="L54" s="31">
        <v>0</v>
      </c>
      <c r="M54" s="31">
        <v>0</v>
      </c>
      <c r="N54" s="255"/>
      <c r="O54" s="31">
        <v>0</v>
      </c>
      <c r="P54" s="31">
        <v>0</v>
      </c>
      <c r="Q54" s="31">
        <v>0</v>
      </c>
      <c r="R54" s="31">
        <v>1</v>
      </c>
      <c r="S54" s="31">
        <v>0</v>
      </c>
    </row>
    <row r="55" spans="1:19" ht="12" customHeight="1" x14ac:dyDescent="0.2">
      <c r="A55" s="187"/>
      <c r="B55" s="187"/>
      <c r="C55" s="37"/>
      <c r="D55" s="234" t="s">
        <v>24</v>
      </c>
      <c r="E55" s="36"/>
      <c r="F55" s="35">
        <v>27</v>
      </c>
      <c r="G55" s="35">
        <v>2</v>
      </c>
      <c r="H55" s="35">
        <v>0</v>
      </c>
      <c r="I55" s="35">
        <v>0</v>
      </c>
      <c r="J55" s="35">
        <v>0</v>
      </c>
      <c r="K55" s="35">
        <v>0</v>
      </c>
      <c r="L55" s="35">
        <v>0</v>
      </c>
      <c r="M55" s="35">
        <v>2</v>
      </c>
      <c r="N55" s="254" t="s">
        <v>557</v>
      </c>
      <c r="O55" s="35">
        <v>1</v>
      </c>
      <c r="P55" s="35">
        <v>1</v>
      </c>
      <c r="Q55" s="35">
        <v>0</v>
      </c>
      <c r="R55" s="35">
        <v>24</v>
      </c>
      <c r="S55" s="35">
        <v>1</v>
      </c>
    </row>
    <row r="56" spans="1:19" ht="12" customHeight="1" x14ac:dyDescent="0.2">
      <c r="A56" s="187"/>
      <c r="B56" s="187"/>
      <c r="C56" s="34"/>
      <c r="D56" s="235"/>
      <c r="E56" s="33"/>
      <c r="F56" s="38">
        <v>1</v>
      </c>
      <c r="G56" s="31">
        <v>7.407407407407407E-2</v>
      </c>
      <c r="H56" s="31">
        <v>0</v>
      </c>
      <c r="I56" s="31">
        <v>0</v>
      </c>
      <c r="J56" s="31">
        <v>0</v>
      </c>
      <c r="K56" s="31">
        <v>0</v>
      </c>
      <c r="L56" s="31">
        <v>0</v>
      </c>
      <c r="M56" s="31">
        <v>1</v>
      </c>
      <c r="N56" s="255"/>
      <c r="O56" s="31">
        <v>0.5</v>
      </c>
      <c r="P56" s="31">
        <v>0.5</v>
      </c>
      <c r="Q56" s="31">
        <v>0</v>
      </c>
      <c r="R56" s="31">
        <v>0.88888888888888884</v>
      </c>
      <c r="S56" s="31">
        <v>3.7037037037037035E-2</v>
      </c>
    </row>
    <row r="57" spans="1:19" ht="12" customHeight="1" x14ac:dyDescent="0.2">
      <c r="A57" s="187"/>
      <c r="B57" s="187"/>
      <c r="C57" s="37"/>
      <c r="D57" s="234" t="s">
        <v>23</v>
      </c>
      <c r="E57" s="36"/>
      <c r="F57" s="35">
        <v>8</v>
      </c>
      <c r="G57" s="35">
        <v>0</v>
      </c>
      <c r="H57" s="35">
        <v>0</v>
      </c>
      <c r="I57" s="35">
        <v>0</v>
      </c>
      <c r="J57" s="35">
        <v>0</v>
      </c>
      <c r="K57" s="35">
        <v>0</v>
      </c>
      <c r="L57" s="35">
        <v>0</v>
      </c>
      <c r="M57" s="35">
        <v>0</v>
      </c>
      <c r="N57" s="254" t="s">
        <v>557</v>
      </c>
      <c r="O57" s="35">
        <v>0</v>
      </c>
      <c r="P57" s="35">
        <v>0</v>
      </c>
      <c r="Q57" s="35">
        <v>0</v>
      </c>
      <c r="R57" s="35">
        <v>8</v>
      </c>
      <c r="S57" s="35">
        <v>0</v>
      </c>
    </row>
    <row r="58" spans="1:19" ht="12" customHeight="1" x14ac:dyDescent="0.2">
      <c r="A58" s="187"/>
      <c r="B58" s="187"/>
      <c r="C58" s="34"/>
      <c r="D58" s="235"/>
      <c r="E58" s="33"/>
      <c r="F58" s="38">
        <v>1</v>
      </c>
      <c r="G58" s="31">
        <v>0</v>
      </c>
      <c r="H58" s="31">
        <v>0</v>
      </c>
      <c r="I58" s="31">
        <v>0</v>
      </c>
      <c r="J58" s="31">
        <v>0</v>
      </c>
      <c r="K58" s="31">
        <v>0</v>
      </c>
      <c r="L58" s="31">
        <v>0</v>
      </c>
      <c r="M58" s="31">
        <v>0</v>
      </c>
      <c r="N58" s="255"/>
      <c r="O58" s="31">
        <v>0</v>
      </c>
      <c r="P58" s="31">
        <v>0</v>
      </c>
      <c r="Q58" s="31">
        <v>0</v>
      </c>
      <c r="R58" s="31">
        <v>1</v>
      </c>
      <c r="S58" s="31">
        <v>0</v>
      </c>
    </row>
    <row r="59" spans="1:19" ht="12.75" customHeight="1" x14ac:dyDescent="0.2">
      <c r="A59" s="187"/>
      <c r="B59" s="187"/>
      <c r="C59" s="37"/>
      <c r="D59" s="234" t="s">
        <v>22</v>
      </c>
      <c r="E59" s="36"/>
      <c r="F59" s="35">
        <v>26</v>
      </c>
      <c r="G59" s="35">
        <v>3</v>
      </c>
      <c r="H59" s="35">
        <v>1</v>
      </c>
      <c r="I59" s="35">
        <v>0</v>
      </c>
      <c r="J59" s="35">
        <v>0</v>
      </c>
      <c r="K59" s="35">
        <v>0</v>
      </c>
      <c r="L59" s="35">
        <v>1</v>
      </c>
      <c r="M59" s="35">
        <v>1</v>
      </c>
      <c r="N59" s="254">
        <v>185</v>
      </c>
      <c r="O59" s="35">
        <v>2</v>
      </c>
      <c r="P59" s="35">
        <v>1</v>
      </c>
      <c r="Q59" s="35">
        <v>0</v>
      </c>
      <c r="R59" s="35">
        <v>21</v>
      </c>
      <c r="S59" s="35">
        <v>2</v>
      </c>
    </row>
    <row r="60" spans="1:19" ht="12.75" customHeight="1" x14ac:dyDescent="0.2">
      <c r="A60" s="187"/>
      <c r="B60" s="187"/>
      <c r="C60" s="34"/>
      <c r="D60" s="235"/>
      <c r="E60" s="33"/>
      <c r="F60" s="38">
        <v>1</v>
      </c>
      <c r="G60" s="31">
        <v>0.11538461538461539</v>
      </c>
      <c r="H60" s="31">
        <v>0.33333333333333331</v>
      </c>
      <c r="I60" s="31">
        <v>0</v>
      </c>
      <c r="J60" s="31">
        <v>0</v>
      </c>
      <c r="K60" s="31">
        <v>0</v>
      </c>
      <c r="L60" s="31">
        <v>0.33333333333333331</v>
      </c>
      <c r="M60" s="31">
        <v>0.33333333333333331</v>
      </c>
      <c r="N60" s="255"/>
      <c r="O60" s="31">
        <v>0.66666666666666663</v>
      </c>
      <c r="P60" s="31">
        <v>0.33333333333333331</v>
      </c>
      <c r="Q60" s="31">
        <v>0</v>
      </c>
      <c r="R60" s="31">
        <v>0.80769230769230771</v>
      </c>
      <c r="S60" s="31">
        <v>7.6923076923076927E-2</v>
      </c>
    </row>
    <row r="61" spans="1:19" ht="12" customHeight="1" x14ac:dyDescent="0.2">
      <c r="A61" s="187"/>
      <c r="B61" s="187"/>
      <c r="C61" s="37"/>
      <c r="D61" s="234" t="s">
        <v>21</v>
      </c>
      <c r="E61" s="36"/>
      <c r="F61" s="35">
        <v>14</v>
      </c>
      <c r="G61" s="35">
        <v>1</v>
      </c>
      <c r="H61" s="35">
        <v>0</v>
      </c>
      <c r="I61" s="35">
        <v>0</v>
      </c>
      <c r="J61" s="35">
        <v>0</v>
      </c>
      <c r="K61" s="35">
        <v>0</v>
      </c>
      <c r="L61" s="35">
        <v>0</v>
      </c>
      <c r="M61" s="35">
        <v>1</v>
      </c>
      <c r="N61" s="254" t="s">
        <v>557</v>
      </c>
      <c r="O61" s="35">
        <v>0</v>
      </c>
      <c r="P61" s="35">
        <v>1</v>
      </c>
      <c r="Q61" s="35">
        <v>0</v>
      </c>
      <c r="R61" s="35">
        <v>12</v>
      </c>
      <c r="S61" s="35">
        <v>1</v>
      </c>
    </row>
    <row r="62" spans="1:19" ht="12" customHeight="1" x14ac:dyDescent="0.2">
      <c r="A62" s="187"/>
      <c r="B62" s="187"/>
      <c r="C62" s="34"/>
      <c r="D62" s="235"/>
      <c r="E62" s="33"/>
      <c r="F62" s="38">
        <v>0.99999999999999989</v>
      </c>
      <c r="G62" s="31">
        <v>7.1428571428571425E-2</v>
      </c>
      <c r="H62" s="31">
        <v>0</v>
      </c>
      <c r="I62" s="31">
        <v>0</v>
      </c>
      <c r="J62" s="31">
        <v>0</v>
      </c>
      <c r="K62" s="31">
        <v>0</v>
      </c>
      <c r="L62" s="31">
        <v>0</v>
      </c>
      <c r="M62" s="31">
        <v>1</v>
      </c>
      <c r="N62" s="255"/>
      <c r="O62" s="31">
        <v>0</v>
      </c>
      <c r="P62" s="31">
        <v>1</v>
      </c>
      <c r="Q62" s="31">
        <v>0</v>
      </c>
      <c r="R62" s="31">
        <v>0.8571428571428571</v>
      </c>
      <c r="S62" s="31">
        <v>7.1428571428571425E-2</v>
      </c>
    </row>
    <row r="63" spans="1:19" ht="12" customHeight="1" x14ac:dyDescent="0.2">
      <c r="A63" s="187"/>
      <c r="B63" s="187"/>
      <c r="C63" s="37"/>
      <c r="D63" s="234" t="s">
        <v>20</v>
      </c>
      <c r="E63" s="36"/>
      <c r="F63" s="35">
        <v>7</v>
      </c>
      <c r="G63" s="35">
        <v>1</v>
      </c>
      <c r="H63" s="35">
        <v>0</v>
      </c>
      <c r="I63" s="35">
        <v>0</v>
      </c>
      <c r="J63" s="35">
        <v>0</v>
      </c>
      <c r="K63" s="35">
        <v>0</v>
      </c>
      <c r="L63" s="35">
        <v>0</v>
      </c>
      <c r="M63" s="35">
        <v>1</v>
      </c>
      <c r="N63" s="254" t="s">
        <v>557</v>
      </c>
      <c r="O63" s="35">
        <v>1</v>
      </c>
      <c r="P63" s="35">
        <v>0</v>
      </c>
      <c r="Q63" s="35">
        <v>0</v>
      </c>
      <c r="R63" s="35">
        <v>5</v>
      </c>
      <c r="S63" s="35">
        <v>1</v>
      </c>
    </row>
    <row r="64" spans="1:19" ht="12" customHeight="1" x14ac:dyDescent="0.2">
      <c r="A64" s="187"/>
      <c r="B64" s="187"/>
      <c r="C64" s="34"/>
      <c r="D64" s="235"/>
      <c r="E64" s="33"/>
      <c r="F64" s="38">
        <v>1</v>
      </c>
      <c r="G64" s="31">
        <v>0.14285714285714285</v>
      </c>
      <c r="H64" s="31">
        <v>0</v>
      </c>
      <c r="I64" s="31">
        <v>0</v>
      </c>
      <c r="J64" s="31">
        <v>0</v>
      </c>
      <c r="K64" s="31">
        <v>0</v>
      </c>
      <c r="L64" s="31">
        <v>0</v>
      </c>
      <c r="M64" s="31">
        <v>1</v>
      </c>
      <c r="N64" s="255"/>
      <c r="O64" s="31">
        <v>1</v>
      </c>
      <c r="P64" s="31">
        <v>0</v>
      </c>
      <c r="Q64" s="31">
        <v>0</v>
      </c>
      <c r="R64" s="31">
        <v>0.7142857142857143</v>
      </c>
      <c r="S64" s="31">
        <v>0.14285714285714285</v>
      </c>
    </row>
    <row r="65" spans="1:19" ht="12" customHeight="1" x14ac:dyDescent="0.2">
      <c r="A65" s="187"/>
      <c r="B65" s="187"/>
      <c r="C65" s="37"/>
      <c r="D65" s="234" t="s">
        <v>19</v>
      </c>
      <c r="E65" s="36"/>
      <c r="F65" s="35">
        <v>18</v>
      </c>
      <c r="G65" s="35">
        <v>1</v>
      </c>
      <c r="H65" s="35">
        <v>0</v>
      </c>
      <c r="I65" s="35">
        <v>1</v>
      </c>
      <c r="J65" s="35">
        <v>0</v>
      </c>
      <c r="K65" s="35">
        <v>0</v>
      </c>
      <c r="L65" s="35">
        <v>0</v>
      </c>
      <c r="M65" s="35">
        <v>0</v>
      </c>
      <c r="N65" s="254">
        <v>10</v>
      </c>
      <c r="O65" s="35">
        <v>0</v>
      </c>
      <c r="P65" s="35">
        <v>1</v>
      </c>
      <c r="Q65" s="35">
        <v>0</v>
      </c>
      <c r="R65" s="35">
        <v>17</v>
      </c>
      <c r="S65" s="35">
        <v>0</v>
      </c>
    </row>
    <row r="66" spans="1:19" ht="12" customHeight="1" x14ac:dyDescent="0.2">
      <c r="A66" s="187"/>
      <c r="B66" s="187"/>
      <c r="C66" s="34"/>
      <c r="D66" s="235"/>
      <c r="E66" s="33"/>
      <c r="F66" s="38">
        <v>1</v>
      </c>
      <c r="G66" s="31">
        <v>5.5555555555555552E-2</v>
      </c>
      <c r="H66" s="31">
        <v>0</v>
      </c>
      <c r="I66" s="31">
        <v>1</v>
      </c>
      <c r="J66" s="31">
        <v>0</v>
      </c>
      <c r="K66" s="31">
        <v>0</v>
      </c>
      <c r="L66" s="31">
        <v>0</v>
      </c>
      <c r="M66" s="31">
        <v>0</v>
      </c>
      <c r="N66" s="255"/>
      <c r="O66" s="31">
        <v>0</v>
      </c>
      <c r="P66" s="31">
        <v>1</v>
      </c>
      <c r="Q66" s="31">
        <v>0</v>
      </c>
      <c r="R66" s="31">
        <v>0.94444444444444442</v>
      </c>
      <c r="S66" s="31">
        <v>0</v>
      </c>
    </row>
    <row r="67" spans="1:19" ht="12" customHeight="1" x14ac:dyDescent="0.2">
      <c r="A67" s="187"/>
      <c r="B67" s="187"/>
      <c r="C67" s="37"/>
      <c r="D67" s="234" t="s">
        <v>18</v>
      </c>
      <c r="E67" s="36"/>
      <c r="F67" s="35">
        <v>4</v>
      </c>
      <c r="G67" s="35">
        <v>0</v>
      </c>
      <c r="H67" s="35">
        <v>0</v>
      </c>
      <c r="I67" s="35">
        <v>0</v>
      </c>
      <c r="J67" s="35">
        <v>0</v>
      </c>
      <c r="K67" s="35">
        <v>0</v>
      </c>
      <c r="L67" s="35">
        <v>0</v>
      </c>
      <c r="M67" s="35">
        <v>0</v>
      </c>
      <c r="N67" s="254" t="s">
        <v>557</v>
      </c>
      <c r="O67" s="35">
        <v>0</v>
      </c>
      <c r="P67" s="35">
        <v>0</v>
      </c>
      <c r="Q67" s="35">
        <v>0</v>
      </c>
      <c r="R67" s="35">
        <v>4</v>
      </c>
      <c r="S67" s="35">
        <v>0</v>
      </c>
    </row>
    <row r="68" spans="1:19" ht="12" customHeight="1" x14ac:dyDescent="0.2">
      <c r="A68" s="187"/>
      <c r="B68" s="188"/>
      <c r="C68" s="34"/>
      <c r="D68" s="235"/>
      <c r="E68" s="33"/>
      <c r="F68" s="38">
        <v>1</v>
      </c>
      <c r="G68" s="31">
        <v>0</v>
      </c>
      <c r="H68" s="31">
        <v>0</v>
      </c>
      <c r="I68" s="31">
        <v>0</v>
      </c>
      <c r="J68" s="31">
        <v>0</v>
      </c>
      <c r="K68" s="31">
        <v>0</v>
      </c>
      <c r="L68" s="31">
        <v>0</v>
      </c>
      <c r="M68" s="31">
        <v>0</v>
      </c>
      <c r="N68" s="255"/>
      <c r="O68" s="31">
        <v>0</v>
      </c>
      <c r="P68" s="31">
        <v>0</v>
      </c>
      <c r="Q68" s="31">
        <v>0</v>
      </c>
      <c r="R68" s="31">
        <v>1</v>
      </c>
      <c r="S68" s="31">
        <v>0</v>
      </c>
    </row>
    <row r="69" spans="1:19" ht="12" customHeight="1" x14ac:dyDescent="0.2">
      <c r="A69" s="187"/>
      <c r="B69" s="186" t="s">
        <v>17</v>
      </c>
      <c r="C69" s="37"/>
      <c r="D69" s="234" t="s">
        <v>16</v>
      </c>
      <c r="E69" s="36"/>
      <c r="F69" s="35">
        <v>719</v>
      </c>
      <c r="G69" s="35">
        <v>36</v>
      </c>
      <c r="H69" s="35">
        <v>14</v>
      </c>
      <c r="I69" s="35">
        <v>5</v>
      </c>
      <c r="J69" s="35">
        <v>1</v>
      </c>
      <c r="K69" s="35">
        <v>0</v>
      </c>
      <c r="L69" s="35">
        <v>8</v>
      </c>
      <c r="M69" s="35">
        <v>8</v>
      </c>
      <c r="N69" s="254">
        <v>14.10714286</v>
      </c>
      <c r="O69" s="35">
        <v>25</v>
      </c>
      <c r="P69" s="35">
        <v>10</v>
      </c>
      <c r="Q69" s="35">
        <v>1</v>
      </c>
      <c r="R69" s="35">
        <v>636</v>
      </c>
      <c r="S69" s="35">
        <v>47</v>
      </c>
    </row>
    <row r="70" spans="1:19" ht="12" customHeight="1" x14ac:dyDescent="0.2">
      <c r="A70" s="187"/>
      <c r="B70" s="187"/>
      <c r="C70" s="34"/>
      <c r="D70" s="235"/>
      <c r="E70" s="33"/>
      <c r="F70" s="38">
        <v>1</v>
      </c>
      <c r="G70" s="31">
        <v>5.0069541029207229E-2</v>
      </c>
      <c r="H70" s="31">
        <v>0.3888888888888889</v>
      </c>
      <c r="I70" s="31">
        <v>0.1388888888888889</v>
      </c>
      <c r="J70" s="31">
        <v>2.7777777777777776E-2</v>
      </c>
      <c r="K70" s="31">
        <v>0</v>
      </c>
      <c r="L70" s="31">
        <v>0.22222222222222221</v>
      </c>
      <c r="M70" s="31">
        <v>0.22222222222222221</v>
      </c>
      <c r="N70" s="255"/>
      <c r="O70" s="31">
        <v>0.69444444444444442</v>
      </c>
      <c r="P70" s="31">
        <v>0.27777777777777779</v>
      </c>
      <c r="Q70" s="31">
        <v>2.7777777777777776E-2</v>
      </c>
      <c r="R70" s="31">
        <v>0.8845618915159944</v>
      </c>
      <c r="S70" s="31">
        <v>6.5368567454798326E-2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557</v>
      </c>
      <c r="O71" s="35">
        <v>0</v>
      </c>
      <c r="P71" s="35">
        <v>0</v>
      </c>
      <c r="Q71" s="35">
        <v>0</v>
      </c>
      <c r="R71" s="35">
        <v>7</v>
      </c>
      <c r="S71" s="35">
        <v>0</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1</v>
      </c>
      <c r="S72" s="31">
        <v>0</v>
      </c>
    </row>
    <row r="73" spans="1:19" ht="12" customHeight="1" x14ac:dyDescent="0.2">
      <c r="A73" s="187"/>
      <c r="B73" s="187"/>
      <c r="C73" s="37"/>
      <c r="D73" s="234" t="s">
        <v>14</v>
      </c>
      <c r="E73" s="36"/>
      <c r="F73" s="35">
        <v>79</v>
      </c>
      <c r="G73" s="35">
        <v>1</v>
      </c>
      <c r="H73" s="35">
        <v>0</v>
      </c>
      <c r="I73" s="35">
        <v>0</v>
      </c>
      <c r="J73" s="35">
        <v>0</v>
      </c>
      <c r="K73" s="35">
        <v>0</v>
      </c>
      <c r="L73" s="35">
        <v>0</v>
      </c>
      <c r="M73" s="35">
        <v>1</v>
      </c>
      <c r="N73" s="254" t="s">
        <v>557</v>
      </c>
      <c r="O73" s="35">
        <v>1</v>
      </c>
      <c r="P73" s="35">
        <v>0</v>
      </c>
      <c r="Q73" s="35">
        <v>0</v>
      </c>
      <c r="R73" s="35">
        <v>77</v>
      </c>
      <c r="S73" s="35">
        <v>1</v>
      </c>
    </row>
    <row r="74" spans="1:19" ht="12" customHeight="1" x14ac:dyDescent="0.2">
      <c r="A74" s="187"/>
      <c r="B74" s="187"/>
      <c r="C74" s="34"/>
      <c r="D74" s="235"/>
      <c r="E74" s="33"/>
      <c r="F74" s="38">
        <v>0.99999999999999989</v>
      </c>
      <c r="G74" s="31">
        <v>1.2658227848101266E-2</v>
      </c>
      <c r="H74" s="31">
        <v>0</v>
      </c>
      <c r="I74" s="31">
        <v>0</v>
      </c>
      <c r="J74" s="31">
        <v>0</v>
      </c>
      <c r="K74" s="31">
        <v>0</v>
      </c>
      <c r="L74" s="31">
        <v>0</v>
      </c>
      <c r="M74" s="31">
        <v>1</v>
      </c>
      <c r="N74" s="255"/>
      <c r="O74" s="31">
        <v>1</v>
      </c>
      <c r="P74" s="31">
        <v>0</v>
      </c>
      <c r="Q74" s="31">
        <v>0</v>
      </c>
      <c r="R74" s="31">
        <v>0.97468354430379744</v>
      </c>
      <c r="S74" s="31">
        <v>1.2658227848101266E-2</v>
      </c>
    </row>
    <row r="75" spans="1:19" ht="12" customHeight="1" x14ac:dyDescent="0.2">
      <c r="A75" s="187"/>
      <c r="B75" s="187"/>
      <c r="C75" s="37"/>
      <c r="D75" s="234" t="s">
        <v>13</v>
      </c>
      <c r="E75" s="36"/>
      <c r="F75" s="35">
        <v>16</v>
      </c>
      <c r="G75" s="35">
        <v>3</v>
      </c>
      <c r="H75" s="35">
        <v>1</v>
      </c>
      <c r="I75" s="35">
        <v>0</v>
      </c>
      <c r="J75" s="35">
        <v>0</v>
      </c>
      <c r="K75" s="35">
        <v>0</v>
      </c>
      <c r="L75" s="35">
        <v>1</v>
      </c>
      <c r="M75" s="35">
        <v>1</v>
      </c>
      <c r="N75" s="254">
        <v>32.5</v>
      </c>
      <c r="O75" s="35">
        <v>3</v>
      </c>
      <c r="P75" s="35">
        <v>0</v>
      </c>
      <c r="Q75" s="35">
        <v>0</v>
      </c>
      <c r="R75" s="35">
        <v>13</v>
      </c>
      <c r="S75" s="35">
        <v>0</v>
      </c>
    </row>
    <row r="76" spans="1:19" ht="12" customHeight="1" x14ac:dyDescent="0.2">
      <c r="A76" s="187"/>
      <c r="B76" s="187"/>
      <c r="C76" s="34"/>
      <c r="D76" s="235"/>
      <c r="E76" s="33"/>
      <c r="F76" s="38">
        <v>1</v>
      </c>
      <c r="G76" s="31">
        <v>0.1875</v>
      </c>
      <c r="H76" s="31">
        <v>0.33333333333333331</v>
      </c>
      <c r="I76" s="31">
        <v>0</v>
      </c>
      <c r="J76" s="31">
        <v>0</v>
      </c>
      <c r="K76" s="31">
        <v>0</v>
      </c>
      <c r="L76" s="31">
        <v>0.33333333333333331</v>
      </c>
      <c r="M76" s="31">
        <v>0.33333333333333331</v>
      </c>
      <c r="N76" s="255"/>
      <c r="O76" s="31">
        <v>1</v>
      </c>
      <c r="P76" s="31">
        <v>0</v>
      </c>
      <c r="Q76" s="31">
        <v>0</v>
      </c>
      <c r="R76" s="31">
        <v>0.8125</v>
      </c>
      <c r="S76" s="31">
        <v>0</v>
      </c>
    </row>
    <row r="77" spans="1:19" ht="12" customHeight="1" x14ac:dyDescent="0.2">
      <c r="A77" s="187"/>
      <c r="B77" s="187"/>
      <c r="C77" s="37"/>
      <c r="D77" s="234" t="s">
        <v>12</v>
      </c>
      <c r="E77" s="36"/>
      <c r="F77" s="35">
        <v>16</v>
      </c>
      <c r="G77" s="35">
        <v>0</v>
      </c>
      <c r="H77" s="35">
        <v>0</v>
      </c>
      <c r="I77" s="35">
        <v>0</v>
      </c>
      <c r="J77" s="35">
        <v>0</v>
      </c>
      <c r="K77" s="35">
        <v>0</v>
      </c>
      <c r="L77" s="35">
        <v>0</v>
      </c>
      <c r="M77" s="35">
        <v>0</v>
      </c>
      <c r="N77" s="254" t="s">
        <v>557</v>
      </c>
      <c r="O77" s="35">
        <v>0</v>
      </c>
      <c r="P77" s="35">
        <v>0</v>
      </c>
      <c r="Q77" s="35">
        <v>0</v>
      </c>
      <c r="R77" s="35">
        <v>13</v>
      </c>
      <c r="S77" s="35">
        <v>3</v>
      </c>
    </row>
    <row r="78" spans="1:19" ht="12" customHeight="1" x14ac:dyDescent="0.2">
      <c r="A78" s="187"/>
      <c r="B78" s="187"/>
      <c r="C78" s="34"/>
      <c r="D78" s="235"/>
      <c r="E78" s="33"/>
      <c r="F78" s="38">
        <v>1</v>
      </c>
      <c r="G78" s="31">
        <v>0</v>
      </c>
      <c r="H78" s="31">
        <v>0</v>
      </c>
      <c r="I78" s="31">
        <v>0</v>
      </c>
      <c r="J78" s="31">
        <v>0</v>
      </c>
      <c r="K78" s="31">
        <v>0</v>
      </c>
      <c r="L78" s="31">
        <v>0</v>
      </c>
      <c r="M78" s="31">
        <v>0</v>
      </c>
      <c r="N78" s="255"/>
      <c r="O78" s="31">
        <v>0</v>
      </c>
      <c r="P78" s="31">
        <v>0</v>
      </c>
      <c r="Q78" s="31">
        <v>0</v>
      </c>
      <c r="R78" s="31">
        <v>0.8125</v>
      </c>
      <c r="S78" s="31">
        <v>0.1875</v>
      </c>
    </row>
    <row r="79" spans="1:19" ht="12" customHeight="1" x14ac:dyDescent="0.2">
      <c r="A79" s="187"/>
      <c r="B79" s="187"/>
      <c r="C79" s="37"/>
      <c r="D79" s="234" t="s">
        <v>11</v>
      </c>
      <c r="E79" s="36"/>
      <c r="F79" s="35">
        <v>33</v>
      </c>
      <c r="G79" s="35">
        <v>2</v>
      </c>
      <c r="H79" s="35">
        <v>1</v>
      </c>
      <c r="I79" s="35">
        <v>0</v>
      </c>
      <c r="J79" s="35">
        <v>0</v>
      </c>
      <c r="K79" s="35">
        <v>0</v>
      </c>
      <c r="L79" s="35">
        <v>1</v>
      </c>
      <c r="M79" s="35">
        <v>0</v>
      </c>
      <c r="N79" s="254">
        <v>16</v>
      </c>
      <c r="O79" s="35">
        <v>1</v>
      </c>
      <c r="P79" s="35">
        <v>1</v>
      </c>
      <c r="Q79" s="35">
        <v>0</v>
      </c>
      <c r="R79" s="35">
        <v>27</v>
      </c>
      <c r="S79" s="35">
        <v>4</v>
      </c>
    </row>
    <row r="80" spans="1:19" ht="12" customHeight="1" x14ac:dyDescent="0.2">
      <c r="A80" s="187"/>
      <c r="B80" s="187"/>
      <c r="C80" s="34"/>
      <c r="D80" s="235"/>
      <c r="E80" s="33"/>
      <c r="F80" s="38">
        <v>1</v>
      </c>
      <c r="G80" s="31">
        <v>6.0606060606060608E-2</v>
      </c>
      <c r="H80" s="31">
        <v>0.5</v>
      </c>
      <c r="I80" s="31">
        <v>0</v>
      </c>
      <c r="J80" s="31">
        <v>0</v>
      </c>
      <c r="K80" s="31">
        <v>0</v>
      </c>
      <c r="L80" s="31">
        <v>0.5</v>
      </c>
      <c r="M80" s="31">
        <v>0</v>
      </c>
      <c r="N80" s="255"/>
      <c r="O80" s="31">
        <v>0.5</v>
      </c>
      <c r="P80" s="31">
        <v>0.5</v>
      </c>
      <c r="Q80" s="31">
        <v>0</v>
      </c>
      <c r="R80" s="31">
        <v>0.81818181818181823</v>
      </c>
      <c r="S80" s="31">
        <v>0.12121212121212122</v>
      </c>
    </row>
    <row r="81" spans="1:19" ht="12" customHeight="1" x14ac:dyDescent="0.2">
      <c r="A81" s="187"/>
      <c r="B81" s="187"/>
      <c r="C81" s="37"/>
      <c r="D81" s="234" t="s">
        <v>10</v>
      </c>
      <c r="E81" s="36"/>
      <c r="F81" s="35">
        <v>182</v>
      </c>
      <c r="G81" s="35">
        <v>3</v>
      </c>
      <c r="H81" s="35">
        <v>1</v>
      </c>
      <c r="I81" s="35">
        <v>0</v>
      </c>
      <c r="J81" s="35">
        <v>0</v>
      </c>
      <c r="K81" s="35">
        <v>0</v>
      </c>
      <c r="L81" s="35">
        <v>0</v>
      </c>
      <c r="M81" s="35">
        <v>2</v>
      </c>
      <c r="N81" s="254">
        <v>5</v>
      </c>
      <c r="O81" s="35">
        <v>3</v>
      </c>
      <c r="P81" s="35">
        <v>0</v>
      </c>
      <c r="Q81" s="35">
        <v>0</v>
      </c>
      <c r="R81" s="35">
        <v>166</v>
      </c>
      <c r="S81" s="35">
        <v>13</v>
      </c>
    </row>
    <row r="82" spans="1:19" ht="12" customHeight="1" x14ac:dyDescent="0.2">
      <c r="A82" s="187"/>
      <c r="B82" s="187"/>
      <c r="C82" s="34"/>
      <c r="D82" s="235"/>
      <c r="E82" s="33"/>
      <c r="F82" s="38">
        <v>1</v>
      </c>
      <c r="G82" s="31">
        <v>1.6483516483516484E-2</v>
      </c>
      <c r="H82" s="31">
        <v>0.33333333333333331</v>
      </c>
      <c r="I82" s="31">
        <v>0</v>
      </c>
      <c r="J82" s="31">
        <v>0</v>
      </c>
      <c r="K82" s="31">
        <v>0</v>
      </c>
      <c r="L82" s="31">
        <v>0</v>
      </c>
      <c r="M82" s="31">
        <v>0.66666666666666663</v>
      </c>
      <c r="N82" s="255"/>
      <c r="O82" s="31">
        <v>1</v>
      </c>
      <c r="P82" s="31">
        <v>0</v>
      </c>
      <c r="Q82" s="31">
        <v>0</v>
      </c>
      <c r="R82" s="31">
        <v>0.91208791208791207</v>
      </c>
      <c r="S82" s="31">
        <v>7.1428571428571425E-2</v>
      </c>
    </row>
    <row r="83" spans="1:19" ht="12" customHeight="1" x14ac:dyDescent="0.2">
      <c r="A83" s="187"/>
      <c r="B83" s="187"/>
      <c r="C83" s="37"/>
      <c r="D83" s="234" t="s">
        <v>9</v>
      </c>
      <c r="E83" s="36"/>
      <c r="F83" s="35">
        <v>24</v>
      </c>
      <c r="G83" s="35">
        <v>2</v>
      </c>
      <c r="H83" s="35">
        <v>0</v>
      </c>
      <c r="I83" s="35">
        <v>0</v>
      </c>
      <c r="J83" s="35">
        <v>1</v>
      </c>
      <c r="K83" s="35">
        <v>0</v>
      </c>
      <c r="L83" s="35">
        <v>0</v>
      </c>
      <c r="M83" s="35">
        <v>1</v>
      </c>
      <c r="N83" s="254">
        <v>12</v>
      </c>
      <c r="O83" s="35">
        <v>2</v>
      </c>
      <c r="P83" s="35">
        <v>0</v>
      </c>
      <c r="Q83" s="35">
        <v>0</v>
      </c>
      <c r="R83" s="35">
        <v>21</v>
      </c>
      <c r="S83" s="35">
        <v>1</v>
      </c>
    </row>
    <row r="84" spans="1:19" ht="12" customHeight="1" x14ac:dyDescent="0.2">
      <c r="A84" s="187"/>
      <c r="B84" s="187"/>
      <c r="C84" s="34"/>
      <c r="D84" s="235"/>
      <c r="E84" s="33"/>
      <c r="F84" s="38">
        <v>1</v>
      </c>
      <c r="G84" s="31">
        <v>8.3333333333333329E-2</v>
      </c>
      <c r="H84" s="31">
        <v>0</v>
      </c>
      <c r="I84" s="31">
        <v>0</v>
      </c>
      <c r="J84" s="31">
        <v>0.5</v>
      </c>
      <c r="K84" s="31">
        <v>0</v>
      </c>
      <c r="L84" s="31">
        <v>0</v>
      </c>
      <c r="M84" s="31">
        <v>0.5</v>
      </c>
      <c r="N84" s="255"/>
      <c r="O84" s="31">
        <v>1</v>
      </c>
      <c r="P84" s="31">
        <v>0</v>
      </c>
      <c r="Q84" s="31">
        <v>0</v>
      </c>
      <c r="R84" s="31">
        <v>0.875</v>
      </c>
      <c r="S84" s="31">
        <v>4.1666666666666664E-2</v>
      </c>
    </row>
    <row r="85" spans="1:19" ht="12" customHeight="1" x14ac:dyDescent="0.2">
      <c r="A85" s="187"/>
      <c r="B85" s="187"/>
      <c r="C85" s="37"/>
      <c r="D85" s="234" t="s">
        <v>8</v>
      </c>
      <c r="E85" s="36"/>
      <c r="F85" s="35">
        <v>13</v>
      </c>
      <c r="G85" s="35">
        <v>0</v>
      </c>
      <c r="H85" s="35">
        <v>0</v>
      </c>
      <c r="I85" s="35">
        <v>0</v>
      </c>
      <c r="J85" s="35">
        <v>0</v>
      </c>
      <c r="K85" s="35">
        <v>0</v>
      </c>
      <c r="L85" s="35">
        <v>0</v>
      </c>
      <c r="M85" s="35">
        <v>0</v>
      </c>
      <c r="N85" s="254" t="s">
        <v>557</v>
      </c>
      <c r="O85" s="35">
        <v>0</v>
      </c>
      <c r="P85" s="35">
        <v>0</v>
      </c>
      <c r="Q85" s="35">
        <v>0</v>
      </c>
      <c r="R85" s="35">
        <v>11</v>
      </c>
      <c r="S85" s="35">
        <v>2</v>
      </c>
    </row>
    <row r="86" spans="1:19" ht="12" customHeight="1" x14ac:dyDescent="0.2">
      <c r="A86" s="187"/>
      <c r="B86" s="187"/>
      <c r="C86" s="34"/>
      <c r="D86" s="235"/>
      <c r="E86" s="33"/>
      <c r="F86" s="38">
        <v>1</v>
      </c>
      <c r="G86" s="31">
        <v>0</v>
      </c>
      <c r="H86" s="31">
        <v>0</v>
      </c>
      <c r="I86" s="31">
        <v>0</v>
      </c>
      <c r="J86" s="31">
        <v>0</v>
      </c>
      <c r="K86" s="31">
        <v>0</v>
      </c>
      <c r="L86" s="31">
        <v>0</v>
      </c>
      <c r="M86" s="31">
        <v>0</v>
      </c>
      <c r="N86" s="255"/>
      <c r="O86" s="31">
        <v>0</v>
      </c>
      <c r="P86" s="31">
        <v>0</v>
      </c>
      <c r="Q86" s="31">
        <v>0</v>
      </c>
      <c r="R86" s="31">
        <v>0.84615384615384615</v>
      </c>
      <c r="S86" s="31">
        <v>0.15384615384615385</v>
      </c>
    </row>
    <row r="87" spans="1:19" ht="13.5" customHeight="1" x14ac:dyDescent="0.2">
      <c r="A87" s="187"/>
      <c r="B87" s="187"/>
      <c r="C87" s="37"/>
      <c r="D87" s="236" t="s">
        <v>120</v>
      </c>
      <c r="E87" s="36"/>
      <c r="F87" s="35">
        <v>14</v>
      </c>
      <c r="G87" s="35">
        <v>1</v>
      </c>
      <c r="H87" s="35">
        <v>1</v>
      </c>
      <c r="I87" s="35">
        <v>0</v>
      </c>
      <c r="J87" s="35">
        <v>0</v>
      </c>
      <c r="K87" s="35">
        <v>0</v>
      </c>
      <c r="L87" s="35">
        <v>0</v>
      </c>
      <c r="M87" s="35">
        <v>0</v>
      </c>
      <c r="N87" s="254">
        <v>5</v>
      </c>
      <c r="O87" s="35">
        <v>1</v>
      </c>
      <c r="P87" s="35">
        <v>0</v>
      </c>
      <c r="Q87" s="35">
        <v>0</v>
      </c>
      <c r="R87" s="35">
        <v>12</v>
      </c>
      <c r="S87" s="35">
        <v>1</v>
      </c>
    </row>
    <row r="88" spans="1:19" ht="13.5" customHeight="1" x14ac:dyDescent="0.2">
      <c r="A88" s="187"/>
      <c r="B88" s="187"/>
      <c r="C88" s="34"/>
      <c r="D88" s="235"/>
      <c r="E88" s="33"/>
      <c r="F88" s="38">
        <v>0.99999999999999989</v>
      </c>
      <c r="G88" s="31">
        <v>7.1428571428571425E-2</v>
      </c>
      <c r="H88" s="31">
        <v>1</v>
      </c>
      <c r="I88" s="31">
        <v>0</v>
      </c>
      <c r="J88" s="31">
        <v>0</v>
      </c>
      <c r="K88" s="31">
        <v>0</v>
      </c>
      <c r="L88" s="31">
        <v>0</v>
      </c>
      <c r="M88" s="31">
        <v>0</v>
      </c>
      <c r="N88" s="255"/>
      <c r="O88" s="31">
        <v>1</v>
      </c>
      <c r="P88" s="31">
        <v>0</v>
      </c>
      <c r="Q88" s="31">
        <v>0</v>
      </c>
      <c r="R88" s="31">
        <v>0.8571428571428571</v>
      </c>
      <c r="S88" s="31">
        <v>7.1428571428571425E-2</v>
      </c>
    </row>
    <row r="89" spans="1:19" ht="12" customHeight="1" x14ac:dyDescent="0.2">
      <c r="A89" s="187"/>
      <c r="B89" s="187"/>
      <c r="C89" s="37"/>
      <c r="D89" s="234" t="s">
        <v>6</v>
      </c>
      <c r="E89" s="36"/>
      <c r="F89" s="35">
        <v>48</v>
      </c>
      <c r="G89" s="35">
        <v>3</v>
      </c>
      <c r="H89" s="35">
        <v>1</v>
      </c>
      <c r="I89" s="35">
        <v>0</v>
      </c>
      <c r="J89" s="35">
        <v>0</v>
      </c>
      <c r="K89" s="35">
        <v>0</v>
      </c>
      <c r="L89" s="35">
        <v>0</v>
      </c>
      <c r="M89" s="35">
        <v>2</v>
      </c>
      <c r="N89" s="254">
        <v>1</v>
      </c>
      <c r="O89" s="35">
        <v>1</v>
      </c>
      <c r="P89" s="35">
        <v>1</v>
      </c>
      <c r="Q89" s="35">
        <v>1</v>
      </c>
      <c r="R89" s="35">
        <v>42</v>
      </c>
      <c r="S89" s="35">
        <v>3</v>
      </c>
    </row>
    <row r="90" spans="1:19" ht="12" customHeight="1" x14ac:dyDescent="0.2">
      <c r="A90" s="187"/>
      <c r="B90" s="187"/>
      <c r="C90" s="34"/>
      <c r="D90" s="235"/>
      <c r="E90" s="33"/>
      <c r="F90" s="38">
        <v>1</v>
      </c>
      <c r="G90" s="31">
        <v>6.25E-2</v>
      </c>
      <c r="H90" s="31">
        <v>0.33333333333333331</v>
      </c>
      <c r="I90" s="31">
        <v>0</v>
      </c>
      <c r="J90" s="31">
        <v>0</v>
      </c>
      <c r="K90" s="31">
        <v>0</v>
      </c>
      <c r="L90" s="31">
        <v>0</v>
      </c>
      <c r="M90" s="31">
        <v>0.66666666666666663</v>
      </c>
      <c r="N90" s="255"/>
      <c r="O90" s="31">
        <v>0.33333333333333331</v>
      </c>
      <c r="P90" s="31">
        <v>0.33333333333333331</v>
      </c>
      <c r="Q90" s="31">
        <v>0.33333333333333331</v>
      </c>
      <c r="R90" s="31">
        <v>0.875</v>
      </c>
      <c r="S90" s="31">
        <v>6.25E-2</v>
      </c>
    </row>
    <row r="91" spans="1:19" ht="12" customHeight="1" x14ac:dyDescent="0.2">
      <c r="A91" s="187"/>
      <c r="B91" s="187"/>
      <c r="C91" s="37"/>
      <c r="D91" s="234" t="s">
        <v>5</v>
      </c>
      <c r="E91" s="36"/>
      <c r="F91" s="35">
        <v>22</v>
      </c>
      <c r="G91" s="35">
        <v>0</v>
      </c>
      <c r="H91" s="35">
        <v>0</v>
      </c>
      <c r="I91" s="35">
        <v>0</v>
      </c>
      <c r="J91" s="35">
        <v>0</v>
      </c>
      <c r="K91" s="35">
        <v>0</v>
      </c>
      <c r="L91" s="35">
        <v>0</v>
      </c>
      <c r="M91" s="35">
        <v>0</v>
      </c>
      <c r="N91" s="254" t="s">
        <v>557</v>
      </c>
      <c r="O91" s="35">
        <v>0</v>
      </c>
      <c r="P91" s="35">
        <v>0</v>
      </c>
      <c r="Q91" s="35">
        <v>0</v>
      </c>
      <c r="R91" s="35">
        <v>19</v>
      </c>
      <c r="S91" s="35">
        <v>3</v>
      </c>
    </row>
    <row r="92" spans="1:19" ht="12" customHeight="1" x14ac:dyDescent="0.2">
      <c r="A92" s="187"/>
      <c r="B92" s="187"/>
      <c r="C92" s="34"/>
      <c r="D92" s="235"/>
      <c r="E92" s="33"/>
      <c r="F92" s="38">
        <v>1</v>
      </c>
      <c r="G92" s="31">
        <v>0</v>
      </c>
      <c r="H92" s="31">
        <v>0</v>
      </c>
      <c r="I92" s="31">
        <v>0</v>
      </c>
      <c r="J92" s="31">
        <v>0</v>
      </c>
      <c r="K92" s="31">
        <v>0</v>
      </c>
      <c r="L92" s="31">
        <v>0</v>
      </c>
      <c r="M92" s="31">
        <v>0</v>
      </c>
      <c r="N92" s="255"/>
      <c r="O92" s="31">
        <v>0</v>
      </c>
      <c r="P92" s="31">
        <v>0</v>
      </c>
      <c r="Q92" s="31">
        <v>0</v>
      </c>
      <c r="R92" s="31">
        <v>0.86363636363636365</v>
      </c>
      <c r="S92" s="31">
        <v>0.13636363636363635</v>
      </c>
    </row>
    <row r="93" spans="1:19" ht="12" customHeight="1" x14ac:dyDescent="0.2">
      <c r="A93" s="187"/>
      <c r="B93" s="187"/>
      <c r="C93" s="37"/>
      <c r="D93" s="234" t="s">
        <v>4</v>
      </c>
      <c r="E93" s="36"/>
      <c r="F93" s="35">
        <v>20</v>
      </c>
      <c r="G93" s="35">
        <v>3</v>
      </c>
      <c r="H93" s="35">
        <v>2</v>
      </c>
      <c r="I93" s="35">
        <v>1</v>
      </c>
      <c r="J93" s="35">
        <v>0</v>
      </c>
      <c r="K93" s="35">
        <v>0</v>
      </c>
      <c r="L93" s="35">
        <v>0</v>
      </c>
      <c r="M93" s="35">
        <v>0</v>
      </c>
      <c r="N93" s="254">
        <v>6.666666666666667</v>
      </c>
      <c r="O93" s="35">
        <v>3</v>
      </c>
      <c r="P93" s="35">
        <v>0</v>
      </c>
      <c r="Q93" s="35">
        <v>0</v>
      </c>
      <c r="R93" s="35">
        <v>16</v>
      </c>
      <c r="S93" s="35">
        <v>1</v>
      </c>
    </row>
    <row r="94" spans="1:19" ht="12" customHeight="1" x14ac:dyDescent="0.2">
      <c r="A94" s="187"/>
      <c r="B94" s="187"/>
      <c r="C94" s="34"/>
      <c r="D94" s="235"/>
      <c r="E94" s="33"/>
      <c r="F94" s="38">
        <v>1</v>
      </c>
      <c r="G94" s="31">
        <v>0.15</v>
      </c>
      <c r="H94" s="31">
        <v>0.66666666666666663</v>
      </c>
      <c r="I94" s="31">
        <v>0.33333333333333331</v>
      </c>
      <c r="J94" s="31">
        <v>0</v>
      </c>
      <c r="K94" s="31">
        <v>0</v>
      </c>
      <c r="L94" s="31">
        <v>0</v>
      </c>
      <c r="M94" s="31">
        <v>0</v>
      </c>
      <c r="N94" s="255"/>
      <c r="O94" s="31">
        <v>1</v>
      </c>
      <c r="P94" s="31">
        <v>0</v>
      </c>
      <c r="Q94" s="31">
        <v>0</v>
      </c>
      <c r="R94" s="31">
        <v>0.8</v>
      </c>
      <c r="S94" s="31">
        <v>0.05</v>
      </c>
    </row>
    <row r="95" spans="1:19" ht="12" customHeight="1" x14ac:dyDescent="0.2">
      <c r="A95" s="187"/>
      <c r="B95" s="187"/>
      <c r="C95" s="37"/>
      <c r="D95" s="234" t="s">
        <v>3</v>
      </c>
      <c r="E95" s="36"/>
      <c r="F95" s="35">
        <v>166</v>
      </c>
      <c r="G95" s="35">
        <v>6</v>
      </c>
      <c r="H95" s="35">
        <v>4</v>
      </c>
      <c r="I95" s="35">
        <v>2</v>
      </c>
      <c r="J95" s="35">
        <v>0</v>
      </c>
      <c r="K95" s="35">
        <v>0</v>
      </c>
      <c r="L95" s="35">
        <v>0</v>
      </c>
      <c r="M95" s="35">
        <v>0</v>
      </c>
      <c r="N95" s="254">
        <v>6.666666666666667</v>
      </c>
      <c r="O95" s="35">
        <v>6</v>
      </c>
      <c r="P95" s="35">
        <v>0</v>
      </c>
      <c r="Q95" s="35">
        <v>0</v>
      </c>
      <c r="R95" s="35">
        <v>149</v>
      </c>
      <c r="S95" s="35">
        <v>11</v>
      </c>
    </row>
    <row r="96" spans="1:19" ht="12" customHeight="1" x14ac:dyDescent="0.2">
      <c r="A96" s="187"/>
      <c r="B96" s="187"/>
      <c r="C96" s="34"/>
      <c r="D96" s="235"/>
      <c r="E96" s="33"/>
      <c r="F96" s="38">
        <v>1</v>
      </c>
      <c r="G96" s="31">
        <v>3.614457831325301E-2</v>
      </c>
      <c r="H96" s="31">
        <v>0.66666666666666663</v>
      </c>
      <c r="I96" s="31">
        <v>0.33333333333333331</v>
      </c>
      <c r="J96" s="31">
        <v>0</v>
      </c>
      <c r="K96" s="31">
        <v>0</v>
      </c>
      <c r="L96" s="31">
        <v>0</v>
      </c>
      <c r="M96" s="31">
        <v>0</v>
      </c>
      <c r="N96" s="255"/>
      <c r="O96" s="31">
        <v>1</v>
      </c>
      <c r="P96" s="31">
        <v>0</v>
      </c>
      <c r="Q96" s="31">
        <v>0</v>
      </c>
      <c r="R96" s="31">
        <v>0.89759036144578308</v>
      </c>
      <c r="S96" s="31">
        <v>6.6265060240963861E-2</v>
      </c>
    </row>
    <row r="97" spans="1:19" ht="12" customHeight="1" x14ac:dyDescent="0.2">
      <c r="A97" s="187"/>
      <c r="B97" s="187"/>
      <c r="C97" s="37"/>
      <c r="D97" s="234" t="s">
        <v>2</v>
      </c>
      <c r="E97" s="36"/>
      <c r="F97" s="35">
        <v>24</v>
      </c>
      <c r="G97" s="35">
        <v>8</v>
      </c>
      <c r="H97" s="35">
        <v>0</v>
      </c>
      <c r="I97" s="35">
        <v>2</v>
      </c>
      <c r="J97" s="35">
        <v>0</v>
      </c>
      <c r="K97" s="35">
        <v>0</v>
      </c>
      <c r="L97" s="35">
        <v>6</v>
      </c>
      <c r="M97" s="35">
        <v>0</v>
      </c>
      <c r="N97" s="254">
        <v>25</v>
      </c>
      <c r="O97" s="35">
        <v>0</v>
      </c>
      <c r="P97" s="35">
        <v>8</v>
      </c>
      <c r="Q97" s="35">
        <v>0</v>
      </c>
      <c r="R97" s="35">
        <v>14</v>
      </c>
      <c r="S97" s="35">
        <v>2</v>
      </c>
    </row>
    <row r="98" spans="1:19" ht="12" customHeight="1" x14ac:dyDescent="0.2">
      <c r="A98" s="187"/>
      <c r="B98" s="187"/>
      <c r="C98" s="34"/>
      <c r="D98" s="235"/>
      <c r="E98" s="33"/>
      <c r="F98" s="38">
        <v>1</v>
      </c>
      <c r="G98" s="31">
        <v>0.33333333333333331</v>
      </c>
      <c r="H98" s="31">
        <v>0</v>
      </c>
      <c r="I98" s="31">
        <v>0.25</v>
      </c>
      <c r="J98" s="31">
        <v>0</v>
      </c>
      <c r="K98" s="31">
        <v>0</v>
      </c>
      <c r="L98" s="31">
        <v>0.75</v>
      </c>
      <c r="M98" s="31">
        <v>0</v>
      </c>
      <c r="N98" s="255"/>
      <c r="O98" s="31">
        <v>0</v>
      </c>
      <c r="P98" s="31">
        <v>1</v>
      </c>
      <c r="Q98" s="31">
        <v>0</v>
      </c>
      <c r="R98" s="31">
        <v>0.58333333333333337</v>
      </c>
      <c r="S98" s="31">
        <v>8.3333333333333329E-2</v>
      </c>
    </row>
    <row r="99" spans="1:19" ht="12.75" customHeight="1" x14ac:dyDescent="0.2">
      <c r="A99" s="187"/>
      <c r="B99" s="187"/>
      <c r="C99" s="37"/>
      <c r="D99" s="234" t="s">
        <v>1</v>
      </c>
      <c r="E99" s="36"/>
      <c r="F99" s="35">
        <v>55</v>
      </c>
      <c r="G99" s="35">
        <v>4</v>
      </c>
      <c r="H99" s="35">
        <v>3</v>
      </c>
      <c r="I99" s="35">
        <v>0</v>
      </c>
      <c r="J99" s="35">
        <v>0</v>
      </c>
      <c r="K99" s="35">
        <v>0</v>
      </c>
      <c r="L99" s="35">
        <v>0</v>
      </c>
      <c r="M99" s="35">
        <v>1</v>
      </c>
      <c r="N99" s="254">
        <v>5</v>
      </c>
      <c r="O99" s="35">
        <v>4</v>
      </c>
      <c r="P99" s="35">
        <v>0</v>
      </c>
      <c r="Q99" s="35">
        <v>0</v>
      </c>
      <c r="R99" s="35">
        <v>49</v>
      </c>
      <c r="S99" s="35">
        <v>2</v>
      </c>
    </row>
    <row r="100" spans="1:19" ht="12.75" customHeight="1" x14ac:dyDescent="0.2">
      <c r="A100" s="188"/>
      <c r="B100" s="188"/>
      <c r="C100" s="34"/>
      <c r="D100" s="235"/>
      <c r="E100" s="33"/>
      <c r="F100" s="32">
        <v>1</v>
      </c>
      <c r="G100" s="31">
        <v>7.2727272727272724E-2</v>
      </c>
      <c r="H100" s="31">
        <v>0.75</v>
      </c>
      <c r="I100" s="31">
        <v>0</v>
      </c>
      <c r="J100" s="31">
        <v>0</v>
      </c>
      <c r="K100" s="31">
        <v>0</v>
      </c>
      <c r="L100" s="31">
        <v>0</v>
      </c>
      <c r="M100" s="31">
        <v>0.25</v>
      </c>
      <c r="N100" s="255"/>
      <c r="O100" s="31">
        <v>1</v>
      </c>
      <c r="P100" s="31">
        <v>0</v>
      </c>
      <c r="Q100" s="31">
        <v>0</v>
      </c>
      <c r="R100" s="31">
        <v>0.89090909090909087</v>
      </c>
      <c r="S100" s="31">
        <v>3.6363636363636362E-2</v>
      </c>
    </row>
  </sheetData>
  <mergeCells count="115">
    <mergeCell ref="D89:D90"/>
    <mergeCell ref="D91:D92"/>
    <mergeCell ref="D93:D94"/>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M5:M6"/>
    <mergeCell ref="H4:N4"/>
    <mergeCell ref="N5:N6"/>
    <mergeCell ref="A3:E6"/>
    <mergeCell ref="F3:F6"/>
    <mergeCell ref="G3:G6"/>
    <mergeCell ref="H3:Q3"/>
    <mergeCell ref="H5:H6"/>
    <mergeCell ref="I5:I6"/>
    <mergeCell ref="J5:J6"/>
    <mergeCell ref="K5:K6"/>
    <mergeCell ref="L5:L6"/>
    <mergeCell ref="N7:N8"/>
    <mergeCell ref="N9:N10"/>
    <mergeCell ref="N11:N12"/>
    <mergeCell ref="N13:N14"/>
    <mergeCell ref="N15:N16"/>
    <mergeCell ref="N35:N36"/>
    <mergeCell ref="R3:R6"/>
    <mergeCell ref="S3:S6"/>
    <mergeCell ref="O4:O6"/>
    <mergeCell ref="P4:P6"/>
    <mergeCell ref="Q4:Q6"/>
    <mergeCell ref="N27:N28"/>
    <mergeCell ref="N29:N30"/>
    <mergeCell ref="N31:N32"/>
    <mergeCell ref="N33:N34"/>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9" width="7.6640625" style="3" customWidth="1"/>
    <col min="20" max="16384" width="9" style="3"/>
  </cols>
  <sheetData>
    <row r="1" spans="1:20" ht="14.4" x14ac:dyDescent="0.2">
      <c r="A1" s="18" t="s">
        <v>670</v>
      </c>
    </row>
    <row r="2" spans="1:20" ht="18.75" customHeight="1" x14ac:dyDescent="0.2">
      <c r="A2" s="130" t="s">
        <v>547</v>
      </c>
      <c r="Q2" s="40"/>
      <c r="S2" s="40" t="s">
        <v>476</v>
      </c>
    </row>
    <row r="3" spans="1:20" ht="18.75" customHeight="1" x14ac:dyDescent="0.2">
      <c r="A3" s="239" t="s">
        <v>64</v>
      </c>
      <c r="B3" s="240"/>
      <c r="C3" s="240"/>
      <c r="D3" s="240"/>
      <c r="E3" s="241"/>
      <c r="F3" s="182" t="s">
        <v>638</v>
      </c>
      <c r="G3" s="199" t="s">
        <v>536</v>
      </c>
      <c r="H3" s="261" t="s">
        <v>535</v>
      </c>
      <c r="I3" s="261"/>
      <c r="J3" s="261"/>
      <c r="K3" s="261"/>
      <c r="L3" s="261"/>
      <c r="M3" s="261"/>
      <c r="N3" s="261"/>
      <c r="O3" s="261"/>
      <c r="P3" s="261"/>
      <c r="Q3" s="262"/>
      <c r="R3" s="231" t="s">
        <v>234</v>
      </c>
      <c r="S3" s="231" t="s">
        <v>131</v>
      </c>
    </row>
    <row r="4" spans="1:20" ht="22.5" customHeight="1" x14ac:dyDescent="0.2">
      <c r="A4" s="242"/>
      <c r="B4" s="243"/>
      <c r="C4" s="243"/>
      <c r="D4" s="243"/>
      <c r="E4" s="244"/>
      <c r="F4" s="183"/>
      <c r="G4" s="237"/>
      <c r="H4" s="230" t="s">
        <v>219</v>
      </c>
      <c r="I4" s="261"/>
      <c r="J4" s="261"/>
      <c r="K4" s="261"/>
      <c r="L4" s="261"/>
      <c r="M4" s="261"/>
      <c r="N4" s="262"/>
      <c r="O4" s="231" t="s">
        <v>154</v>
      </c>
      <c r="P4" s="231" t="s">
        <v>153</v>
      </c>
      <c r="Q4" s="231" t="s">
        <v>145</v>
      </c>
      <c r="R4" s="237"/>
      <c r="S4" s="237"/>
    </row>
    <row r="5" spans="1:20" ht="14.25" customHeight="1" x14ac:dyDescent="0.2">
      <c r="A5" s="242"/>
      <c r="B5" s="243"/>
      <c r="C5" s="243"/>
      <c r="D5" s="243"/>
      <c r="E5" s="244"/>
      <c r="F5" s="183"/>
      <c r="G5" s="237"/>
      <c r="H5" s="237" t="s">
        <v>537</v>
      </c>
      <c r="I5" s="237" t="s">
        <v>538</v>
      </c>
      <c r="J5" s="237" t="s">
        <v>539</v>
      </c>
      <c r="K5" s="237" t="s">
        <v>540</v>
      </c>
      <c r="L5" s="237" t="s">
        <v>541</v>
      </c>
      <c r="M5" s="237" t="s">
        <v>359</v>
      </c>
      <c r="N5" s="237" t="s">
        <v>556</v>
      </c>
      <c r="O5" s="237"/>
      <c r="P5" s="237"/>
      <c r="Q5" s="237"/>
      <c r="R5" s="237"/>
      <c r="S5" s="237"/>
    </row>
    <row r="6" spans="1:20" ht="39" customHeight="1" x14ac:dyDescent="0.2">
      <c r="A6" s="245"/>
      <c r="B6" s="246"/>
      <c r="C6" s="246"/>
      <c r="D6" s="246"/>
      <c r="E6" s="247"/>
      <c r="F6" s="165"/>
      <c r="G6" s="238"/>
      <c r="H6" s="238"/>
      <c r="I6" s="238"/>
      <c r="J6" s="238"/>
      <c r="K6" s="238"/>
      <c r="L6" s="238"/>
      <c r="M6" s="238"/>
      <c r="N6" s="238"/>
      <c r="O6" s="238"/>
      <c r="P6" s="238"/>
      <c r="Q6" s="238"/>
      <c r="R6" s="238"/>
      <c r="S6" s="238"/>
    </row>
    <row r="7" spans="1:20" ht="12" customHeight="1" x14ac:dyDescent="0.2">
      <c r="A7" s="173" t="s">
        <v>50</v>
      </c>
      <c r="B7" s="174"/>
      <c r="C7" s="174"/>
      <c r="D7" s="174"/>
      <c r="E7" s="175"/>
      <c r="F7" s="35">
        <v>944</v>
      </c>
      <c r="G7" s="35">
        <v>103</v>
      </c>
      <c r="H7" s="35">
        <v>45</v>
      </c>
      <c r="I7" s="35">
        <v>14</v>
      </c>
      <c r="J7" s="35">
        <v>1</v>
      </c>
      <c r="K7" s="35">
        <v>5</v>
      </c>
      <c r="L7" s="35">
        <v>3</v>
      </c>
      <c r="M7" s="35">
        <v>35</v>
      </c>
      <c r="N7" s="254">
        <v>6.3970588240000001</v>
      </c>
      <c r="O7" s="35">
        <v>75</v>
      </c>
      <c r="P7" s="35">
        <v>26</v>
      </c>
      <c r="Q7" s="35">
        <v>2</v>
      </c>
      <c r="R7" s="35">
        <v>475</v>
      </c>
      <c r="S7" s="35">
        <v>366</v>
      </c>
    </row>
    <row r="8" spans="1:20" ht="12" customHeight="1" x14ac:dyDescent="0.2">
      <c r="A8" s="176"/>
      <c r="B8" s="177"/>
      <c r="C8" s="177"/>
      <c r="D8" s="177"/>
      <c r="E8" s="178"/>
      <c r="F8" s="38">
        <v>1</v>
      </c>
      <c r="G8" s="31">
        <v>0.10911016949152542</v>
      </c>
      <c r="H8" s="31">
        <v>0.43689320388349512</v>
      </c>
      <c r="I8" s="31">
        <v>0.13592233009708737</v>
      </c>
      <c r="J8" s="31">
        <v>9.7087378640776691E-3</v>
      </c>
      <c r="K8" s="31">
        <v>4.8543689320388349E-2</v>
      </c>
      <c r="L8" s="31">
        <v>2.9126213592233011E-2</v>
      </c>
      <c r="M8" s="31">
        <v>0.33980582524271846</v>
      </c>
      <c r="N8" s="255"/>
      <c r="O8" s="31">
        <v>0.72815533980582525</v>
      </c>
      <c r="P8" s="31">
        <v>0.25242718446601942</v>
      </c>
      <c r="Q8" s="31">
        <v>1.9417475728155338E-2</v>
      </c>
      <c r="R8" s="31">
        <v>0.50317796610169496</v>
      </c>
      <c r="S8" s="31">
        <v>0.38771186440677968</v>
      </c>
      <c r="T8" s="41"/>
    </row>
    <row r="9" spans="1:20" ht="12" customHeight="1" x14ac:dyDescent="0.2">
      <c r="A9" s="189" t="s">
        <v>49</v>
      </c>
      <c r="B9" s="248" t="s">
        <v>48</v>
      </c>
      <c r="C9" s="249"/>
      <c r="D9" s="249"/>
      <c r="E9" s="250"/>
      <c r="F9" s="35">
        <v>276</v>
      </c>
      <c r="G9" s="35">
        <v>17</v>
      </c>
      <c r="H9" s="35">
        <v>8</v>
      </c>
      <c r="I9" s="35">
        <v>1</v>
      </c>
      <c r="J9" s="35">
        <v>0</v>
      </c>
      <c r="K9" s="35">
        <v>0</v>
      </c>
      <c r="L9" s="35">
        <v>0</v>
      </c>
      <c r="M9" s="35">
        <v>8</v>
      </c>
      <c r="N9" s="254">
        <v>2.8888888888888888</v>
      </c>
      <c r="O9" s="35">
        <v>12</v>
      </c>
      <c r="P9" s="35">
        <v>5</v>
      </c>
      <c r="Q9" s="35">
        <v>0</v>
      </c>
      <c r="R9" s="35">
        <v>171</v>
      </c>
      <c r="S9" s="35">
        <v>88</v>
      </c>
    </row>
    <row r="10" spans="1:20" ht="12" customHeight="1" x14ac:dyDescent="0.2">
      <c r="A10" s="190"/>
      <c r="B10" s="251"/>
      <c r="C10" s="252"/>
      <c r="D10" s="252"/>
      <c r="E10" s="253"/>
      <c r="F10" s="38">
        <v>1</v>
      </c>
      <c r="G10" s="31">
        <v>6.1594202898550728E-2</v>
      </c>
      <c r="H10" s="31">
        <v>0.47058823529411764</v>
      </c>
      <c r="I10" s="31">
        <v>5.8823529411764705E-2</v>
      </c>
      <c r="J10" s="31">
        <v>0</v>
      </c>
      <c r="K10" s="31">
        <v>0</v>
      </c>
      <c r="L10" s="31">
        <v>0</v>
      </c>
      <c r="M10" s="31">
        <v>0.47058823529411764</v>
      </c>
      <c r="N10" s="255"/>
      <c r="O10" s="31">
        <v>0.70588235294117652</v>
      </c>
      <c r="P10" s="31">
        <v>0.29411764705882354</v>
      </c>
      <c r="Q10" s="31">
        <v>0</v>
      </c>
      <c r="R10" s="31">
        <v>0.61956521739130432</v>
      </c>
      <c r="S10" s="31">
        <v>0.3188405797101449</v>
      </c>
    </row>
    <row r="11" spans="1:20" ht="12" customHeight="1" x14ac:dyDescent="0.2">
      <c r="A11" s="190"/>
      <c r="B11" s="248" t="s">
        <v>47</v>
      </c>
      <c r="C11" s="249"/>
      <c r="D11" s="249"/>
      <c r="E11" s="250"/>
      <c r="F11" s="35">
        <v>145</v>
      </c>
      <c r="G11" s="35">
        <v>15</v>
      </c>
      <c r="H11" s="35">
        <v>5</v>
      </c>
      <c r="I11" s="35">
        <v>4</v>
      </c>
      <c r="J11" s="35">
        <v>0</v>
      </c>
      <c r="K11" s="35">
        <v>0</v>
      </c>
      <c r="L11" s="35">
        <v>0</v>
      </c>
      <c r="M11" s="35">
        <v>6</v>
      </c>
      <c r="N11" s="254">
        <v>4.666666666666667</v>
      </c>
      <c r="O11" s="35">
        <v>12</v>
      </c>
      <c r="P11" s="35">
        <v>3</v>
      </c>
      <c r="Q11" s="35">
        <v>0</v>
      </c>
      <c r="R11" s="35">
        <v>79</v>
      </c>
      <c r="S11" s="35">
        <v>51</v>
      </c>
    </row>
    <row r="12" spans="1:20" ht="12" customHeight="1" x14ac:dyDescent="0.2">
      <c r="A12" s="190"/>
      <c r="B12" s="251"/>
      <c r="C12" s="252"/>
      <c r="D12" s="252"/>
      <c r="E12" s="253"/>
      <c r="F12" s="38">
        <v>1</v>
      </c>
      <c r="G12" s="31">
        <v>0.10344827586206896</v>
      </c>
      <c r="H12" s="31">
        <v>0.33333333333333331</v>
      </c>
      <c r="I12" s="31">
        <v>0.26666666666666666</v>
      </c>
      <c r="J12" s="31">
        <v>0</v>
      </c>
      <c r="K12" s="31">
        <v>0</v>
      </c>
      <c r="L12" s="31">
        <v>0</v>
      </c>
      <c r="M12" s="31">
        <v>0.4</v>
      </c>
      <c r="N12" s="255"/>
      <c r="O12" s="31">
        <v>0.8</v>
      </c>
      <c r="P12" s="31">
        <v>0.2</v>
      </c>
      <c r="Q12" s="31">
        <v>0</v>
      </c>
      <c r="R12" s="31">
        <v>0.54482758620689653</v>
      </c>
      <c r="S12" s="31">
        <v>0.35172413793103446</v>
      </c>
    </row>
    <row r="13" spans="1:20" ht="12" customHeight="1" x14ac:dyDescent="0.2">
      <c r="A13" s="190"/>
      <c r="B13" s="248" t="s">
        <v>46</v>
      </c>
      <c r="C13" s="249"/>
      <c r="D13" s="249"/>
      <c r="E13" s="250"/>
      <c r="F13" s="35">
        <v>232</v>
      </c>
      <c r="G13" s="35">
        <v>27</v>
      </c>
      <c r="H13" s="35">
        <v>12</v>
      </c>
      <c r="I13" s="35">
        <v>5</v>
      </c>
      <c r="J13" s="35">
        <v>1</v>
      </c>
      <c r="K13" s="35">
        <v>0</v>
      </c>
      <c r="L13" s="35">
        <v>2</v>
      </c>
      <c r="M13" s="35">
        <v>7</v>
      </c>
      <c r="N13" s="254">
        <v>7.65</v>
      </c>
      <c r="O13" s="35">
        <v>20</v>
      </c>
      <c r="P13" s="35">
        <v>6</v>
      </c>
      <c r="Q13" s="35">
        <v>1</v>
      </c>
      <c r="R13" s="35">
        <v>114</v>
      </c>
      <c r="S13" s="35">
        <v>91</v>
      </c>
    </row>
    <row r="14" spans="1:20" ht="12" customHeight="1" x14ac:dyDescent="0.2">
      <c r="A14" s="190"/>
      <c r="B14" s="251"/>
      <c r="C14" s="252"/>
      <c r="D14" s="252"/>
      <c r="E14" s="253"/>
      <c r="F14" s="38">
        <v>1</v>
      </c>
      <c r="G14" s="31">
        <v>0.11637931034482758</v>
      </c>
      <c r="H14" s="31">
        <v>0.44444444444444442</v>
      </c>
      <c r="I14" s="31">
        <v>0.18518518518518517</v>
      </c>
      <c r="J14" s="31">
        <v>3.7037037037037035E-2</v>
      </c>
      <c r="K14" s="31">
        <v>0</v>
      </c>
      <c r="L14" s="31">
        <v>7.407407407407407E-2</v>
      </c>
      <c r="M14" s="31">
        <v>0.25925925925925924</v>
      </c>
      <c r="N14" s="255"/>
      <c r="O14" s="31">
        <v>0.7407407407407407</v>
      </c>
      <c r="P14" s="31">
        <v>0.22222222222222221</v>
      </c>
      <c r="Q14" s="31">
        <v>3.7037037037037035E-2</v>
      </c>
      <c r="R14" s="31">
        <v>0.49137931034482757</v>
      </c>
      <c r="S14" s="31">
        <v>0.39224137931034481</v>
      </c>
    </row>
    <row r="15" spans="1:20" ht="12" customHeight="1" x14ac:dyDescent="0.2">
      <c r="A15" s="190"/>
      <c r="B15" s="248" t="s">
        <v>45</v>
      </c>
      <c r="C15" s="249"/>
      <c r="D15" s="249"/>
      <c r="E15" s="250"/>
      <c r="F15" s="35">
        <v>68</v>
      </c>
      <c r="G15" s="35">
        <v>10</v>
      </c>
      <c r="H15" s="35">
        <v>6</v>
      </c>
      <c r="I15" s="35">
        <v>1</v>
      </c>
      <c r="J15" s="35">
        <v>0</v>
      </c>
      <c r="K15" s="35">
        <v>2</v>
      </c>
      <c r="L15" s="35">
        <v>0</v>
      </c>
      <c r="M15" s="35">
        <v>1</v>
      </c>
      <c r="N15" s="254">
        <v>7.5555555555555554</v>
      </c>
      <c r="O15" s="35">
        <v>9</v>
      </c>
      <c r="P15" s="35">
        <v>1</v>
      </c>
      <c r="Q15" s="35">
        <v>0</v>
      </c>
      <c r="R15" s="35">
        <v>39</v>
      </c>
      <c r="S15" s="35">
        <v>19</v>
      </c>
    </row>
    <row r="16" spans="1:20" ht="12" customHeight="1" x14ac:dyDescent="0.2">
      <c r="A16" s="190"/>
      <c r="B16" s="251"/>
      <c r="C16" s="252"/>
      <c r="D16" s="252"/>
      <c r="E16" s="253"/>
      <c r="F16" s="38">
        <v>1</v>
      </c>
      <c r="G16" s="31">
        <v>0.14705882352941177</v>
      </c>
      <c r="H16" s="31">
        <v>0.6</v>
      </c>
      <c r="I16" s="31">
        <v>0.1</v>
      </c>
      <c r="J16" s="31">
        <v>0</v>
      </c>
      <c r="K16" s="31">
        <v>0.2</v>
      </c>
      <c r="L16" s="31">
        <v>0</v>
      </c>
      <c r="M16" s="31">
        <v>0.1</v>
      </c>
      <c r="N16" s="255"/>
      <c r="O16" s="31">
        <v>0.9</v>
      </c>
      <c r="P16" s="31">
        <v>0.1</v>
      </c>
      <c r="Q16" s="31">
        <v>0</v>
      </c>
      <c r="R16" s="31">
        <v>0.57352941176470584</v>
      </c>
      <c r="S16" s="31">
        <v>0.27941176470588236</v>
      </c>
    </row>
    <row r="17" spans="1:19" ht="12" customHeight="1" x14ac:dyDescent="0.2">
      <c r="A17" s="190"/>
      <c r="B17" s="248" t="s">
        <v>44</v>
      </c>
      <c r="C17" s="249"/>
      <c r="D17" s="249"/>
      <c r="E17" s="250"/>
      <c r="F17" s="35">
        <v>223</v>
      </c>
      <c r="G17" s="35">
        <v>34</v>
      </c>
      <c r="H17" s="35">
        <v>14</v>
      </c>
      <c r="I17" s="35">
        <v>3</v>
      </c>
      <c r="J17" s="35">
        <v>0</v>
      </c>
      <c r="K17" s="35">
        <v>3</v>
      </c>
      <c r="L17" s="35">
        <v>1</v>
      </c>
      <c r="M17" s="35">
        <v>13</v>
      </c>
      <c r="N17" s="254">
        <v>6.9523809523809526</v>
      </c>
      <c r="O17" s="35">
        <v>22</v>
      </c>
      <c r="P17" s="35">
        <v>11</v>
      </c>
      <c r="Q17" s="35">
        <v>1</v>
      </c>
      <c r="R17" s="35">
        <v>72</v>
      </c>
      <c r="S17" s="35">
        <v>117</v>
      </c>
    </row>
    <row r="18" spans="1:19" ht="12" customHeight="1" x14ac:dyDescent="0.2">
      <c r="A18" s="191"/>
      <c r="B18" s="251"/>
      <c r="C18" s="252"/>
      <c r="D18" s="252"/>
      <c r="E18" s="253"/>
      <c r="F18" s="38">
        <v>1</v>
      </c>
      <c r="G18" s="31">
        <v>0.15246636771300448</v>
      </c>
      <c r="H18" s="31">
        <v>0.41176470588235292</v>
      </c>
      <c r="I18" s="31">
        <v>8.8235294117647065E-2</v>
      </c>
      <c r="J18" s="31">
        <v>0</v>
      </c>
      <c r="K18" s="31">
        <v>8.8235294117647065E-2</v>
      </c>
      <c r="L18" s="31">
        <v>2.9411764705882353E-2</v>
      </c>
      <c r="M18" s="31">
        <v>0.38235294117647056</v>
      </c>
      <c r="N18" s="255"/>
      <c r="O18" s="31">
        <v>0.6470588235294118</v>
      </c>
      <c r="P18" s="31">
        <v>0.3235294117647059</v>
      </c>
      <c r="Q18" s="31">
        <v>2.9411764705882353E-2</v>
      </c>
      <c r="R18" s="31">
        <v>0.32286995515695066</v>
      </c>
      <c r="S18" s="31">
        <v>0.5246636771300448</v>
      </c>
    </row>
    <row r="19" spans="1:19" ht="12" customHeight="1" x14ac:dyDescent="0.2">
      <c r="A19" s="186" t="s">
        <v>43</v>
      </c>
      <c r="B19" s="186" t="s">
        <v>42</v>
      </c>
      <c r="C19" s="37"/>
      <c r="D19" s="234" t="s">
        <v>16</v>
      </c>
      <c r="E19" s="36"/>
      <c r="F19" s="35">
        <v>225</v>
      </c>
      <c r="G19" s="35">
        <v>30</v>
      </c>
      <c r="H19" s="35">
        <v>7</v>
      </c>
      <c r="I19" s="35">
        <v>3</v>
      </c>
      <c r="J19" s="35">
        <v>0</v>
      </c>
      <c r="K19" s="35">
        <v>3</v>
      </c>
      <c r="L19" s="35">
        <v>2</v>
      </c>
      <c r="M19" s="35">
        <v>15</v>
      </c>
      <c r="N19" s="254">
        <v>12.266666669999999</v>
      </c>
      <c r="O19" s="35">
        <v>22</v>
      </c>
      <c r="P19" s="35">
        <v>8</v>
      </c>
      <c r="Q19" s="35">
        <v>0</v>
      </c>
      <c r="R19" s="35">
        <v>110</v>
      </c>
      <c r="S19" s="35">
        <v>85</v>
      </c>
    </row>
    <row r="20" spans="1:19" ht="12" customHeight="1" x14ac:dyDescent="0.2">
      <c r="A20" s="187"/>
      <c r="B20" s="187"/>
      <c r="C20" s="34"/>
      <c r="D20" s="235"/>
      <c r="E20" s="33"/>
      <c r="F20" s="38">
        <v>1</v>
      </c>
      <c r="G20" s="31">
        <v>0.13333333333333333</v>
      </c>
      <c r="H20" s="31">
        <v>0.23333333333333334</v>
      </c>
      <c r="I20" s="31">
        <v>0.1</v>
      </c>
      <c r="J20" s="31">
        <v>0</v>
      </c>
      <c r="K20" s="31">
        <v>0.1</v>
      </c>
      <c r="L20" s="31">
        <v>6.6666666666666666E-2</v>
      </c>
      <c r="M20" s="31">
        <v>0.5</v>
      </c>
      <c r="N20" s="255"/>
      <c r="O20" s="31">
        <v>0.73333333333333328</v>
      </c>
      <c r="P20" s="31">
        <v>0.26666666666666666</v>
      </c>
      <c r="Q20" s="31">
        <v>0</v>
      </c>
      <c r="R20" s="31">
        <v>0.48888888888888887</v>
      </c>
      <c r="S20" s="31">
        <v>0.37777777777777777</v>
      </c>
    </row>
    <row r="21" spans="1:19" ht="12" customHeight="1" x14ac:dyDescent="0.2">
      <c r="A21" s="187"/>
      <c r="B21" s="187"/>
      <c r="C21" s="37"/>
      <c r="D21" s="234" t="s">
        <v>41</v>
      </c>
      <c r="E21" s="36"/>
      <c r="F21" s="35">
        <v>34</v>
      </c>
      <c r="G21" s="35">
        <v>4</v>
      </c>
      <c r="H21" s="35">
        <v>1</v>
      </c>
      <c r="I21" s="35">
        <v>0</v>
      </c>
      <c r="J21" s="35">
        <v>0</v>
      </c>
      <c r="K21" s="35">
        <v>1</v>
      </c>
      <c r="L21" s="35">
        <v>0</v>
      </c>
      <c r="M21" s="35">
        <v>2</v>
      </c>
      <c r="N21" s="254">
        <v>10.5</v>
      </c>
      <c r="O21" s="35">
        <v>3</v>
      </c>
      <c r="P21" s="35">
        <v>1</v>
      </c>
      <c r="Q21" s="35">
        <v>0</v>
      </c>
      <c r="R21" s="35">
        <v>19</v>
      </c>
      <c r="S21" s="35">
        <v>11</v>
      </c>
    </row>
    <row r="22" spans="1:19" ht="12" customHeight="1" x14ac:dyDescent="0.2">
      <c r="A22" s="187"/>
      <c r="B22" s="187"/>
      <c r="C22" s="34"/>
      <c r="D22" s="235"/>
      <c r="E22" s="33"/>
      <c r="F22" s="38">
        <v>1</v>
      </c>
      <c r="G22" s="31">
        <v>0.11764705882352941</v>
      </c>
      <c r="H22" s="31">
        <v>0.25</v>
      </c>
      <c r="I22" s="31">
        <v>0</v>
      </c>
      <c r="J22" s="31">
        <v>0</v>
      </c>
      <c r="K22" s="31">
        <v>0.25</v>
      </c>
      <c r="L22" s="31">
        <v>0</v>
      </c>
      <c r="M22" s="31">
        <v>0.5</v>
      </c>
      <c r="N22" s="255"/>
      <c r="O22" s="31">
        <v>0.75</v>
      </c>
      <c r="P22" s="31">
        <v>0.25</v>
      </c>
      <c r="Q22" s="31">
        <v>0</v>
      </c>
      <c r="R22" s="31">
        <v>0.55882352941176472</v>
      </c>
      <c r="S22" s="31">
        <v>0.3235294117647059</v>
      </c>
    </row>
    <row r="23" spans="1:19" ht="12" customHeight="1" x14ac:dyDescent="0.2">
      <c r="A23" s="187"/>
      <c r="B23" s="187"/>
      <c r="C23" s="37"/>
      <c r="D23" s="234" t="s">
        <v>40</v>
      </c>
      <c r="E23" s="36"/>
      <c r="F23" s="35">
        <v>4</v>
      </c>
      <c r="G23" s="35">
        <v>0</v>
      </c>
      <c r="H23" s="35">
        <v>0</v>
      </c>
      <c r="I23" s="35">
        <v>0</v>
      </c>
      <c r="J23" s="35">
        <v>0</v>
      </c>
      <c r="K23" s="35">
        <v>0</v>
      </c>
      <c r="L23" s="35">
        <v>0</v>
      </c>
      <c r="M23" s="35">
        <v>0</v>
      </c>
      <c r="N23" s="254" t="s">
        <v>557</v>
      </c>
      <c r="O23" s="35">
        <v>0</v>
      </c>
      <c r="P23" s="35">
        <v>0</v>
      </c>
      <c r="Q23" s="35">
        <v>0</v>
      </c>
      <c r="R23" s="35">
        <v>2</v>
      </c>
      <c r="S23" s="35">
        <v>2</v>
      </c>
    </row>
    <row r="24" spans="1:19" ht="12" customHeight="1" x14ac:dyDescent="0.2">
      <c r="A24" s="187"/>
      <c r="B24" s="187"/>
      <c r="C24" s="34"/>
      <c r="D24" s="235"/>
      <c r="E24" s="33"/>
      <c r="F24" s="38">
        <v>1</v>
      </c>
      <c r="G24" s="31">
        <v>0</v>
      </c>
      <c r="H24" s="31">
        <v>0</v>
      </c>
      <c r="I24" s="31">
        <v>0</v>
      </c>
      <c r="J24" s="31">
        <v>0</v>
      </c>
      <c r="K24" s="31">
        <v>0</v>
      </c>
      <c r="L24" s="31">
        <v>0</v>
      </c>
      <c r="M24" s="31">
        <v>0</v>
      </c>
      <c r="N24" s="255"/>
      <c r="O24" s="31">
        <v>0</v>
      </c>
      <c r="P24" s="31">
        <v>0</v>
      </c>
      <c r="Q24" s="31">
        <v>0</v>
      </c>
      <c r="R24" s="31">
        <v>0.5</v>
      </c>
      <c r="S24" s="31">
        <v>0.5</v>
      </c>
    </row>
    <row r="25" spans="1:19" ht="12" customHeight="1" x14ac:dyDescent="0.2">
      <c r="A25" s="187"/>
      <c r="B25" s="187"/>
      <c r="C25" s="37"/>
      <c r="D25" s="234" t="s">
        <v>39</v>
      </c>
      <c r="E25" s="36"/>
      <c r="F25" s="35">
        <v>15</v>
      </c>
      <c r="G25" s="35">
        <v>1</v>
      </c>
      <c r="H25" s="35">
        <v>0</v>
      </c>
      <c r="I25" s="35">
        <v>1</v>
      </c>
      <c r="J25" s="35">
        <v>0</v>
      </c>
      <c r="K25" s="35">
        <v>0</v>
      </c>
      <c r="L25" s="35">
        <v>0</v>
      </c>
      <c r="M25" s="35">
        <v>0</v>
      </c>
      <c r="N25" s="254">
        <v>10</v>
      </c>
      <c r="O25" s="35">
        <v>0</v>
      </c>
      <c r="P25" s="35">
        <v>1</v>
      </c>
      <c r="Q25" s="35">
        <v>0</v>
      </c>
      <c r="R25" s="35">
        <v>11</v>
      </c>
      <c r="S25" s="35">
        <v>3</v>
      </c>
    </row>
    <row r="26" spans="1:19" ht="12" customHeight="1" x14ac:dyDescent="0.2">
      <c r="A26" s="187"/>
      <c r="B26" s="187"/>
      <c r="C26" s="34"/>
      <c r="D26" s="235"/>
      <c r="E26" s="33"/>
      <c r="F26" s="38">
        <v>1</v>
      </c>
      <c r="G26" s="31">
        <v>6.6666666666666666E-2</v>
      </c>
      <c r="H26" s="31">
        <v>0</v>
      </c>
      <c r="I26" s="31">
        <v>1</v>
      </c>
      <c r="J26" s="31">
        <v>0</v>
      </c>
      <c r="K26" s="31">
        <v>0</v>
      </c>
      <c r="L26" s="31">
        <v>0</v>
      </c>
      <c r="M26" s="31">
        <v>0</v>
      </c>
      <c r="N26" s="255"/>
      <c r="O26" s="31">
        <v>0</v>
      </c>
      <c r="P26" s="31">
        <v>1</v>
      </c>
      <c r="Q26" s="31">
        <v>0</v>
      </c>
      <c r="R26" s="31">
        <v>0.73333333333333328</v>
      </c>
      <c r="S26" s="31">
        <v>0.2</v>
      </c>
    </row>
    <row r="27" spans="1:19" ht="12" customHeight="1" x14ac:dyDescent="0.2">
      <c r="A27" s="187"/>
      <c r="B27" s="187"/>
      <c r="C27" s="37"/>
      <c r="D27" s="234" t="s">
        <v>38</v>
      </c>
      <c r="E27" s="36"/>
      <c r="F27" s="35">
        <v>1</v>
      </c>
      <c r="G27" s="35">
        <v>0</v>
      </c>
      <c r="H27" s="35">
        <v>0</v>
      </c>
      <c r="I27" s="35">
        <v>0</v>
      </c>
      <c r="J27" s="35">
        <v>0</v>
      </c>
      <c r="K27" s="35">
        <v>0</v>
      </c>
      <c r="L27" s="35">
        <v>0</v>
      </c>
      <c r="M27" s="35">
        <v>0</v>
      </c>
      <c r="N27" s="254" t="s">
        <v>557</v>
      </c>
      <c r="O27" s="35">
        <v>0</v>
      </c>
      <c r="P27" s="35">
        <v>0</v>
      </c>
      <c r="Q27" s="35">
        <v>0</v>
      </c>
      <c r="R27" s="35">
        <v>0</v>
      </c>
      <c r="S27" s="35">
        <v>1</v>
      </c>
    </row>
    <row r="28" spans="1:19" ht="12" customHeight="1" x14ac:dyDescent="0.2">
      <c r="A28" s="187"/>
      <c r="B28" s="187"/>
      <c r="C28" s="34"/>
      <c r="D28" s="235"/>
      <c r="E28" s="33"/>
      <c r="F28" s="38">
        <v>1</v>
      </c>
      <c r="G28" s="31">
        <v>0</v>
      </c>
      <c r="H28" s="31">
        <v>0</v>
      </c>
      <c r="I28" s="31">
        <v>0</v>
      </c>
      <c r="J28" s="31">
        <v>0</v>
      </c>
      <c r="K28" s="31">
        <v>0</v>
      </c>
      <c r="L28" s="31">
        <v>0</v>
      </c>
      <c r="M28" s="31">
        <v>0</v>
      </c>
      <c r="N28" s="255"/>
      <c r="O28" s="31">
        <v>0</v>
      </c>
      <c r="P28" s="31">
        <v>0</v>
      </c>
      <c r="Q28" s="31">
        <v>0</v>
      </c>
      <c r="R28" s="31">
        <v>0</v>
      </c>
      <c r="S28" s="31">
        <v>1</v>
      </c>
    </row>
    <row r="29" spans="1:19" ht="12" customHeight="1" x14ac:dyDescent="0.2">
      <c r="A29" s="187"/>
      <c r="B29" s="187"/>
      <c r="C29" s="37"/>
      <c r="D29" s="234" t="s">
        <v>37</v>
      </c>
      <c r="E29" s="36"/>
      <c r="F29" s="35">
        <v>5</v>
      </c>
      <c r="G29" s="35">
        <v>1</v>
      </c>
      <c r="H29" s="35">
        <v>0</v>
      </c>
      <c r="I29" s="35">
        <v>0</v>
      </c>
      <c r="J29" s="35">
        <v>0</v>
      </c>
      <c r="K29" s="35">
        <v>0</v>
      </c>
      <c r="L29" s="35">
        <v>0</v>
      </c>
      <c r="M29" s="35">
        <v>1</v>
      </c>
      <c r="N29" s="254" t="s">
        <v>557</v>
      </c>
      <c r="O29" s="35">
        <v>0</v>
      </c>
      <c r="P29" s="35">
        <v>1</v>
      </c>
      <c r="Q29" s="35">
        <v>0</v>
      </c>
      <c r="R29" s="35">
        <v>2</v>
      </c>
      <c r="S29" s="35">
        <v>2</v>
      </c>
    </row>
    <row r="30" spans="1:19" ht="12" customHeight="1" x14ac:dyDescent="0.2">
      <c r="A30" s="187"/>
      <c r="B30" s="187"/>
      <c r="C30" s="34"/>
      <c r="D30" s="235"/>
      <c r="E30" s="33"/>
      <c r="F30" s="38">
        <v>1</v>
      </c>
      <c r="G30" s="31">
        <v>0.2</v>
      </c>
      <c r="H30" s="31">
        <v>0</v>
      </c>
      <c r="I30" s="31">
        <v>0</v>
      </c>
      <c r="J30" s="31">
        <v>0</v>
      </c>
      <c r="K30" s="31">
        <v>0</v>
      </c>
      <c r="L30" s="31">
        <v>0</v>
      </c>
      <c r="M30" s="31">
        <v>1</v>
      </c>
      <c r="N30" s="255"/>
      <c r="O30" s="31">
        <v>0</v>
      </c>
      <c r="P30" s="31">
        <v>1</v>
      </c>
      <c r="Q30" s="31">
        <v>0</v>
      </c>
      <c r="R30" s="31">
        <v>0.4</v>
      </c>
      <c r="S30" s="31">
        <v>0.4</v>
      </c>
    </row>
    <row r="31" spans="1:19" ht="12" customHeight="1" x14ac:dyDescent="0.2">
      <c r="A31" s="187"/>
      <c r="B31" s="187"/>
      <c r="C31" s="37"/>
      <c r="D31" s="234" t="s">
        <v>36</v>
      </c>
      <c r="E31" s="36"/>
      <c r="F31" s="35">
        <v>1</v>
      </c>
      <c r="G31" s="35">
        <v>1</v>
      </c>
      <c r="H31" s="35">
        <v>1</v>
      </c>
      <c r="I31" s="35">
        <v>0</v>
      </c>
      <c r="J31" s="35">
        <v>0</v>
      </c>
      <c r="K31" s="35">
        <v>0</v>
      </c>
      <c r="L31" s="35">
        <v>0</v>
      </c>
      <c r="M31" s="35">
        <v>0</v>
      </c>
      <c r="N31" s="254">
        <v>1</v>
      </c>
      <c r="O31" s="35">
        <v>0</v>
      </c>
      <c r="P31" s="35">
        <v>1</v>
      </c>
      <c r="Q31" s="35">
        <v>0</v>
      </c>
      <c r="R31" s="35">
        <v>0</v>
      </c>
      <c r="S31" s="35">
        <v>0</v>
      </c>
    </row>
    <row r="32" spans="1:19" ht="12" customHeight="1" x14ac:dyDescent="0.2">
      <c r="A32" s="187"/>
      <c r="B32" s="187"/>
      <c r="C32" s="34"/>
      <c r="D32" s="235"/>
      <c r="E32" s="33"/>
      <c r="F32" s="38">
        <v>1</v>
      </c>
      <c r="G32" s="31">
        <v>1</v>
      </c>
      <c r="H32" s="31">
        <v>1</v>
      </c>
      <c r="I32" s="31">
        <v>0</v>
      </c>
      <c r="J32" s="31">
        <v>0</v>
      </c>
      <c r="K32" s="31">
        <v>0</v>
      </c>
      <c r="L32" s="31">
        <v>0</v>
      </c>
      <c r="M32" s="31">
        <v>0</v>
      </c>
      <c r="N32" s="255"/>
      <c r="O32" s="31">
        <v>0</v>
      </c>
      <c r="P32" s="31">
        <v>1</v>
      </c>
      <c r="Q32" s="31">
        <v>0</v>
      </c>
      <c r="R32" s="31">
        <v>0</v>
      </c>
      <c r="S32" s="31">
        <v>0</v>
      </c>
    </row>
    <row r="33" spans="1:19" ht="12" customHeight="1" x14ac:dyDescent="0.2">
      <c r="A33" s="187"/>
      <c r="B33" s="187"/>
      <c r="C33" s="37"/>
      <c r="D33" s="234" t="s">
        <v>35</v>
      </c>
      <c r="E33" s="36"/>
      <c r="F33" s="35">
        <v>5</v>
      </c>
      <c r="G33" s="35">
        <v>0</v>
      </c>
      <c r="H33" s="35">
        <v>0</v>
      </c>
      <c r="I33" s="35">
        <v>0</v>
      </c>
      <c r="J33" s="35">
        <v>0</v>
      </c>
      <c r="K33" s="35">
        <v>0</v>
      </c>
      <c r="L33" s="35">
        <v>0</v>
      </c>
      <c r="M33" s="35">
        <v>0</v>
      </c>
      <c r="N33" s="254" t="s">
        <v>557</v>
      </c>
      <c r="O33" s="35">
        <v>0</v>
      </c>
      <c r="P33" s="35">
        <v>0</v>
      </c>
      <c r="Q33" s="35">
        <v>0</v>
      </c>
      <c r="R33" s="35">
        <v>3</v>
      </c>
      <c r="S33" s="35">
        <v>2</v>
      </c>
    </row>
    <row r="34" spans="1:19" ht="12" customHeight="1" x14ac:dyDescent="0.2">
      <c r="A34" s="187"/>
      <c r="B34" s="187"/>
      <c r="C34" s="34"/>
      <c r="D34" s="235"/>
      <c r="E34" s="33"/>
      <c r="F34" s="38">
        <v>1</v>
      </c>
      <c r="G34" s="31">
        <v>0</v>
      </c>
      <c r="H34" s="31">
        <v>0</v>
      </c>
      <c r="I34" s="31">
        <v>0</v>
      </c>
      <c r="J34" s="31">
        <v>0</v>
      </c>
      <c r="K34" s="31">
        <v>0</v>
      </c>
      <c r="L34" s="31">
        <v>0</v>
      </c>
      <c r="M34" s="31">
        <v>0</v>
      </c>
      <c r="N34" s="255"/>
      <c r="O34" s="31">
        <v>0</v>
      </c>
      <c r="P34" s="31">
        <v>0</v>
      </c>
      <c r="Q34" s="31">
        <v>0</v>
      </c>
      <c r="R34" s="31">
        <v>0.6</v>
      </c>
      <c r="S34" s="31">
        <v>0.4</v>
      </c>
    </row>
    <row r="35" spans="1:19" ht="12" customHeight="1" x14ac:dyDescent="0.2">
      <c r="A35" s="187"/>
      <c r="B35" s="187"/>
      <c r="C35" s="37"/>
      <c r="D35" s="234" t="s">
        <v>34</v>
      </c>
      <c r="E35" s="36"/>
      <c r="F35" s="35">
        <v>12</v>
      </c>
      <c r="G35" s="35">
        <v>2</v>
      </c>
      <c r="H35" s="35">
        <v>2</v>
      </c>
      <c r="I35" s="35">
        <v>0</v>
      </c>
      <c r="J35" s="35">
        <v>0</v>
      </c>
      <c r="K35" s="35">
        <v>0</v>
      </c>
      <c r="L35" s="35">
        <v>0</v>
      </c>
      <c r="M35" s="35">
        <v>0</v>
      </c>
      <c r="N35" s="254">
        <v>5</v>
      </c>
      <c r="O35" s="35">
        <v>2</v>
      </c>
      <c r="P35" s="35">
        <v>0</v>
      </c>
      <c r="Q35" s="35">
        <v>0</v>
      </c>
      <c r="R35" s="35">
        <v>4</v>
      </c>
      <c r="S35" s="35">
        <v>6</v>
      </c>
    </row>
    <row r="36" spans="1:19" ht="12" customHeight="1" x14ac:dyDescent="0.2">
      <c r="A36" s="187"/>
      <c r="B36" s="187"/>
      <c r="C36" s="34"/>
      <c r="D36" s="235"/>
      <c r="E36" s="33"/>
      <c r="F36" s="38">
        <v>1</v>
      </c>
      <c r="G36" s="31">
        <v>0.16666666666666666</v>
      </c>
      <c r="H36" s="31">
        <v>1</v>
      </c>
      <c r="I36" s="31">
        <v>0</v>
      </c>
      <c r="J36" s="31">
        <v>0</v>
      </c>
      <c r="K36" s="31">
        <v>0</v>
      </c>
      <c r="L36" s="31">
        <v>0</v>
      </c>
      <c r="M36" s="31">
        <v>0</v>
      </c>
      <c r="N36" s="255"/>
      <c r="O36" s="31">
        <v>1</v>
      </c>
      <c r="P36" s="31">
        <v>0</v>
      </c>
      <c r="Q36" s="31">
        <v>0</v>
      </c>
      <c r="R36" s="31">
        <v>0.33333333333333331</v>
      </c>
      <c r="S36" s="31">
        <v>0.5</v>
      </c>
    </row>
    <row r="37" spans="1:19" ht="12" customHeight="1" x14ac:dyDescent="0.2">
      <c r="A37" s="187"/>
      <c r="B37" s="187"/>
      <c r="C37" s="37"/>
      <c r="D37" s="234" t="s">
        <v>33</v>
      </c>
      <c r="E37" s="36"/>
      <c r="F37" s="35">
        <v>1</v>
      </c>
      <c r="G37" s="35">
        <v>0</v>
      </c>
      <c r="H37" s="35">
        <v>0</v>
      </c>
      <c r="I37" s="35">
        <v>0</v>
      </c>
      <c r="J37" s="35">
        <v>0</v>
      </c>
      <c r="K37" s="35">
        <v>0</v>
      </c>
      <c r="L37" s="35">
        <v>0</v>
      </c>
      <c r="M37" s="35">
        <v>0</v>
      </c>
      <c r="N37" s="254" t="s">
        <v>557</v>
      </c>
      <c r="O37" s="35">
        <v>0</v>
      </c>
      <c r="P37" s="35">
        <v>0</v>
      </c>
      <c r="Q37" s="35">
        <v>0</v>
      </c>
      <c r="R37" s="35">
        <v>0</v>
      </c>
      <c r="S37" s="35">
        <v>1</v>
      </c>
    </row>
    <row r="38" spans="1:19" ht="12" customHeight="1" x14ac:dyDescent="0.2">
      <c r="A38" s="187"/>
      <c r="B38" s="187"/>
      <c r="C38" s="34"/>
      <c r="D38" s="235"/>
      <c r="E38" s="33"/>
      <c r="F38" s="38">
        <v>1</v>
      </c>
      <c r="G38" s="31">
        <v>0</v>
      </c>
      <c r="H38" s="31">
        <v>0</v>
      </c>
      <c r="I38" s="31">
        <v>0</v>
      </c>
      <c r="J38" s="31">
        <v>0</v>
      </c>
      <c r="K38" s="31">
        <v>0</v>
      </c>
      <c r="L38" s="31">
        <v>0</v>
      </c>
      <c r="M38" s="31">
        <v>0</v>
      </c>
      <c r="N38" s="255"/>
      <c r="O38" s="31">
        <v>0</v>
      </c>
      <c r="P38" s="31">
        <v>0</v>
      </c>
      <c r="Q38" s="31">
        <v>0</v>
      </c>
      <c r="R38" s="31">
        <v>0</v>
      </c>
      <c r="S38" s="31">
        <v>1</v>
      </c>
    </row>
    <row r="39" spans="1:19" ht="12" customHeight="1" x14ac:dyDescent="0.2">
      <c r="A39" s="187"/>
      <c r="B39" s="187"/>
      <c r="C39" s="37"/>
      <c r="D39" s="234" t="s">
        <v>32</v>
      </c>
      <c r="E39" s="36"/>
      <c r="F39" s="35">
        <v>7</v>
      </c>
      <c r="G39" s="35">
        <v>0</v>
      </c>
      <c r="H39" s="35">
        <v>0</v>
      </c>
      <c r="I39" s="35">
        <v>0</v>
      </c>
      <c r="J39" s="35">
        <v>0</v>
      </c>
      <c r="K39" s="35">
        <v>0</v>
      </c>
      <c r="L39" s="35">
        <v>0</v>
      </c>
      <c r="M39" s="35">
        <v>0</v>
      </c>
      <c r="N39" s="254" t="s">
        <v>557</v>
      </c>
      <c r="O39" s="35">
        <v>0</v>
      </c>
      <c r="P39" s="35">
        <v>0</v>
      </c>
      <c r="Q39" s="35">
        <v>0</v>
      </c>
      <c r="R39" s="35">
        <v>4</v>
      </c>
      <c r="S39" s="35">
        <v>3</v>
      </c>
    </row>
    <row r="40" spans="1:19" ht="12" customHeight="1" x14ac:dyDescent="0.2">
      <c r="A40" s="187"/>
      <c r="B40" s="187"/>
      <c r="C40" s="34"/>
      <c r="D40" s="235"/>
      <c r="E40" s="33"/>
      <c r="F40" s="38">
        <v>1</v>
      </c>
      <c r="G40" s="31">
        <v>0</v>
      </c>
      <c r="H40" s="31">
        <v>0</v>
      </c>
      <c r="I40" s="31">
        <v>0</v>
      </c>
      <c r="J40" s="31">
        <v>0</v>
      </c>
      <c r="K40" s="31">
        <v>0</v>
      </c>
      <c r="L40" s="31">
        <v>0</v>
      </c>
      <c r="M40" s="31">
        <v>0</v>
      </c>
      <c r="N40" s="255"/>
      <c r="O40" s="31">
        <v>0</v>
      </c>
      <c r="P40" s="31">
        <v>0</v>
      </c>
      <c r="Q40" s="31">
        <v>0</v>
      </c>
      <c r="R40" s="31">
        <v>0.5714285714285714</v>
      </c>
      <c r="S40" s="31">
        <v>0.42857142857142855</v>
      </c>
    </row>
    <row r="41" spans="1:19" ht="12" customHeight="1" x14ac:dyDescent="0.2">
      <c r="A41" s="187"/>
      <c r="B41" s="187"/>
      <c r="C41" s="37"/>
      <c r="D41" s="234" t="s">
        <v>31</v>
      </c>
      <c r="E41" s="36"/>
      <c r="F41" s="35">
        <v>0</v>
      </c>
      <c r="G41" s="35">
        <v>0</v>
      </c>
      <c r="H41" s="35">
        <v>0</v>
      </c>
      <c r="I41" s="35">
        <v>0</v>
      </c>
      <c r="J41" s="35">
        <v>0</v>
      </c>
      <c r="K41" s="35">
        <v>0</v>
      </c>
      <c r="L41" s="35">
        <v>0</v>
      </c>
      <c r="M41" s="35">
        <v>0</v>
      </c>
      <c r="N41" s="254" t="s">
        <v>557</v>
      </c>
      <c r="O41" s="35">
        <v>0</v>
      </c>
      <c r="P41" s="35">
        <v>0</v>
      </c>
      <c r="Q41" s="35">
        <v>0</v>
      </c>
      <c r="R41" s="35">
        <v>0</v>
      </c>
      <c r="S41" s="35">
        <v>0</v>
      </c>
    </row>
    <row r="42" spans="1:19" ht="12" customHeight="1" x14ac:dyDescent="0.2">
      <c r="A42" s="187"/>
      <c r="B42" s="187"/>
      <c r="C42" s="34"/>
      <c r="D42" s="235"/>
      <c r="E42" s="33"/>
      <c r="F42" s="38">
        <v>0</v>
      </c>
      <c r="G42" s="31">
        <v>0</v>
      </c>
      <c r="H42" s="31">
        <v>0</v>
      </c>
      <c r="I42" s="31">
        <v>0</v>
      </c>
      <c r="J42" s="31">
        <v>0</v>
      </c>
      <c r="K42" s="31">
        <v>0</v>
      </c>
      <c r="L42" s="31">
        <v>0</v>
      </c>
      <c r="M42" s="31">
        <v>0</v>
      </c>
      <c r="N42" s="255"/>
      <c r="O42" s="31">
        <v>0</v>
      </c>
      <c r="P42" s="31">
        <v>0</v>
      </c>
      <c r="Q42" s="31">
        <v>0</v>
      </c>
      <c r="R42" s="31">
        <v>0</v>
      </c>
      <c r="S42" s="31">
        <v>0</v>
      </c>
    </row>
    <row r="43" spans="1:19" ht="12" customHeight="1" x14ac:dyDescent="0.2">
      <c r="A43" s="187"/>
      <c r="B43" s="187"/>
      <c r="C43" s="37"/>
      <c r="D43" s="234" t="s">
        <v>30</v>
      </c>
      <c r="E43" s="36"/>
      <c r="F43" s="35">
        <v>3</v>
      </c>
      <c r="G43" s="35">
        <v>2</v>
      </c>
      <c r="H43" s="35">
        <v>0</v>
      </c>
      <c r="I43" s="35">
        <v>0</v>
      </c>
      <c r="J43" s="35">
        <v>0</v>
      </c>
      <c r="K43" s="35">
        <v>0</v>
      </c>
      <c r="L43" s="35">
        <v>0</v>
      </c>
      <c r="M43" s="35">
        <v>2</v>
      </c>
      <c r="N43" s="254" t="s">
        <v>557</v>
      </c>
      <c r="O43" s="35">
        <v>2</v>
      </c>
      <c r="P43" s="35">
        <v>0</v>
      </c>
      <c r="Q43" s="35">
        <v>0</v>
      </c>
      <c r="R43" s="35">
        <v>1</v>
      </c>
      <c r="S43" s="35">
        <v>0</v>
      </c>
    </row>
    <row r="44" spans="1:19" ht="12" customHeight="1" x14ac:dyDescent="0.2">
      <c r="A44" s="187"/>
      <c r="B44" s="187"/>
      <c r="C44" s="34"/>
      <c r="D44" s="235"/>
      <c r="E44" s="33"/>
      <c r="F44" s="38">
        <v>1</v>
      </c>
      <c r="G44" s="31">
        <v>0.66666666666666663</v>
      </c>
      <c r="H44" s="31">
        <v>0</v>
      </c>
      <c r="I44" s="31">
        <v>0</v>
      </c>
      <c r="J44" s="31">
        <v>0</v>
      </c>
      <c r="K44" s="31">
        <v>0</v>
      </c>
      <c r="L44" s="31">
        <v>0</v>
      </c>
      <c r="M44" s="31">
        <v>1</v>
      </c>
      <c r="N44" s="255"/>
      <c r="O44" s="31">
        <v>1</v>
      </c>
      <c r="P44" s="31">
        <v>0</v>
      </c>
      <c r="Q44" s="31">
        <v>0</v>
      </c>
      <c r="R44" s="31">
        <v>0.33333333333333331</v>
      </c>
      <c r="S44" s="31">
        <v>0</v>
      </c>
    </row>
    <row r="45" spans="1:19" ht="12" customHeight="1" x14ac:dyDescent="0.2">
      <c r="A45" s="187"/>
      <c r="B45" s="187"/>
      <c r="C45" s="37"/>
      <c r="D45" s="234" t="s">
        <v>29</v>
      </c>
      <c r="E45" s="36"/>
      <c r="F45" s="35">
        <v>8</v>
      </c>
      <c r="G45" s="35">
        <v>1</v>
      </c>
      <c r="H45" s="35">
        <v>0</v>
      </c>
      <c r="I45" s="35">
        <v>0</v>
      </c>
      <c r="J45" s="35">
        <v>0</v>
      </c>
      <c r="K45" s="35">
        <v>0</v>
      </c>
      <c r="L45" s="35">
        <v>0</v>
      </c>
      <c r="M45" s="35">
        <v>1</v>
      </c>
      <c r="N45" s="254" t="s">
        <v>557</v>
      </c>
      <c r="O45" s="35">
        <v>1</v>
      </c>
      <c r="P45" s="35">
        <v>0</v>
      </c>
      <c r="Q45" s="35">
        <v>0</v>
      </c>
      <c r="R45" s="35">
        <v>4</v>
      </c>
      <c r="S45" s="35">
        <v>3</v>
      </c>
    </row>
    <row r="46" spans="1:19" ht="12" customHeight="1" x14ac:dyDescent="0.2">
      <c r="A46" s="187"/>
      <c r="B46" s="187"/>
      <c r="C46" s="34"/>
      <c r="D46" s="235"/>
      <c r="E46" s="33"/>
      <c r="F46" s="38">
        <v>1</v>
      </c>
      <c r="G46" s="31">
        <v>0.125</v>
      </c>
      <c r="H46" s="31">
        <v>0</v>
      </c>
      <c r="I46" s="31">
        <v>0</v>
      </c>
      <c r="J46" s="31">
        <v>0</v>
      </c>
      <c r="K46" s="31">
        <v>0</v>
      </c>
      <c r="L46" s="31">
        <v>0</v>
      </c>
      <c r="M46" s="31">
        <v>1</v>
      </c>
      <c r="N46" s="255"/>
      <c r="O46" s="31">
        <v>1</v>
      </c>
      <c r="P46" s="31">
        <v>0</v>
      </c>
      <c r="Q46" s="31">
        <v>0</v>
      </c>
      <c r="R46" s="31">
        <v>0.5</v>
      </c>
      <c r="S46" s="31">
        <v>0.375</v>
      </c>
    </row>
    <row r="47" spans="1:19" ht="12" customHeight="1" x14ac:dyDescent="0.2">
      <c r="A47" s="187"/>
      <c r="B47" s="187"/>
      <c r="C47" s="37"/>
      <c r="D47" s="234" t="s">
        <v>28</v>
      </c>
      <c r="E47" s="36"/>
      <c r="F47" s="35">
        <v>4</v>
      </c>
      <c r="G47" s="35">
        <v>1</v>
      </c>
      <c r="H47" s="35">
        <v>0</v>
      </c>
      <c r="I47" s="35">
        <v>0</v>
      </c>
      <c r="J47" s="35">
        <v>0</v>
      </c>
      <c r="K47" s="35">
        <v>0</v>
      </c>
      <c r="L47" s="35">
        <v>0</v>
      </c>
      <c r="M47" s="35">
        <v>1</v>
      </c>
      <c r="N47" s="254" t="s">
        <v>557</v>
      </c>
      <c r="O47" s="35">
        <v>0</v>
      </c>
      <c r="P47" s="35">
        <v>1</v>
      </c>
      <c r="Q47" s="35">
        <v>0</v>
      </c>
      <c r="R47" s="35">
        <v>3</v>
      </c>
      <c r="S47" s="35">
        <v>0</v>
      </c>
    </row>
    <row r="48" spans="1:19" ht="12" customHeight="1" x14ac:dyDescent="0.2">
      <c r="A48" s="187"/>
      <c r="B48" s="187"/>
      <c r="C48" s="34"/>
      <c r="D48" s="235"/>
      <c r="E48" s="33"/>
      <c r="F48" s="38">
        <v>1</v>
      </c>
      <c r="G48" s="31">
        <v>0.25</v>
      </c>
      <c r="H48" s="31">
        <v>0</v>
      </c>
      <c r="I48" s="31">
        <v>0</v>
      </c>
      <c r="J48" s="31">
        <v>0</v>
      </c>
      <c r="K48" s="31">
        <v>0</v>
      </c>
      <c r="L48" s="31">
        <v>0</v>
      </c>
      <c r="M48" s="31">
        <v>1</v>
      </c>
      <c r="N48" s="255"/>
      <c r="O48" s="31">
        <v>0</v>
      </c>
      <c r="P48" s="31">
        <v>1</v>
      </c>
      <c r="Q48" s="31">
        <v>0</v>
      </c>
      <c r="R48" s="31">
        <v>0.75</v>
      </c>
      <c r="S48" s="31">
        <v>0</v>
      </c>
    </row>
    <row r="49" spans="1:19" ht="12" customHeight="1" x14ac:dyDescent="0.2">
      <c r="A49" s="187"/>
      <c r="B49" s="187"/>
      <c r="C49" s="37"/>
      <c r="D49" s="234" t="s">
        <v>27</v>
      </c>
      <c r="E49" s="36"/>
      <c r="F49" s="35">
        <v>2</v>
      </c>
      <c r="G49" s="35">
        <v>0</v>
      </c>
      <c r="H49" s="35">
        <v>0</v>
      </c>
      <c r="I49" s="35">
        <v>0</v>
      </c>
      <c r="J49" s="35">
        <v>0</v>
      </c>
      <c r="K49" s="35">
        <v>0</v>
      </c>
      <c r="L49" s="35">
        <v>0</v>
      </c>
      <c r="M49" s="35">
        <v>0</v>
      </c>
      <c r="N49" s="254" t="s">
        <v>557</v>
      </c>
      <c r="O49" s="35">
        <v>0</v>
      </c>
      <c r="P49" s="35">
        <v>0</v>
      </c>
      <c r="Q49" s="35">
        <v>0</v>
      </c>
      <c r="R49" s="35">
        <v>0</v>
      </c>
      <c r="S49" s="35">
        <v>2</v>
      </c>
    </row>
    <row r="50" spans="1:19" ht="12" customHeight="1" x14ac:dyDescent="0.2">
      <c r="A50" s="187"/>
      <c r="B50" s="187"/>
      <c r="C50" s="34"/>
      <c r="D50" s="235"/>
      <c r="E50" s="33"/>
      <c r="F50" s="38">
        <v>1</v>
      </c>
      <c r="G50" s="31">
        <v>0</v>
      </c>
      <c r="H50" s="31">
        <v>0</v>
      </c>
      <c r="I50" s="31">
        <v>0</v>
      </c>
      <c r="J50" s="31">
        <v>0</v>
      </c>
      <c r="K50" s="31">
        <v>0</v>
      </c>
      <c r="L50" s="31">
        <v>0</v>
      </c>
      <c r="M50" s="31">
        <v>0</v>
      </c>
      <c r="N50" s="255"/>
      <c r="O50" s="31">
        <v>0</v>
      </c>
      <c r="P50" s="31">
        <v>0</v>
      </c>
      <c r="Q50" s="31">
        <v>0</v>
      </c>
      <c r="R50" s="31">
        <v>0</v>
      </c>
      <c r="S50" s="31">
        <v>1</v>
      </c>
    </row>
    <row r="51" spans="1:19" ht="12" customHeight="1" x14ac:dyDescent="0.2">
      <c r="A51" s="187"/>
      <c r="B51" s="187"/>
      <c r="C51" s="37"/>
      <c r="D51" s="234" t="s">
        <v>26</v>
      </c>
      <c r="E51" s="36"/>
      <c r="F51" s="35">
        <v>14</v>
      </c>
      <c r="G51" s="35">
        <v>1</v>
      </c>
      <c r="H51" s="35">
        <v>0</v>
      </c>
      <c r="I51" s="35">
        <v>0</v>
      </c>
      <c r="J51" s="35">
        <v>0</v>
      </c>
      <c r="K51" s="35">
        <v>0</v>
      </c>
      <c r="L51" s="35">
        <v>0</v>
      </c>
      <c r="M51" s="35">
        <v>1</v>
      </c>
      <c r="N51" s="254" t="s">
        <v>557</v>
      </c>
      <c r="O51" s="35">
        <v>1</v>
      </c>
      <c r="P51" s="35">
        <v>0</v>
      </c>
      <c r="Q51" s="35">
        <v>0</v>
      </c>
      <c r="R51" s="35">
        <v>9</v>
      </c>
      <c r="S51" s="35">
        <v>4</v>
      </c>
    </row>
    <row r="52" spans="1:19" ht="12" customHeight="1" x14ac:dyDescent="0.2">
      <c r="A52" s="187"/>
      <c r="B52" s="187"/>
      <c r="C52" s="34"/>
      <c r="D52" s="235"/>
      <c r="E52" s="33"/>
      <c r="F52" s="38">
        <v>1</v>
      </c>
      <c r="G52" s="31">
        <v>7.1428571428571425E-2</v>
      </c>
      <c r="H52" s="31">
        <v>0</v>
      </c>
      <c r="I52" s="31">
        <v>0</v>
      </c>
      <c r="J52" s="31">
        <v>0</v>
      </c>
      <c r="K52" s="31">
        <v>0</v>
      </c>
      <c r="L52" s="31">
        <v>0</v>
      </c>
      <c r="M52" s="31">
        <v>1</v>
      </c>
      <c r="N52" s="255"/>
      <c r="O52" s="31">
        <v>1</v>
      </c>
      <c r="P52" s="31">
        <v>0</v>
      </c>
      <c r="Q52" s="31">
        <v>0</v>
      </c>
      <c r="R52" s="31">
        <v>0.6428571428571429</v>
      </c>
      <c r="S52" s="31">
        <v>0.2857142857142857</v>
      </c>
    </row>
    <row r="53" spans="1:19" ht="12" customHeight="1" x14ac:dyDescent="0.2">
      <c r="A53" s="187"/>
      <c r="B53" s="187"/>
      <c r="C53" s="37"/>
      <c r="D53" s="234" t="s">
        <v>25</v>
      </c>
      <c r="E53" s="36"/>
      <c r="F53" s="35">
        <v>5</v>
      </c>
      <c r="G53" s="35">
        <v>1</v>
      </c>
      <c r="H53" s="35">
        <v>0</v>
      </c>
      <c r="I53" s="35">
        <v>0</v>
      </c>
      <c r="J53" s="35">
        <v>0</v>
      </c>
      <c r="K53" s="35">
        <v>0</v>
      </c>
      <c r="L53" s="35">
        <v>0</v>
      </c>
      <c r="M53" s="35">
        <v>1</v>
      </c>
      <c r="N53" s="254" t="s">
        <v>557</v>
      </c>
      <c r="O53" s="35">
        <v>1</v>
      </c>
      <c r="P53" s="35">
        <v>0</v>
      </c>
      <c r="Q53" s="35">
        <v>0</v>
      </c>
      <c r="R53" s="35">
        <v>2</v>
      </c>
      <c r="S53" s="35">
        <v>2</v>
      </c>
    </row>
    <row r="54" spans="1:19" ht="12" customHeight="1" x14ac:dyDescent="0.2">
      <c r="A54" s="187"/>
      <c r="B54" s="187"/>
      <c r="C54" s="34"/>
      <c r="D54" s="235"/>
      <c r="E54" s="33"/>
      <c r="F54" s="38">
        <v>1</v>
      </c>
      <c r="G54" s="31">
        <v>0.2</v>
      </c>
      <c r="H54" s="31">
        <v>0</v>
      </c>
      <c r="I54" s="31">
        <v>0</v>
      </c>
      <c r="J54" s="31">
        <v>0</v>
      </c>
      <c r="K54" s="31">
        <v>0</v>
      </c>
      <c r="L54" s="31">
        <v>0</v>
      </c>
      <c r="M54" s="31">
        <v>1</v>
      </c>
      <c r="N54" s="255"/>
      <c r="O54" s="31">
        <v>1</v>
      </c>
      <c r="P54" s="31">
        <v>0</v>
      </c>
      <c r="Q54" s="31">
        <v>0</v>
      </c>
      <c r="R54" s="31">
        <v>0.4</v>
      </c>
      <c r="S54" s="31">
        <v>0.4</v>
      </c>
    </row>
    <row r="55" spans="1:19" ht="12" customHeight="1" x14ac:dyDescent="0.2">
      <c r="A55" s="187"/>
      <c r="B55" s="187"/>
      <c r="C55" s="37"/>
      <c r="D55" s="234" t="s">
        <v>24</v>
      </c>
      <c r="E55" s="36"/>
      <c r="F55" s="35">
        <v>27</v>
      </c>
      <c r="G55" s="35">
        <v>4</v>
      </c>
      <c r="H55" s="35">
        <v>1</v>
      </c>
      <c r="I55" s="35">
        <v>1</v>
      </c>
      <c r="J55" s="35">
        <v>0</v>
      </c>
      <c r="K55" s="35">
        <v>0</v>
      </c>
      <c r="L55" s="35">
        <v>0</v>
      </c>
      <c r="M55" s="35">
        <v>2</v>
      </c>
      <c r="N55" s="254">
        <v>6</v>
      </c>
      <c r="O55" s="35">
        <v>2</v>
      </c>
      <c r="P55" s="35">
        <v>2</v>
      </c>
      <c r="Q55" s="35">
        <v>0</v>
      </c>
      <c r="R55" s="35">
        <v>15</v>
      </c>
      <c r="S55" s="35">
        <v>8</v>
      </c>
    </row>
    <row r="56" spans="1:19" ht="12" customHeight="1" x14ac:dyDescent="0.2">
      <c r="A56" s="187"/>
      <c r="B56" s="187"/>
      <c r="C56" s="34"/>
      <c r="D56" s="235"/>
      <c r="E56" s="33"/>
      <c r="F56" s="38">
        <v>1</v>
      </c>
      <c r="G56" s="31">
        <v>0.14814814814814814</v>
      </c>
      <c r="H56" s="31">
        <v>0.25</v>
      </c>
      <c r="I56" s="31">
        <v>0.25</v>
      </c>
      <c r="J56" s="31">
        <v>0</v>
      </c>
      <c r="K56" s="31">
        <v>0</v>
      </c>
      <c r="L56" s="31">
        <v>0</v>
      </c>
      <c r="M56" s="31">
        <v>0.5</v>
      </c>
      <c r="N56" s="255"/>
      <c r="O56" s="31">
        <v>0.5</v>
      </c>
      <c r="P56" s="31">
        <v>0.5</v>
      </c>
      <c r="Q56" s="31">
        <v>0</v>
      </c>
      <c r="R56" s="31">
        <v>0.55555555555555558</v>
      </c>
      <c r="S56" s="31">
        <v>0.29629629629629628</v>
      </c>
    </row>
    <row r="57" spans="1:19" ht="12" customHeight="1" x14ac:dyDescent="0.2">
      <c r="A57" s="187"/>
      <c r="B57" s="187"/>
      <c r="C57" s="37"/>
      <c r="D57" s="234" t="s">
        <v>23</v>
      </c>
      <c r="E57" s="36"/>
      <c r="F57" s="35">
        <v>8</v>
      </c>
      <c r="G57" s="35">
        <v>1</v>
      </c>
      <c r="H57" s="35">
        <v>0</v>
      </c>
      <c r="I57" s="35">
        <v>0</v>
      </c>
      <c r="J57" s="35">
        <v>0</v>
      </c>
      <c r="K57" s="35">
        <v>1</v>
      </c>
      <c r="L57" s="35">
        <v>0</v>
      </c>
      <c r="M57" s="35">
        <v>0</v>
      </c>
      <c r="N57" s="254">
        <v>20</v>
      </c>
      <c r="O57" s="35">
        <v>1</v>
      </c>
      <c r="P57" s="35">
        <v>0</v>
      </c>
      <c r="Q57" s="35">
        <v>0</v>
      </c>
      <c r="R57" s="35">
        <v>2</v>
      </c>
      <c r="S57" s="35">
        <v>5</v>
      </c>
    </row>
    <row r="58" spans="1:19" ht="12" customHeight="1" x14ac:dyDescent="0.2">
      <c r="A58" s="187"/>
      <c r="B58" s="187"/>
      <c r="C58" s="34"/>
      <c r="D58" s="235"/>
      <c r="E58" s="33"/>
      <c r="F58" s="38">
        <v>1</v>
      </c>
      <c r="G58" s="31">
        <v>0.125</v>
      </c>
      <c r="H58" s="31">
        <v>0</v>
      </c>
      <c r="I58" s="31">
        <v>0</v>
      </c>
      <c r="J58" s="31">
        <v>0</v>
      </c>
      <c r="K58" s="31">
        <v>1</v>
      </c>
      <c r="L58" s="31">
        <v>0</v>
      </c>
      <c r="M58" s="31">
        <v>0</v>
      </c>
      <c r="N58" s="255"/>
      <c r="O58" s="31">
        <v>1</v>
      </c>
      <c r="P58" s="31">
        <v>0</v>
      </c>
      <c r="Q58" s="31">
        <v>0</v>
      </c>
      <c r="R58" s="31">
        <v>0.25</v>
      </c>
      <c r="S58" s="31">
        <v>0.625</v>
      </c>
    </row>
    <row r="59" spans="1:19" ht="12.75" customHeight="1" x14ac:dyDescent="0.2">
      <c r="A59" s="187"/>
      <c r="B59" s="187"/>
      <c r="C59" s="37"/>
      <c r="D59" s="234" t="s">
        <v>22</v>
      </c>
      <c r="E59" s="36"/>
      <c r="F59" s="35">
        <v>26</v>
      </c>
      <c r="G59" s="35">
        <v>5</v>
      </c>
      <c r="H59" s="35">
        <v>1</v>
      </c>
      <c r="I59" s="35">
        <v>1</v>
      </c>
      <c r="J59" s="35">
        <v>0</v>
      </c>
      <c r="K59" s="35">
        <v>0</v>
      </c>
      <c r="L59" s="35">
        <v>1</v>
      </c>
      <c r="M59" s="35">
        <v>2</v>
      </c>
      <c r="N59" s="254">
        <v>15</v>
      </c>
      <c r="O59" s="35">
        <v>4</v>
      </c>
      <c r="P59" s="35">
        <v>1</v>
      </c>
      <c r="Q59" s="35">
        <v>0</v>
      </c>
      <c r="R59" s="35">
        <v>14</v>
      </c>
      <c r="S59" s="35">
        <v>7</v>
      </c>
    </row>
    <row r="60" spans="1:19" ht="12.75" customHeight="1" x14ac:dyDescent="0.2">
      <c r="A60" s="187"/>
      <c r="B60" s="187"/>
      <c r="C60" s="34"/>
      <c r="D60" s="235"/>
      <c r="E60" s="33"/>
      <c r="F60" s="38">
        <v>1</v>
      </c>
      <c r="G60" s="31">
        <v>0.19230769230769232</v>
      </c>
      <c r="H60" s="31">
        <v>0.2</v>
      </c>
      <c r="I60" s="31">
        <v>0.2</v>
      </c>
      <c r="J60" s="31">
        <v>0</v>
      </c>
      <c r="K60" s="31">
        <v>0</v>
      </c>
      <c r="L60" s="31">
        <v>0.2</v>
      </c>
      <c r="M60" s="31">
        <v>0.4</v>
      </c>
      <c r="N60" s="255"/>
      <c r="O60" s="31">
        <v>0.8</v>
      </c>
      <c r="P60" s="31">
        <v>0.2</v>
      </c>
      <c r="Q60" s="31">
        <v>0</v>
      </c>
      <c r="R60" s="31">
        <v>0.53846153846153844</v>
      </c>
      <c r="S60" s="31">
        <v>0.26923076923076922</v>
      </c>
    </row>
    <row r="61" spans="1:19" ht="12" customHeight="1" x14ac:dyDescent="0.2">
      <c r="A61" s="187"/>
      <c r="B61" s="187"/>
      <c r="C61" s="37"/>
      <c r="D61" s="234" t="s">
        <v>21</v>
      </c>
      <c r="E61" s="36"/>
      <c r="F61" s="35">
        <v>14</v>
      </c>
      <c r="G61" s="35">
        <v>0</v>
      </c>
      <c r="H61" s="35">
        <v>0</v>
      </c>
      <c r="I61" s="35">
        <v>0</v>
      </c>
      <c r="J61" s="35">
        <v>0</v>
      </c>
      <c r="K61" s="35">
        <v>0</v>
      </c>
      <c r="L61" s="35">
        <v>0</v>
      </c>
      <c r="M61" s="35">
        <v>0</v>
      </c>
      <c r="N61" s="254" t="s">
        <v>557</v>
      </c>
      <c r="O61" s="35">
        <v>0</v>
      </c>
      <c r="P61" s="35">
        <v>0</v>
      </c>
      <c r="Q61" s="35">
        <v>0</v>
      </c>
      <c r="R61" s="35">
        <v>5</v>
      </c>
      <c r="S61" s="35">
        <v>9</v>
      </c>
    </row>
    <row r="62" spans="1:19" ht="12" customHeight="1" x14ac:dyDescent="0.2">
      <c r="A62" s="187"/>
      <c r="B62" s="187"/>
      <c r="C62" s="34"/>
      <c r="D62" s="235"/>
      <c r="E62" s="33"/>
      <c r="F62" s="38">
        <v>1</v>
      </c>
      <c r="G62" s="31">
        <v>0</v>
      </c>
      <c r="H62" s="31">
        <v>0</v>
      </c>
      <c r="I62" s="31">
        <v>0</v>
      </c>
      <c r="J62" s="31">
        <v>0</v>
      </c>
      <c r="K62" s="31">
        <v>0</v>
      </c>
      <c r="L62" s="31">
        <v>0</v>
      </c>
      <c r="M62" s="31">
        <v>0</v>
      </c>
      <c r="N62" s="255"/>
      <c r="O62" s="31">
        <v>0</v>
      </c>
      <c r="P62" s="31">
        <v>0</v>
      </c>
      <c r="Q62" s="31">
        <v>0</v>
      </c>
      <c r="R62" s="31">
        <v>0.35714285714285715</v>
      </c>
      <c r="S62" s="31">
        <v>0.6428571428571429</v>
      </c>
    </row>
    <row r="63" spans="1:19" ht="12" customHeight="1" x14ac:dyDescent="0.2">
      <c r="A63" s="187"/>
      <c r="B63" s="187"/>
      <c r="C63" s="37"/>
      <c r="D63" s="234" t="s">
        <v>20</v>
      </c>
      <c r="E63" s="36"/>
      <c r="F63" s="35">
        <v>7</v>
      </c>
      <c r="G63" s="35">
        <v>1</v>
      </c>
      <c r="H63" s="35">
        <v>1</v>
      </c>
      <c r="I63" s="35">
        <v>0</v>
      </c>
      <c r="J63" s="35">
        <v>0</v>
      </c>
      <c r="K63" s="35">
        <v>0</v>
      </c>
      <c r="L63" s="35">
        <v>0</v>
      </c>
      <c r="M63" s="35">
        <v>0</v>
      </c>
      <c r="N63" s="254">
        <v>5</v>
      </c>
      <c r="O63" s="35">
        <v>1</v>
      </c>
      <c r="P63" s="35">
        <v>0</v>
      </c>
      <c r="Q63" s="35">
        <v>0</v>
      </c>
      <c r="R63" s="35">
        <v>3</v>
      </c>
      <c r="S63" s="35">
        <v>3</v>
      </c>
    </row>
    <row r="64" spans="1:19" ht="12" customHeight="1" x14ac:dyDescent="0.2">
      <c r="A64" s="187"/>
      <c r="B64" s="187"/>
      <c r="C64" s="34"/>
      <c r="D64" s="235"/>
      <c r="E64" s="33"/>
      <c r="F64" s="38">
        <v>1</v>
      </c>
      <c r="G64" s="31">
        <v>0.14285714285714285</v>
      </c>
      <c r="H64" s="31">
        <v>1</v>
      </c>
      <c r="I64" s="31">
        <v>0</v>
      </c>
      <c r="J64" s="31">
        <v>0</v>
      </c>
      <c r="K64" s="31">
        <v>0</v>
      </c>
      <c r="L64" s="31">
        <v>0</v>
      </c>
      <c r="M64" s="31">
        <v>0</v>
      </c>
      <c r="N64" s="255"/>
      <c r="O64" s="31">
        <v>1</v>
      </c>
      <c r="P64" s="31">
        <v>0</v>
      </c>
      <c r="Q64" s="31">
        <v>0</v>
      </c>
      <c r="R64" s="31">
        <v>0.42857142857142855</v>
      </c>
      <c r="S64" s="31">
        <v>0.42857142857142855</v>
      </c>
    </row>
    <row r="65" spans="1:19" ht="12" customHeight="1" x14ac:dyDescent="0.2">
      <c r="A65" s="187"/>
      <c r="B65" s="187"/>
      <c r="C65" s="37"/>
      <c r="D65" s="234" t="s">
        <v>19</v>
      </c>
      <c r="E65" s="36"/>
      <c r="F65" s="35">
        <v>18</v>
      </c>
      <c r="G65" s="35">
        <v>3</v>
      </c>
      <c r="H65" s="35">
        <v>0</v>
      </c>
      <c r="I65" s="35">
        <v>0</v>
      </c>
      <c r="J65" s="35">
        <v>0</v>
      </c>
      <c r="K65" s="35">
        <v>1</v>
      </c>
      <c r="L65" s="35">
        <v>1</v>
      </c>
      <c r="M65" s="35">
        <v>1</v>
      </c>
      <c r="N65" s="254">
        <v>30</v>
      </c>
      <c r="O65" s="35">
        <v>3</v>
      </c>
      <c r="P65" s="35">
        <v>0</v>
      </c>
      <c r="Q65" s="35">
        <v>0</v>
      </c>
      <c r="R65" s="35">
        <v>6</v>
      </c>
      <c r="S65" s="35">
        <v>9</v>
      </c>
    </row>
    <row r="66" spans="1:19" ht="12" customHeight="1" x14ac:dyDescent="0.2">
      <c r="A66" s="187"/>
      <c r="B66" s="187"/>
      <c r="C66" s="34"/>
      <c r="D66" s="235"/>
      <c r="E66" s="33"/>
      <c r="F66" s="38">
        <v>1</v>
      </c>
      <c r="G66" s="31">
        <v>0.16666666666666666</v>
      </c>
      <c r="H66" s="31">
        <v>0</v>
      </c>
      <c r="I66" s="31">
        <v>0</v>
      </c>
      <c r="J66" s="31">
        <v>0</v>
      </c>
      <c r="K66" s="31">
        <v>0.33333333333333331</v>
      </c>
      <c r="L66" s="31">
        <v>0.33333333333333331</v>
      </c>
      <c r="M66" s="31">
        <v>0.33333333333333331</v>
      </c>
      <c r="N66" s="255"/>
      <c r="O66" s="31">
        <v>1</v>
      </c>
      <c r="P66" s="31">
        <v>0</v>
      </c>
      <c r="Q66" s="31">
        <v>0</v>
      </c>
      <c r="R66" s="31">
        <v>0.33333333333333331</v>
      </c>
      <c r="S66" s="31">
        <v>0.5</v>
      </c>
    </row>
    <row r="67" spans="1:19" ht="12" customHeight="1" x14ac:dyDescent="0.2">
      <c r="A67" s="187"/>
      <c r="B67" s="187"/>
      <c r="C67" s="37"/>
      <c r="D67" s="234" t="s">
        <v>18</v>
      </c>
      <c r="E67" s="36"/>
      <c r="F67" s="35">
        <v>4</v>
      </c>
      <c r="G67" s="35">
        <v>1</v>
      </c>
      <c r="H67" s="35">
        <v>0</v>
      </c>
      <c r="I67" s="35">
        <v>0</v>
      </c>
      <c r="J67" s="35">
        <v>0</v>
      </c>
      <c r="K67" s="35">
        <v>0</v>
      </c>
      <c r="L67" s="35">
        <v>0</v>
      </c>
      <c r="M67" s="35">
        <v>1</v>
      </c>
      <c r="N67" s="254" t="s">
        <v>557</v>
      </c>
      <c r="O67" s="35">
        <v>1</v>
      </c>
      <c r="P67" s="35">
        <v>0</v>
      </c>
      <c r="Q67" s="35">
        <v>0</v>
      </c>
      <c r="R67" s="35">
        <v>1</v>
      </c>
      <c r="S67" s="35">
        <v>2</v>
      </c>
    </row>
    <row r="68" spans="1:19" ht="12" customHeight="1" x14ac:dyDescent="0.2">
      <c r="A68" s="187"/>
      <c r="B68" s="188"/>
      <c r="C68" s="34"/>
      <c r="D68" s="235"/>
      <c r="E68" s="33"/>
      <c r="F68" s="38">
        <v>1</v>
      </c>
      <c r="G68" s="31">
        <v>0.25</v>
      </c>
      <c r="H68" s="31">
        <v>0</v>
      </c>
      <c r="I68" s="31">
        <v>0</v>
      </c>
      <c r="J68" s="31">
        <v>0</v>
      </c>
      <c r="K68" s="31">
        <v>0</v>
      </c>
      <c r="L68" s="31">
        <v>0</v>
      </c>
      <c r="M68" s="31">
        <v>1</v>
      </c>
      <c r="N68" s="255"/>
      <c r="O68" s="31">
        <v>1</v>
      </c>
      <c r="P68" s="31">
        <v>0</v>
      </c>
      <c r="Q68" s="31">
        <v>0</v>
      </c>
      <c r="R68" s="31">
        <v>0.25</v>
      </c>
      <c r="S68" s="31">
        <v>0.5</v>
      </c>
    </row>
    <row r="69" spans="1:19" ht="12" customHeight="1" x14ac:dyDescent="0.2">
      <c r="A69" s="187"/>
      <c r="B69" s="186" t="s">
        <v>17</v>
      </c>
      <c r="C69" s="37"/>
      <c r="D69" s="234" t="s">
        <v>16</v>
      </c>
      <c r="E69" s="36"/>
      <c r="F69" s="35">
        <v>719</v>
      </c>
      <c r="G69" s="35">
        <v>73</v>
      </c>
      <c r="H69" s="35">
        <v>38</v>
      </c>
      <c r="I69" s="35">
        <v>11</v>
      </c>
      <c r="J69" s="35">
        <v>1</v>
      </c>
      <c r="K69" s="35">
        <v>2</v>
      </c>
      <c r="L69" s="35">
        <v>1</v>
      </c>
      <c r="M69" s="35">
        <v>20</v>
      </c>
      <c r="N69" s="254">
        <v>4.7358490570000003</v>
      </c>
      <c r="O69" s="35">
        <v>53</v>
      </c>
      <c r="P69" s="35">
        <v>18</v>
      </c>
      <c r="Q69" s="35">
        <v>2</v>
      </c>
      <c r="R69" s="35">
        <v>365</v>
      </c>
      <c r="S69" s="35">
        <v>281</v>
      </c>
    </row>
    <row r="70" spans="1:19" ht="12" customHeight="1" x14ac:dyDescent="0.2">
      <c r="A70" s="187"/>
      <c r="B70" s="187"/>
      <c r="C70" s="34"/>
      <c r="D70" s="235"/>
      <c r="E70" s="33"/>
      <c r="F70" s="38">
        <v>1</v>
      </c>
      <c r="G70" s="31">
        <v>0.10152990264255911</v>
      </c>
      <c r="H70" s="31">
        <v>0.52054794520547942</v>
      </c>
      <c r="I70" s="31">
        <v>0.15068493150684931</v>
      </c>
      <c r="J70" s="31">
        <v>1.3698630136986301E-2</v>
      </c>
      <c r="K70" s="31">
        <v>2.7397260273972601E-2</v>
      </c>
      <c r="L70" s="31">
        <v>1.3698630136986301E-2</v>
      </c>
      <c r="M70" s="31">
        <v>0.27397260273972601</v>
      </c>
      <c r="N70" s="255"/>
      <c r="O70" s="31">
        <v>0.72602739726027399</v>
      </c>
      <c r="P70" s="31">
        <v>0.24657534246575341</v>
      </c>
      <c r="Q70" s="31">
        <v>2.7397260273972601E-2</v>
      </c>
      <c r="R70" s="31">
        <v>0.5076495132127955</v>
      </c>
      <c r="S70" s="31">
        <v>0.39082058414464532</v>
      </c>
    </row>
    <row r="71" spans="1:19" ht="12" customHeight="1" x14ac:dyDescent="0.2">
      <c r="A71" s="187"/>
      <c r="B71" s="187"/>
      <c r="C71" s="37"/>
      <c r="D71" s="234" t="s">
        <v>121</v>
      </c>
      <c r="E71" s="36"/>
      <c r="F71" s="35">
        <v>7</v>
      </c>
      <c r="G71" s="35">
        <v>0</v>
      </c>
      <c r="H71" s="35">
        <v>0</v>
      </c>
      <c r="I71" s="35">
        <v>0</v>
      </c>
      <c r="J71" s="35">
        <v>0</v>
      </c>
      <c r="K71" s="35">
        <v>0</v>
      </c>
      <c r="L71" s="35">
        <v>0</v>
      </c>
      <c r="M71" s="35">
        <v>0</v>
      </c>
      <c r="N71" s="254" t="s">
        <v>557</v>
      </c>
      <c r="O71" s="35">
        <v>0</v>
      </c>
      <c r="P71" s="35">
        <v>0</v>
      </c>
      <c r="Q71" s="35">
        <v>0</v>
      </c>
      <c r="R71" s="35">
        <v>4</v>
      </c>
      <c r="S71" s="35">
        <v>3</v>
      </c>
    </row>
    <row r="72" spans="1:19" ht="12" customHeight="1" x14ac:dyDescent="0.2">
      <c r="A72" s="187"/>
      <c r="B72" s="187"/>
      <c r="C72" s="34"/>
      <c r="D72" s="235"/>
      <c r="E72" s="33"/>
      <c r="F72" s="38">
        <v>1</v>
      </c>
      <c r="G72" s="31">
        <v>0</v>
      </c>
      <c r="H72" s="31">
        <v>0</v>
      </c>
      <c r="I72" s="31">
        <v>0</v>
      </c>
      <c r="J72" s="31">
        <v>0</v>
      </c>
      <c r="K72" s="31">
        <v>0</v>
      </c>
      <c r="L72" s="31">
        <v>0</v>
      </c>
      <c r="M72" s="31">
        <v>0</v>
      </c>
      <c r="N72" s="255"/>
      <c r="O72" s="31">
        <v>0</v>
      </c>
      <c r="P72" s="31">
        <v>0</v>
      </c>
      <c r="Q72" s="31">
        <v>0</v>
      </c>
      <c r="R72" s="31">
        <v>0.5714285714285714</v>
      </c>
      <c r="S72" s="31">
        <v>0.42857142857142855</v>
      </c>
    </row>
    <row r="73" spans="1:19" ht="12" customHeight="1" x14ac:dyDescent="0.2">
      <c r="A73" s="187"/>
      <c r="B73" s="187"/>
      <c r="C73" s="37"/>
      <c r="D73" s="234" t="s">
        <v>14</v>
      </c>
      <c r="E73" s="36"/>
      <c r="F73" s="35">
        <v>79</v>
      </c>
      <c r="G73" s="35">
        <v>7</v>
      </c>
      <c r="H73" s="35">
        <v>4</v>
      </c>
      <c r="I73" s="35">
        <v>1</v>
      </c>
      <c r="J73" s="35">
        <v>0</v>
      </c>
      <c r="K73" s="35">
        <v>0</v>
      </c>
      <c r="L73" s="35">
        <v>0</v>
      </c>
      <c r="M73" s="35">
        <v>2</v>
      </c>
      <c r="N73" s="254">
        <v>5</v>
      </c>
      <c r="O73" s="35">
        <v>6</v>
      </c>
      <c r="P73" s="35">
        <v>1</v>
      </c>
      <c r="Q73" s="35">
        <v>0</v>
      </c>
      <c r="R73" s="35">
        <v>49</v>
      </c>
      <c r="S73" s="35">
        <v>23</v>
      </c>
    </row>
    <row r="74" spans="1:19" ht="12" customHeight="1" x14ac:dyDescent="0.2">
      <c r="A74" s="187"/>
      <c r="B74" s="187"/>
      <c r="C74" s="34"/>
      <c r="D74" s="235"/>
      <c r="E74" s="33"/>
      <c r="F74" s="38">
        <v>1</v>
      </c>
      <c r="G74" s="31">
        <v>8.8607594936708861E-2</v>
      </c>
      <c r="H74" s="31">
        <v>0.5714285714285714</v>
      </c>
      <c r="I74" s="31">
        <v>0.14285714285714285</v>
      </c>
      <c r="J74" s="31">
        <v>0</v>
      </c>
      <c r="K74" s="31">
        <v>0</v>
      </c>
      <c r="L74" s="31">
        <v>0</v>
      </c>
      <c r="M74" s="31">
        <v>0.2857142857142857</v>
      </c>
      <c r="N74" s="255"/>
      <c r="O74" s="31">
        <v>0.8571428571428571</v>
      </c>
      <c r="P74" s="31">
        <v>0.14285714285714285</v>
      </c>
      <c r="Q74" s="31">
        <v>0</v>
      </c>
      <c r="R74" s="31">
        <v>0.620253164556962</v>
      </c>
      <c r="S74" s="31">
        <v>0.29113924050632911</v>
      </c>
    </row>
    <row r="75" spans="1:19" ht="12" customHeight="1" x14ac:dyDescent="0.2">
      <c r="A75" s="187"/>
      <c r="B75" s="187"/>
      <c r="C75" s="37"/>
      <c r="D75" s="234" t="s">
        <v>13</v>
      </c>
      <c r="E75" s="36"/>
      <c r="F75" s="35">
        <v>16</v>
      </c>
      <c r="G75" s="35">
        <v>1</v>
      </c>
      <c r="H75" s="35">
        <v>1</v>
      </c>
      <c r="I75" s="35">
        <v>0</v>
      </c>
      <c r="J75" s="35">
        <v>0</v>
      </c>
      <c r="K75" s="35">
        <v>0</v>
      </c>
      <c r="L75" s="35">
        <v>0</v>
      </c>
      <c r="M75" s="35">
        <v>0</v>
      </c>
      <c r="N75" s="254">
        <v>1</v>
      </c>
      <c r="O75" s="35">
        <v>1</v>
      </c>
      <c r="P75" s="35">
        <v>0</v>
      </c>
      <c r="Q75" s="35">
        <v>0</v>
      </c>
      <c r="R75" s="35">
        <v>7</v>
      </c>
      <c r="S75" s="35">
        <v>8</v>
      </c>
    </row>
    <row r="76" spans="1:19" ht="12" customHeight="1" x14ac:dyDescent="0.2">
      <c r="A76" s="187"/>
      <c r="B76" s="187"/>
      <c r="C76" s="34"/>
      <c r="D76" s="235"/>
      <c r="E76" s="33"/>
      <c r="F76" s="38">
        <v>1</v>
      </c>
      <c r="G76" s="31">
        <v>6.25E-2</v>
      </c>
      <c r="H76" s="31">
        <v>1</v>
      </c>
      <c r="I76" s="31">
        <v>0</v>
      </c>
      <c r="J76" s="31">
        <v>0</v>
      </c>
      <c r="K76" s="31">
        <v>0</v>
      </c>
      <c r="L76" s="31">
        <v>0</v>
      </c>
      <c r="M76" s="31">
        <v>0</v>
      </c>
      <c r="N76" s="255"/>
      <c r="O76" s="31">
        <v>1</v>
      </c>
      <c r="P76" s="31">
        <v>0</v>
      </c>
      <c r="Q76" s="31">
        <v>0</v>
      </c>
      <c r="R76" s="31">
        <v>0.4375</v>
      </c>
      <c r="S76" s="31">
        <v>0.5</v>
      </c>
    </row>
    <row r="77" spans="1:19" ht="12" customHeight="1" x14ac:dyDescent="0.2">
      <c r="A77" s="187"/>
      <c r="B77" s="187"/>
      <c r="C77" s="37"/>
      <c r="D77" s="234" t="s">
        <v>12</v>
      </c>
      <c r="E77" s="36"/>
      <c r="F77" s="35">
        <v>16</v>
      </c>
      <c r="G77" s="35">
        <v>2</v>
      </c>
      <c r="H77" s="35">
        <v>0</v>
      </c>
      <c r="I77" s="35">
        <v>0</v>
      </c>
      <c r="J77" s="35">
        <v>0</v>
      </c>
      <c r="K77" s="35">
        <v>0</v>
      </c>
      <c r="L77" s="35">
        <v>0</v>
      </c>
      <c r="M77" s="35">
        <v>2</v>
      </c>
      <c r="N77" s="254" t="s">
        <v>557</v>
      </c>
      <c r="O77" s="35">
        <v>1</v>
      </c>
      <c r="P77" s="35">
        <v>1</v>
      </c>
      <c r="Q77" s="35">
        <v>0</v>
      </c>
      <c r="R77" s="35">
        <v>7</v>
      </c>
      <c r="S77" s="35">
        <v>7</v>
      </c>
    </row>
    <row r="78" spans="1:19" ht="12" customHeight="1" x14ac:dyDescent="0.2">
      <c r="A78" s="187"/>
      <c r="B78" s="187"/>
      <c r="C78" s="34"/>
      <c r="D78" s="235"/>
      <c r="E78" s="33"/>
      <c r="F78" s="38">
        <v>1</v>
      </c>
      <c r="G78" s="31">
        <v>0.125</v>
      </c>
      <c r="H78" s="31">
        <v>0</v>
      </c>
      <c r="I78" s="31">
        <v>0</v>
      </c>
      <c r="J78" s="31">
        <v>0</v>
      </c>
      <c r="K78" s="31">
        <v>0</v>
      </c>
      <c r="L78" s="31">
        <v>0</v>
      </c>
      <c r="M78" s="31">
        <v>1</v>
      </c>
      <c r="N78" s="255"/>
      <c r="O78" s="31">
        <v>0.5</v>
      </c>
      <c r="P78" s="31">
        <v>0.5</v>
      </c>
      <c r="Q78" s="31">
        <v>0</v>
      </c>
      <c r="R78" s="31">
        <v>0.4375</v>
      </c>
      <c r="S78" s="31">
        <v>0.4375</v>
      </c>
    </row>
    <row r="79" spans="1:19" ht="12" customHeight="1" x14ac:dyDescent="0.2">
      <c r="A79" s="187"/>
      <c r="B79" s="187"/>
      <c r="C79" s="37"/>
      <c r="D79" s="234" t="s">
        <v>11</v>
      </c>
      <c r="E79" s="36"/>
      <c r="F79" s="35">
        <v>33</v>
      </c>
      <c r="G79" s="35">
        <v>4</v>
      </c>
      <c r="H79" s="35">
        <v>3</v>
      </c>
      <c r="I79" s="35">
        <v>0</v>
      </c>
      <c r="J79" s="35">
        <v>0</v>
      </c>
      <c r="K79" s="35">
        <v>0</v>
      </c>
      <c r="L79" s="35">
        <v>0</v>
      </c>
      <c r="M79" s="35">
        <v>1</v>
      </c>
      <c r="N79" s="254">
        <v>2.6666666666666665</v>
      </c>
      <c r="O79" s="35">
        <v>2</v>
      </c>
      <c r="P79" s="35">
        <v>2</v>
      </c>
      <c r="Q79" s="35">
        <v>0</v>
      </c>
      <c r="R79" s="35">
        <v>20</v>
      </c>
      <c r="S79" s="35">
        <v>9</v>
      </c>
    </row>
    <row r="80" spans="1:19" ht="12" customHeight="1" x14ac:dyDescent="0.2">
      <c r="A80" s="187"/>
      <c r="B80" s="187"/>
      <c r="C80" s="34"/>
      <c r="D80" s="235"/>
      <c r="E80" s="33"/>
      <c r="F80" s="38">
        <v>1</v>
      </c>
      <c r="G80" s="31">
        <v>0.12121212121212122</v>
      </c>
      <c r="H80" s="31">
        <v>0.75</v>
      </c>
      <c r="I80" s="31">
        <v>0</v>
      </c>
      <c r="J80" s="31">
        <v>0</v>
      </c>
      <c r="K80" s="31">
        <v>0</v>
      </c>
      <c r="L80" s="31">
        <v>0</v>
      </c>
      <c r="M80" s="31">
        <v>0.25</v>
      </c>
      <c r="N80" s="255"/>
      <c r="O80" s="31">
        <v>0.5</v>
      </c>
      <c r="P80" s="31">
        <v>0.5</v>
      </c>
      <c r="Q80" s="31">
        <v>0</v>
      </c>
      <c r="R80" s="31">
        <v>0.60606060606060608</v>
      </c>
      <c r="S80" s="31">
        <v>0.27272727272727271</v>
      </c>
    </row>
    <row r="81" spans="1:19" ht="12" customHeight="1" x14ac:dyDescent="0.2">
      <c r="A81" s="187"/>
      <c r="B81" s="187"/>
      <c r="C81" s="37"/>
      <c r="D81" s="234" t="s">
        <v>10</v>
      </c>
      <c r="E81" s="36"/>
      <c r="F81" s="35">
        <v>182</v>
      </c>
      <c r="G81" s="35">
        <v>17</v>
      </c>
      <c r="H81" s="35">
        <v>10</v>
      </c>
      <c r="I81" s="35">
        <v>1</v>
      </c>
      <c r="J81" s="35">
        <v>0</v>
      </c>
      <c r="K81" s="35">
        <v>2</v>
      </c>
      <c r="L81" s="35">
        <v>1</v>
      </c>
      <c r="M81" s="35">
        <v>3</v>
      </c>
      <c r="N81" s="254">
        <v>6.7142857142857144</v>
      </c>
      <c r="O81" s="35">
        <v>12</v>
      </c>
      <c r="P81" s="35">
        <v>5</v>
      </c>
      <c r="Q81" s="35">
        <v>0</v>
      </c>
      <c r="R81" s="35">
        <v>98</v>
      </c>
      <c r="S81" s="35">
        <v>67</v>
      </c>
    </row>
    <row r="82" spans="1:19" ht="12" customHeight="1" x14ac:dyDescent="0.2">
      <c r="A82" s="187"/>
      <c r="B82" s="187"/>
      <c r="C82" s="34"/>
      <c r="D82" s="235"/>
      <c r="E82" s="33"/>
      <c r="F82" s="38">
        <v>1</v>
      </c>
      <c r="G82" s="31">
        <v>9.3406593406593408E-2</v>
      </c>
      <c r="H82" s="31">
        <v>0.58823529411764708</v>
      </c>
      <c r="I82" s="31">
        <v>5.8823529411764705E-2</v>
      </c>
      <c r="J82" s="31">
        <v>0</v>
      </c>
      <c r="K82" s="31">
        <v>0.11764705882352941</v>
      </c>
      <c r="L82" s="31">
        <v>5.8823529411764705E-2</v>
      </c>
      <c r="M82" s="31">
        <v>0.17647058823529413</v>
      </c>
      <c r="N82" s="255"/>
      <c r="O82" s="31">
        <v>0.70588235294117652</v>
      </c>
      <c r="P82" s="31">
        <v>0.29411764705882354</v>
      </c>
      <c r="Q82" s="31">
        <v>0</v>
      </c>
      <c r="R82" s="31">
        <v>0.53846153846153844</v>
      </c>
      <c r="S82" s="31">
        <v>0.36813186813186816</v>
      </c>
    </row>
    <row r="83" spans="1:19" ht="12" customHeight="1" x14ac:dyDescent="0.2">
      <c r="A83" s="187"/>
      <c r="B83" s="187"/>
      <c r="C83" s="37"/>
      <c r="D83" s="234" t="s">
        <v>9</v>
      </c>
      <c r="E83" s="36"/>
      <c r="F83" s="35">
        <v>24</v>
      </c>
      <c r="G83" s="35">
        <v>2</v>
      </c>
      <c r="H83" s="35">
        <v>2</v>
      </c>
      <c r="I83" s="35">
        <v>0</v>
      </c>
      <c r="J83" s="35">
        <v>0</v>
      </c>
      <c r="K83" s="35">
        <v>0</v>
      </c>
      <c r="L83" s="35">
        <v>0</v>
      </c>
      <c r="M83" s="35">
        <v>0</v>
      </c>
      <c r="N83" s="254">
        <v>3.5</v>
      </c>
      <c r="O83" s="35">
        <v>2</v>
      </c>
      <c r="P83" s="35">
        <v>0</v>
      </c>
      <c r="Q83" s="35">
        <v>0</v>
      </c>
      <c r="R83" s="35">
        <v>8</v>
      </c>
      <c r="S83" s="35">
        <v>14</v>
      </c>
    </row>
    <row r="84" spans="1:19" ht="12" customHeight="1" x14ac:dyDescent="0.2">
      <c r="A84" s="187"/>
      <c r="B84" s="187"/>
      <c r="C84" s="34"/>
      <c r="D84" s="235"/>
      <c r="E84" s="33"/>
      <c r="F84" s="38">
        <v>1</v>
      </c>
      <c r="G84" s="31">
        <v>8.3333333333333329E-2</v>
      </c>
      <c r="H84" s="31">
        <v>1</v>
      </c>
      <c r="I84" s="31">
        <v>0</v>
      </c>
      <c r="J84" s="31">
        <v>0</v>
      </c>
      <c r="K84" s="31">
        <v>0</v>
      </c>
      <c r="L84" s="31">
        <v>0</v>
      </c>
      <c r="M84" s="31">
        <v>0</v>
      </c>
      <c r="N84" s="255"/>
      <c r="O84" s="31">
        <v>1</v>
      </c>
      <c r="P84" s="31">
        <v>0</v>
      </c>
      <c r="Q84" s="31">
        <v>0</v>
      </c>
      <c r="R84" s="31">
        <v>0.33333333333333331</v>
      </c>
      <c r="S84" s="31">
        <v>0.58333333333333337</v>
      </c>
    </row>
    <row r="85" spans="1:19" ht="12" customHeight="1" x14ac:dyDescent="0.2">
      <c r="A85" s="187"/>
      <c r="B85" s="187"/>
      <c r="C85" s="37"/>
      <c r="D85" s="234" t="s">
        <v>8</v>
      </c>
      <c r="E85" s="36"/>
      <c r="F85" s="35">
        <v>13</v>
      </c>
      <c r="G85" s="35">
        <v>3</v>
      </c>
      <c r="H85" s="35">
        <v>2</v>
      </c>
      <c r="I85" s="35">
        <v>0</v>
      </c>
      <c r="J85" s="35">
        <v>0</v>
      </c>
      <c r="K85" s="35">
        <v>0</v>
      </c>
      <c r="L85" s="35">
        <v>0</v>
      </c>
      <c r="M85" s="35">
        <v>1</v>
      </c>
      <c r="N85" s="254">
        <v>2.5</v>
      </c>
      <c r="O85" s="35">
        <v>2</v>
      </c>
      <c r="P85" s="35">
        <v>1</v>
      </c>
      <c r="Q85" s="35">
        <v>0</v>
      </c>
      <c r="R85" s="35">
        <v>4</v>
      </c>
      <c r="S85" s="35">
        <v>6</v>
      </c>
    </row>
    <row r="86" spans="1:19" ht="12" customHeight="1" x14ac:dyDescent="0.2">
      <c r="A86" s="187"/>
      <c r="B86" s="187"/>
      <c r="C86" s="34"/>
      <c r="D86" s="235"/>
      <c r="E86" s="33"/>
      <c r="F86" s="38">
        <v>1</v>
      </c>
      <c r="G86" s="31">
        <v>0.23076923076923078</v>
      </c>
      <c r="H86" s="31">
        <v>0.66666666666666663</v>
      </c>
      <c r="I86" s="31">
        <v>0</v>
      </c>
      <c r="J86" s="31">
        <v>0</v>
      </c>
      <c r="K86" s="31">
        <v>0</v>
      </c>
      <c r="L86" s="31">
        <v>0</v>
      </c>
      <c r="M86" s="31">
        <v>0.33333333333333331</v>
      </c>
      <c r="N86" s="255"/>
      <c r="O86" s="31">
        <v>0.66666666666666663</v>
      </c>
      <c r="P86" s="31">
        <v>0.33333333333333331</v>
      </c>
      <c r="Q86" s="31">
        <v>0</v>
      </c>
      <c r="R86" s="31">
        <v>0.30769230769230771</v>
      </c>
      <c r="S86" s="31">
        <v>0.46153846153846156</v>
      </c>
    </row>
    <row r="87" spans="1:19" ht="13.5" customHeight="1" x14ac:dyDescent="0.2">
      <c r="A87" s="187"/>
      <c r="B87" s="187"/>
      <c r="C87" s="37"/>
      <c r="D87" s="236" t="s">
        <v>120</v>
      </c>
      <c r="E87" s="36"/>
      <c r="F87" s="35">
        <v>14</v>
      </c>
      <c r="G87" s="35">
        <v>2</v>
      </c>
      <c r="H87" s="35">
        <v>2</v>
      </c>
      <c r="I87" s="35">
        <v>0</v>
      </c>
      <c r="J87" s="35">
        <v>0</v>
      </c>
      <c r="K87" s="35">
        <v>0</v>
      </c>
      <c r="L87" s="35">
        <v>0</v>
      </c>
      <c r="M87" s="35">
        <v>0</v>
      </c>
      <c r="N87" s="254">
        <v>3.5</v>
      </c>
      <c r="O87" s="35">
        <v>1</v>
      </c>
      <c r="P87" s="35">
        <v>1</v>
      </c>
      <c r="Q87" s="35">
        <v>0</v>
      </c>
      <c r="R87" s="35">
        <v>8</v>
      </c>
      <c r="S87" s="35">
        <v>4</v>
      </c>
    </row>
    <row r="88" spans="1:19" ht="13.5" customHeight="1" x14ac:dyDescent="0.2">
      <c r="A88" s="187"/>
      <c r="B88" s="187"/>
      <c r="C88" s="34"/>
      <c r="D88" s="235"/>
      <c r="E88" s="33"/>
      <c r="F88" s="38">
        <v>0.99999999999999989</v>
      </c>
      <c r="G88" s="31">
        <v>0.14285714285714285</v>
      </c>
      <c r="H88" s="31">
        <v>1</v>
      </c>
      <c r="I88" s="31">
        <v>0</v>
      </c>
      <c r="J88" s="31">
        <v>0</v>
      </c>
      <c r="K88" s="31">
        <v>0</v>
      </c>
      <c r="L88" s="31">
        <v>0</v>
      </c>
      <c r="M88" s="31">
        <v>0</v>
      </c>
      <c r="N88" s="255"/>
      <c r="O88" s="31">
        <v>0.5</v>
      </c>
      <c r="P88" s="31">
        <v>0.5</v>
      </c>
      <c r="Q88" s="31">
        <v>0</v>
      </c>
      <c r="R88" s="31">
        <v>0.5714285714285714</v>
      </c>
      <c r="S88" s="31">
        <v>0.2857142857142857</v>
      </c>
    </row>
    <row r="89" spans="1:19" ht="12" customHeight="1" x14ac:dyDescent="0.2">
      <c r="A89" s="187"/>
      <c r="B89" s="187"/>
      <c r="C89" s="37"/>
      <c r="D89" s="234" t="s">
        <v>6</v>
      </c>
      <c r="E89" s="36"/>
      <c r="F89" s="35">
        <v>48</v>
      </c>
      <c r="G89" s="35">
        <v>3</v>
      </c>
      <c r="H89" s="35">
        <v>1</v>
      </c>
      <c r="I89" s="35">
        <v>0</v>
      </c>
      <c r="J89" s="35">
        <v>0</v>
      </c>
      <c r="K89" s="35">
        <v>0</v>
      </c>
      <c r="L89" s="35">
        <v>0</v>
      </c>
      <c r="M89" s="35">
        <v>2</v>
      </c>
      <c r="N89" s="254">
        <v>1</v>
      </c>
      <c r="O89" s="35">
        <v>1</v>
      </c>
      <c r="P89" s="35">
        <v>2</v>
      </c>
      <c r="Q89" s="35">
        <v>0</v>
      </c>
      <c r="R89" s="35">
        <v>26</v>
      </c>
      <c r="S89" s="35">
        <v>19</v>
      </c>
    </row>
    <row r="90" spans="1:19" ht="12" customHeight="1" x14ac:dyDescent="0.2">
      <c r="A90" s="187"/>
      <c r="B90" s="187"/>
      <c r="C90" s="34"/>
      <c r="D90" s="235"/>
      <c r="E90" s="33"/>
      <c r="F90" s="38">
        <v>1</v>
      </c>
      <c r="G90" s="31">
        <v>6.25E-2</v>
      </c>
      <c r="H90" s="31">
        <v>0.33333333333333331</v>
      </c>
      <c r="I90" s="31">
        <v>0</v>
      </c>
      <c r="J90" s="31">
        <v>0</v>
      </c>
      <c r="K90" s="31">
        <v>0</v>
      </c>
      <c r="L90" s="31">
        <v>0</v>
      </c>
      <c r="M90" s="31">
        <v>0.66666666666666663</v>
      </c>
      <c r="N90" s="255"/>
      <c r="O90" s="31">
        <v>0.33333333333333331</v>
      </c>
      <c r="P90" s="31">
        <v>0.66666666666666663</v>
      </c>
      <c r="Q90" s="31">
        <v>0</v>
      </c>
      <c r="R90" s="31">
        <v>0.54166666666666663</v>
      </c>
      <c r="S90" s="31">
        <v>0.39583333333333331</v>
      </c>
    </row>
    <row r="91" spans="1:19" ht="12" customHeight="1" x14ac:dyDescent="0.2">
      <c r="A91" s="187"/>
      <c r="B91" s="187"/>
      <c r="C91" s="37"/>
      <c r="D91" s="234" t="s">
        <v>5</v>
      </c>
      <c r="E91" s="36"/>
      <c r="F91" s="35">
        <v>22</v>
      </c>
      <c r="G91" s="35">
        <v>1</v>
      </c>
      <c r="H91" s="35">
        <v>1</v>
      </c>
      <c r="I91" s="35">
        <v>0</v>
      </c>
      <c r="J91" s="35">
        <v>0</v>
      </c>
      <c r="K91" s="35">
        <v>0</v>
      </c>
      <c r="L91" s="35">
        <v>0</v>
      </c>
      <c r="M91" s="35">
        <v>0</v>
      </c>
      <c r="N91" s="254">
        <v>3</v>
      </c>
      <c r="O91" s="35">
        <v>0</v>
      </c>
      <c r="P91" s="35">
        <v>0</v>
      </c>
      <c r="Q91" s="35">
        <v>1</v>
      </c>
      <c r="R91" s="35">
        <v>12</v>
      </c>
      <c r="S91" s="35">
        <v>9</v>
      </c>
    </row>
    <row r="92" spans="1:19" ht="12" customHeight="1" x14ac:dyDescent="0.2">
      <c r="A92" s="187"/>
      <c r="B92" s="187"/>
      <c r="C92" s="34"/>
      <c r="D92" s="235"/>
      <c r="E92" s="33"/>
      <c r="F92" s="38">
        <v>1</v>
      </c>
      <c r="G92" s="31">
        <v>4.5454545454545456E-2</v>
      </c>
      <c r="H92" s="31">
        <v>1</v>
      </c>
      <c r="I92" s="31">
        <v>0</v>
      </c>
      <c r="J92" s="31">
        <v>0</v>
      </c>
      <c r="K92" s="31">
        <v>0</v>
      </c>
      <c r="L92" s="31">
        <v>0</v>
      </c>
      <c r="M92" s="31">
        <v>0</v>
      </c>
      <c r="N92" s="255"/>
      <c r="O92" s="31">
        <v>0</v>
      </c>
      <c r="P92" s="31">
        <v>0</v>
      </c>
      <c r="Q92" s="31">
        <v>1</v>
      </c>
      <c r="R92" s="31">
        <v>0.54545454545454541</v>
      </c>
      <c r="S92" s="31">
        <v>0.40909090909090912</v>
      </c>
    </row>
    <row r="93" spans="1:19" ht="12" customHeight="1" x14ac:dyDescent="0.2">
      <c r="A93" s="187"/>
      <c r="B93" s="187"/>
      <c r="C93" s="37"/>
      <c r="D93" s="234" t="s">
        <v>4</v>
      </c>
      <c r="E93" s="36"/>
      <c r="F93" s="35">
        <v>20</v>
      </c>
      <c r="G93" s="35">
        <v>4</v>
      </c>
      <c r="H93" s="35">
        <v>1</v>
      </c>
      <c r="I93" s="35">
        <v>2</v>
      </c>
      <c r="J93" s="35">
        <v>0</v>
      </c>
      <c r="K93" s="35">
        <v>0</v>
      </c>
      <c r="L93" s="35">
        <v>0</v>
      </c>
      <c r="M93" s="35">
        <v>1</v>
      </c>
      <c r="N93" s="254">
        <v>5</v>
      </c>
      <c r="O93" s="35">
        <v>3</v>
      </c>
      <c r="P93" s="35">
        <v>1</v>
      </c>
      <c r="Q93" s="35">
        <v>0</v>
      </c>
      <c r="R93" s="35">
        <v>9</v>
      </c>
      <c r="S93" s="35">
        <v>7</v>
      </c>
    </row>
    <row r="94" spans="1:19" ht="12" customHeight="1" x14ac:dyDescent="0.2">
      <c r="A94" s="187"/>
      <c r="B94" s="187"/>
      <c r="C94" s="34"/>
      <c r="D94" s="235"/>
      <c r="E94" s="33"/>
      <c r="F94" s="38">
        <v>1</v>
      </c>
      <c r="G94" s="31">
        <v>0.2</v>
      </c>
      <c r="H94" s="31">
        <v>0.25</v>
      </c>
      <c r="I94" s="31">
        <v>0.5</v>
      </c>
      <c r="J94" s="31">
        <v>0</v>
      </c>
      <c r="K94" s="31">
        <v>0</v>
      </c>
      <c r="L94" s="31">
        <v>0</v>
      </c>
      <c r="M94" s="31">
        <v>0.25</v>
      </c>
      <c r="N94" s="255"/>
      <c r="O94" s="31">
        <v>0.75</v>
      </c>
      <c r="P94" s="31">
        <v>0.25</v>
      </c>
      <c r="Q94" s="31">
        <v>0</v>
      </c>
      <c r="R94" s="31">
        <v>0.45</v>
      </c>
      <c r="S94" s="31">
        <v>0.35</v>
      </c>
    </row>
    <row r="95" spans="1:19" ht="12" customHeight="1" x14ac:dyDescent="0.2">
      <c r="A95" s="187"/>
      <c r="B95" s="187"/>
      <c r="C95" s="37"/>
      <c r="D95" s="234" t="s">
        <v>3</v>
      </c>
      <c r="E95" s="36"/>
      <c r="F95" s="35">
        <v>166</v>
      </c>
      <c r="G95" s="35">
        <v>22</v>
      </c>
      <c r="H95" s="35">
        <v>7</v>
      </c>
      <c r="I95" s="35">
        <v>7</v>
      </c>
      <c r="J95" s="35">
        <v>1</v>
      </c>
      <c r="K95" s="35">
        <v>0</v>
      </c>
      <c r="L95" s="35">
        <v>0</v>
      </c>
      <c r="M95" s="35">
        <v>7</v>
      </c>
      <c r="N95" s="254">
        <v>5.1333333333333337</v>
      </c>
      <c r="O95" s="35">
        <v>17</v>
      </c>
      <c r="P95" s="35">
        <v>4</v>
      </c>
      <c r="Q95" s="35">
        <v>1</v>
      </c>
      <c r="R95" s="35">
        <v>79</v>
      </c>
      <c r="S95" s="35">
        <v>65</v>
      </c>
    </row>
    <row r="96" spans="1:19" ht="12" customHeight="1" x14ac:dyDescent="0.2">
      <c r="A96" s="187"/>
      <c r="B96" s="187"/>
      <c r="C96" s="34"/>
      <c r="D96" s="235"/>
      <c r="E96" s="33"/>
      <c r="F96" s="38">
        <v>1</v>
      </c>
      <c r="G96" s="31">
        <v>0.13253012048192772</v>
      </c>
      <c r="H96" s="31">
        <v>0.31818181818181818</v>
      </c>
      <c r="I96" s="31">
        <v>0.31818181818181818</v>
      </c>
      <c r="J96" s="31">
        <v>4.5454545454545456E-2</v>
      </c>
      <c r="K96" s="31">
        <v>0</v>
      </c>
      <c r="L96" s="31">
        <v>0</v>
      </c>
      <c r="M96" s="31">
        <v>0.31818181818181818</v>
      </c>
      <c r="N96" s="255"/>
      <c r="O96" s="31">
        <v>0.77272727272727271</v>
      </c>
      <c r="P96" s="31">
        <v>0.18181818181818182</v>
      </c>
      <c r="Q96" s="31">
        <v>4.5454545454545456E-2</v>
      </c>
      <c r="R96" s="31">
        <v>0.4759036144578313</v>
      </c>
      <c r="S96" s="31">
        <v>0.39156626506024095</v>
      </c>
    </row>
    <row r="97" spans="1:19" ht="12" customHeight="1" x14ac:dyDescent="0.2">
      <c r="A97" s="187"/>
      <c r="B97" s="187"/>
      <c r="C97" s="37"/>
      <c r="D97" s="234" t="s">
        <v>2</v>
      </c>
      <c r="E97" s="36"/>
      <c r="F97" s="35">
        <v>24</v>
      </c>
      <c r="G97" s="35">
        <v>2</v>
      </c>
      <c r="H97" s="35">
        <v>2</v>
      </c>
      <c r="I97" s="35">
        <v>0</v>
      </c>
      <c r="J97" s="35">
        <v>0</v>
      </c>
      <c r="K97" s="35">
        <v>0</v>
      </c>
      <c r="L97" s="35">
        <v>0</v>
      </c>
      <c r="M97" s="35">
        <v>0</v>
      </c>
      <c r="N97" s="254">
        <v>1</v>
      </c>
      <c r="O97" s="35">
        <v>2</v>
      </c>
      <c r="P97" s="35">
        <v>0</v>
      </c>
      <c r="Q97" s="35">
        <v>0</v>
      </c>
      <c r="R97" s="35">
        <v>5</v>
      </c>
      <c r="S97" s="35">
        <v>17</v>
      </c>
    </row>
    <row r="98" spans="1:19" ht="12" customHeight="1" x14ac:dyDescent="0.2">
      <c r="A98" s="187"/>
      <c r="B98" s="187"/>
      <c r="C98" s="34"/>
      <c r="D98" s="235"/>
      <c r="E98" s="33"/>
      <c r="F98" s="38">
        <v>1</v>
      </c>
      <c r="G98" s="31">
        <v>8.3333333333333329E-2</v>
      </c>
      <c r="H98" s="31">
        <v>1</v>
      </c>
      <c r="I98" s="31">
        <v>0</v>
      </c>
      <c r="J98" s="31">
        <v>0</v>
      </c>
      <c r="K98" s="31">
        <v>0</v>
      </c>
      <c r="L98" s="31">
        <v>0</v>
      </c>
      <c r="M98" s="31">
        <v>0</v>
      </c>
      <c r="N98" s="255"/>
      <c r="O98" s="31">
        <v>1</v>
      </c>
      <c r="P98" s="31">
        <v>0</v>
      </c>
      <c r="Q98" s="31">
        <v>0</v>
      </c>
      <c r="R98" s="31">
        <v>0.20833333333333334</v>
      </c>
      <c r="S98" s="31">
        <v>0.70833333333333337</v>
      </c>
    </row>
    <row r="99" spans="1:19" ht="12.75" customHeight="1" x14ac:dyDescent="0.2">
      <c r="A99" s="187"/>
      <c r="B99" s="187"/>
      <c r="C99" s="37"/>
      <c r="D99" s="234" t="s">
        <v>1</v>
      </c>
      <c r="E99" s="36"/>
      <c r="F99" s="35">
        <v>55</v>
      </c>
      <c r="G99" s="35">
        <v>3</v>
      </c>
      <c r="H99" s="35">
        <v>2</v>
      </c>
      <c r="I99" s="35">
        <v>0</v>
      </c>
      <c r="J99" s="35">
        <v>0</v>
      </c>
      <c r="K99" s="35">
        <v>0</v>
      </c>
      <c r="L99" s="35">
        <v>0</v>
      </c>
      <c r="M99" s="35">
        <v>1</v>
      </c>
      <c r="N99" s="254">
        <v>3</v>
      </c>
      <c r="O99" s="35">
        <v>3</v>
      </c>
      <c r="P99" s="35">
        <v>0</v>
      </c>
      <c r="Q99" s="35">
        <v>0</v>
      </c>
      <c r="R99" s="35">
        <v>29</v>
      </c>
      <c r="S99" s="35">
        <v>23</v>
      </c>
    </row>
    <row r="100" spans="1:19" ht="12.75" customHeight="1" x14ac:dyDescent="0.2">
      <c r="A100" s="188"/>
      <c r="B100" s="188"/>
      <c r="C100" s="34"/>
      <c r="D100" s="235"/>
      <c r="E100" s="33"/>
      <c r="F100" s="32">
        <v>1</v>
      </c>
      <c r="G100" s="31">
        <v>5.4545454545454543E-2</v>
      </c>
      <c r="H100" s="31">
        <v>0.66666666666666663</v>
      </c>
      <c r="I100" s="31">
        <v>0</v>
      </c>
      <c r="J100" s="31">
        <v>0</v>
      </c>
      <c r="K100" s="31">
        <v>0</v>
      </c>
      <c r="L100" s="31">
        <v>0</v>
      </c>
      <c r="M100" s="31">
        <v>0.33333333333333331</v>
      </c>
      <c r="N100" s="255"/>
      <c r="O100" s="31">
        <v>1</v>
      </c>
      <c r="P100" s="31">
        <v>0</v>
      </c>
      <c r="Q100" s="31">
        <v>0</v>
      </c>
      <c r="R100" s="31">
        <v>0.52727272727272723</v>
      </c>
      <c r="S100" s="31">
        <v>0.41818181818181815</v>
      </c>
    </row>
  </sheetData>
  <mergeCells count="115">
    <mergeCell ref="D89:D90"/>
    <mergeCell ref="D91:D92"/>
    <mergeCell ref="D93:D94"/>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M5:M6"/>
    <mergeCell ref="H4:N4"/>
    <mergeCell ref="N5:N6"/>
    <mergeCell ref="A3:E6"/>
    <mergeCell ref="F3:F6"/>
    <mergeCell ref="G3:G6"/>
    <mergeCell ref="H3:Q3"/>
    <mergeCell ref="H5:H6"/>
    <mergeCell ref="I5:I6"/>
    <mergeCell ref="J5:J6"/>
    <mergeCell ref="K5:K6"/>
    <mergeCell ref="L5:L6"/>
    <mergeCell ref="N7:N8"/>
    <mergeCell ref="N9:N10"/>
    <mergeCell ref="N11:N12"/>
    <mergeCell ref="N13:N14"/>
    <mergeCell ref="N15:N16"/>
    <mergeCell ref="N35:N36"/>
    <mergeCell ref="R3:R6"/>
    <mergeCell ref="S3:S6"/>
    <mergeCell ref="O4:O6"/>
    <mergeCell ref="P4:P6"/>
    <mergeCell ref="Q4:Q6"/>
    <mergeCell ref="N27:N28"/>
    <mergeCell ref="N29:N30"/>
    <mergeCell ref="N31:N32"/>
    <mergeCell ref="N33:N34"/>
    <mergeCell ref="N17:N18"/>
    <mergeCell ref="N19:N20"/>
    <mergeCell ref="N21:N22"/>
    <mergeCell ref="N23:N24"/>
    <mergeCell ref="N25:N26"/>
    <mergeCell ref="N47:N48"/>
    <mergeCell ref="N49:N50"/>
    <mergeCell ref="N51:N52"/>
    <mergeCell ref="N53:N54"/>
    <mergeCell ref="N55:N56"/>
    <mergeCell ref="N37:N38"/>
    <mergeCell ref="N39:N40"/>
    <mergeCell ref="N41:N42"/>
    <mergeCell ref="N43:N44"/>
    <mergeCell ref="N45:N46"/>
    <mergeCell ref="N67:N68"/>
    <mergeCell ref="N69:N70"/>
    <mergeCell ref="N71:N72"/>
    <mergeCell ref="N73:N74"/>
    <mergeCell ref="N75:N76"/>
    <mergeCell ref="N57:N58"/>
    <mergeCell ref="N59:N60"/>
    <mergeCell ref="N61:N62"/>
    <mergeCell ref="N63:N64"/>
    <mergeCell ref="N65:N66"/>
    <mergeCell ref="N97:N98"/>
    <mergeCell ref="N99:N100"/>
    <mergeCell ref="N87:N88"/>
    <mergeCell ref="N89:N90"/>
    <mergeCell ref="N91:N92"/>
    <mergeCell ref="N93:N94"/>
    <mergeCell ref="N95:N96"/>
    <mergeCell ref="N77:N78"/>
    <mergeCell ref="N79:N80"/>
    <mergeCell ref="N81:N82"/>
    <mergeCell ref="N83:N84"/>
    <mergeCell ref="N85:N8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V100"/>
  <sheetViews>
    <sheetView view="pageBreakPreview" topLeftCell="A7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9" width="10.6640625" style="3" customWidth="1"/>
    <col min="10" max="15" width="8.109375" style="3" customWidth="1"/>
    <col min="16" max="16384" width="9" style="3"/>
  </cols>
  <sheetData>
    <row r="1" spans="1:16" ht="14.4" x14ac:dyDescent="0.2">
      <c r="A1" s="18" t="s">
        <v>597</v>
      </c>
    </row>
    <row r="2" spans="1:16" x14ac:dyDescent="0.2">
      <c r="O2" s="40" t="s">
        <v>476</v>
      </c>
    </row>
    <row r="3" spans="1:16" ht="18.75" customHeight="1" x14ac:dyDescent="0.2">
      <c r="A3" s="239" t="s">
        <v>64</v>
      </c>
      <c r="B3" s="240"/>
      <c r="C3" s="240"/>
      <c r="D3" s="240"/>
      <c r="E3" s="241"/>
      <c r="F3" s="182" t="s">
        <v>130</v>
      </c>
      <c r="G3" s="230" t="s">
        <v>237</v>
      </c>
      <c r="H3" s="261"/>
      <c r="I3" s="262"/>
      <c r="J3" s="230" t="s">
        <v>236</v>
      </c>
      <c r="K3" s="261"/>
      <c r="L3" s="261"/>
      <c r="M3" s="261"/>
      <c r="N3" s="261"/>
      <c r="O3" s="262"/>
    </row>
    <row r="4" spans="1:16" ht="18.75" customHeight="1" x14ac:dyDescent="0.2">
      <c r="A4" s="242"/>
      <c r="B4" s="243"/>
      <c r="C4" s="243"/>
      <c r="D4" s="243"/>
      <c r="E4" s="244"/>
      <c r="F4" s="183"/>
      <c r="G4" s="231" t="s">
        <v>136</v>
      </c>
      <c r="H4" s="231" t="s">
        <v>135</v>
      </c>
      <c r="I4" s="231" t="s">
        <v>145</v>
      </c>
      <c r="J4" s="230" t="s">
        <v>235</v>
      </c>
      <c r="K4" s="261"/>
      <c r="L4" s="261"/>
      <c r="M4" s="261"/>
      <c r="N4" s="231" t="s">
        <v>234</v>
      </c>
      <c r="O4" s="224" t="s">
        <v>131</v>
      </c>
    </row>
    <row r="5" spans="1:16" ht="44.25" customHeight="1" x14ac:dyDescent="0.2">
      <c r="A5" s="242"/>
      <c r="B5" s="243"/>
      <c r="C5" s="243"/>
      <c r="D5" s="243"/>
      <c r="E5" s="244"/>
      <c r="F5" s="183"/>
      <c r="G5" s="237"/>
      <c r="H5" s="237"/>
      <c r="I5" s="237"/>
      <c r="J5" s="224" t="s">
        <v>233</v>
      </c>
      <c r="K5" s="224" t="s">
        <v>232</v>
      </c>
      <c r="L5" s="224" t="s">
        <v>231</v>
      </c>
      <c r="M5" s="224" t="s">
        <v>230</v>
      </c>
      <c r="N5" s="237"/>
      <c r="O5" s="225"/>
    </row>
    <row r="6" spans="1:16" ht="24.75" customHeight="1" x14ac:dyDescent="0.2">
      <c r="A6" s="245"/>
      <c r="B6" s="246"/>
      <c r="C6" s="246"/>
      <c r="D6" s="246"/>
      <c r="E6" s="247"/>
      <c r="F6" s="165"/>
      <c r="G6" s="238"/>
      <c r="H6" s="238"/>
      <c r="I6" s="238"/>
      <c r="J6" s="226"/>
      <c r="K6" s="226"/>
      <c r="L6" s="226"/>
      <c r="M6" s="226"/>
      <c r="N6" s="238"/>
      <c r="O6" s="226"/>
    </row>
    <row r="7" spans="1:16" ht="12" customHeight="1" x14ac:dyDescent="0.2">
      <c r="A7" s="173" t="s">
        <v>50</v>
      </c>
      <c r="B7" s="174"/>
      <c r="C7" s="174"/>
      <c r="D7" s="174"/>
      <c r="E7" s="175"/>
      <c r="F7" s="35">
        <v>944</v>
      </c>
      <c r="G7" s="35">
        <v>749</v>
      </c>
      <c r="H7" s="35">
        <v>140</v>
      </c>
      <c r="I7" s="35">
        <v>55</v>
      </c>
      <c r="J7" s="35">
        <v>443</v>
      </c>
      <c r="K7" s="35">
        <v>20</v>
      </c>
      <c r="L7" s="35">
        <v>148</v>
      </c>
      <c r="M7" s="35">
        <v>62</v>
      </c>
      <c r="N7" s="35">
        <v>198</v>
      </c>
      <c r="O7" s="35">
        <v>73</v>
      </c>
      <c r="P7" s="48">
        <v>673</v>
      </c>
    </row>
    <row r="8" spans="1:16" ht="12" customHeight="1" x14ac:dyDescent="0.2">
      <c r="A8" s="176"/>
      <c r="B8" s="177"/>
      <c r="C8" s="177"/>
      <c r="D8" s="177"/>
      <c r="E8" s="178"/>
      <c r="F8" s="38">
        <v>1</v>
      </c>
      <c r="G8" s="31">
        <v>0.79343220338983056</v>
      </c>
      <c r="H8" s="31">
        <v>0.14830508474576271</v>
      </c>
      <c r="I8" s="31">
        <v>5.8262711864406777E-2</v>
      </c>
      <c r="J8" s="31">
        <v>0.46927966101694918</v>
      </c>
      <c r="K8" s="31">
        <v>2.1186440677966101E-2</v>
      </c>
      <c r="L8" s="31">
        <v>0.15677966101694915</v>
      </c>
      <c r="M8" s="31">
        <v>6.5677966101694921E-2</v>
      </c>
      <c r="N8" s="31">
        <v>0.2097457627118644</v>
      </c>
      <c r="O8" s="31">
        <v>7.7330508474576273E-2</v>
      </c>
    </row>
    <row r="9" spans="1:16" ht="12" customHeight="1" x14ac:dyDescent="0.2">
      <c r="A9" s="189" t="s">
        <v>49</v>
      </c>
      <c r="B9" s="248" t="s">
        <v>48</v>
      </c>
      <c r="C9" s="249"/>
      <c r="D9" s="249"/>
      <c r="E9" s="250"/>
      <c r="F9" s="35">
        <v>276</v>
      </c>
      <c r="G9" s="35">
        <v>147</v>
      </c>
      <c r="H9" s="35">
        <v>94</v>
      </c>
      <c r="I9" s="35">
        <v>35</v>
      </c>
      <c r="J9" s="35">
        <v>91</v>
      </c>
      <c r="K9" s="35">
        <v>5</v>
      </c>
      <c r="L9" s="35">
        <v>15</v>
      </c>
      <c r="M9" s="35">
        <v>12</v>
      </c>
      <c r="N9" s="35">
        <v>113</v>
      </c>
      <c r="O9" s="35">
        <v>40</v>
      </c>
      <c r="P9" s="48">
        <v>123</v>
      </c>
    </row>
    <row r="10" spans="1:16" ht="12" customHeight="1" x14ac:dyDescent="0.2">
      <c r="A10" s="190"/>
      <c r="B10" s="251"/>
      <c r="C10" s="252"/>
      <c r="D10" s="252"/>
      <c r="E10" s="253"/>
      <c r="F10" s="38">
        <v>1</v>
      </c>
      <c r="G10" s="31">
        <v>0.53260869565217395</v>
      </c>
      <c r="H10" s="31">
        <v>0.34057971014492755</v>
      </c>
      <c r="I10" s="31">
        <v>0.12681159420289856</v>
      </c>
      <c r="J10" s="31">
        <v>0.32971014492753625</v>
      </c>
      <c r="K10" s="31">
        <v>1.8115942028985508E-2</v>
      </c>
      <c r="L10" s="31">
        <v>5.434782608695652E-2</v>
      </c>
      <c r="M10" s="31">
        <v>4.3478260869565216E-2</v>
      </c>
      <c r="N10" s="31">
        <v>0.40942028985507245</v>
      </c>
      <c r="O10" s="31">
        <v>0.14492753623188406</v>
      </c>
    </row>
    <row r="11" spans="1:16" ht="12" customHeight="1" x14ac:dyDescent="0.2">
      <c r="A11" s="190"/>
      <c r="B11" s="248" t="s">
        <v>47</v>
      </c>
      <c r="C11" s="249"/>
      <c r="D11" s="249"/>
      <c r="E11" s="250"/>
      <c r="F11" s="35">
        <v>145</v>
      </c>
      <c r="G11" s="35">
        <v>116</v>
      </c>
      <c r="H11" s="35">
        <v>20</v>
      </c>
      <c r="I11" s="35">
        <v>9</v>
      </c>
      <c r="J11" s="35">
        <v>77</v>
      </c>
      <c r="K11" s="35">
        <v>1</v>
      </c>
      <c r="L11" s="35">
        <v>23</v>
      </c>
      <c r="M11" s="35">
        <v>6</v>
      </c>
      <c r="N11" s="35">
        <v>25</v>
      </c>
      <c r="O11" s="35">
        <v>13</v>
      </c>
      <c r="P11" s="48">
        <v>107</v>
      </c>
    </row>
    <row r="12" spans="1:16" ht="12" customHeight="1" x14ac:dyDescent="0.2">
      <c r="A12" s="190"/>
      <c r="B12" s="251"/>
      <c r="C12" s="252"/>
      <c r="D12" s="252"/>
      <c r="E12" s="253"/>
      <c r="F12" s="38">
        <v>1</v>
      </c>
      <c r="G12" s="31">
        <v>0.8</v>
      </c>
      <c r="H12" s="31">
        <v>0.13793103448275862</v>
      </c>
      <c r="I12" s="31">
        <v>6.2068965517241378E-2</v>
      </c>
      <c r="J12" s="31">
        <v>0.53103448275862064</v>
      </c>
      <c r="K12" s="31">
        <v>6.8965517241379309E-3</v>
      </c>
      <c r="L12" s="31">
        <v>0.15862068965517243</v>
      </c>
      <c r="M12" s="31">
        <v>4.1379310344827586E-2</v>
      </c>
      <c r="N12" s="31">
        <v>0.17241379310344829</v>
      </c>
      <c r="O12" s="31">
        <v>8.9655172413793102E-2</v>
      </c>
    </row>
    <row r="13" spans="1:16" ht="12" customHeight="1" x14ac:dyDescent="0.2">
      <c r="A13" s="190"/>
      <c r="B13" s="248" t="s">
        <v>46</v>
      </c>
      <c r="C13" s="249"/>
      <c r="D13" s="249"/>
      <c r="E13" s="250"/>
      <c r="F13" s="35">
        <v>232</v>
      </c>
      <c r="G13" s="35">
        <v>214</v>
      </c>
      <c r="H13" s="35">
        <v>16</v>
      </c>
      <c r="I13" s="35">
        <v>2</v>
      </c>
      <c r="J13" s="35">
        <v>134</v>
      </c>
      <c r="K13" s="35">
        <v>4</v>
      </c>
      <c r="L13" s="35">
        <v>48</v>
      </c>
      <c r="M13" s="35">
        <v>7</v>
      </c>
      <c r="N13" s="35">
        <v>32</v>
      </c>
      <c r="O13" s="35">
        <v>7</v>
      </c>
      <c r="P13" s="48">
        <v>193</v>
      </c>
    </row>
    <row r="14" spans="1:16" ht="12" customHeight="1" x14ac:dyDescent="0.2">
      <c r="A14" s="190"/>
      <c r="B14" s="251"/>
      <c r="C14" s="252"/>
      <c r="D14" s="252"/>
      <c r="E14" s="253"/>
      <c r="F14" s="38">
        <v>0.99999999999999989</v>
      </c>
      <c r="G14" s="31">
        <v>0.92241379310344829</v>
      </c>
      <c r="H14" s="31">
        <v>6.8965517241379309E-2</v>
      </c>
      <c r="I14" s="31">
        <v>8.6206896551724137E-3</v>
      </c>
      <c r="J14" s="31">
        <v>0.57758620689655171</v>
      </c>
      <c r="K14" s="31">
        <v>1.7241379310344827E-2</v>
      </c>
      <c r="L14" s="31">
        <v>0.20689655172413793</v>
      </c>
      <c r="M14" s="31">
        <v>3.017241379310345E-2</v>
      </c>
      <c r="N14" s="31">
        <v>0.13793103448275862</v>
      </c>
      <c r="O14" s="31">
        <v>3.017241379310345E-2</v>
      </c>
    </row>
    <row r="15" spans="1:16" ht="12" customHeight="1" x14ac:dyDescent="0.2">
      <c r="A15" s="190"/>
      <c r="B15" s="248" t="s">
        <v>45</v>
      </c>
      <c r="C15" s="249"/>
      <c r="D15" s="249"/>
      <c r="E15" s="250"/>
      <c r="F15" s="35">
        <v>68</v>
      </c>
      <c r="G15" s="35">
        <v>63</v>
      </c>
      <c r="H15" s="35">
        <v>2</v>
      </c>
      <c r="I15" s="35">
        <v>3</v>
      </c>
      <c r="J15" s="35">
        <v>41</v>
      </c>
      <c r="K15" s="35">
        <v>3</v>
      </c>
      <c r="L15" s="35">
        <v>10</v>
      </c>
      <c r="M15" s="35">
        <v>4</v>
      </c>
      <c r="N15" s="35">
        <v>6</v>
      </c>
      <c r="O15" s="35">
        <v>4</v>
      </c>
      <c r="P15" s="48">
        <v>58</v>
      </c>
    </row>
    <row r="16" spans="1:16" ht="12" customHeight="1" x14ac:dyDescent="0.2">
      <c r="A16" s="190"/>
      <c r="B16" s="251"/>
      <c r="C16" s="252"/>
      <c r="D16" s="252"/>
      <c r="E16" s="253"/>
      <c r="F16" s="38">
        <v>1</v>
      </c>
      <c r="G16" s="31">
        <v>0.92647058823529416</v>
      </c>
      <c r="H16" s="31">
        <v>2.9411764705882353E-2</v>
      </c>
      <c r="I16" s="31">
        <v>4.4117647058823532E-2</v>
      </c>
      <c r="J16" s="31">
        <v>0.6029411764705882</v>
      </c>
      <c r="K16" s="31">
        <v>4.4117647058823532E-2</v>
      </c>
      <c r="L16" s="31">
        <v>0.14705882352941177</v>
      </c>
      <c r="M16" s="31">
        <v>5.8823529411764705E-2</v>
      </c>
      <c r="N16" s="31">
        <v>8.8235294117647065E-2</v>
      </c>
      <c r="O16" s="31">
        <v>5.8823529411764705E-2</v>
      </c>
    </row>
    <row r="17" spans="1:22" ht="12" customHeight="1" x14ac:dyDescent="0.2">
      <c r="A17" s="190"/>
      <c r="B17" s="248" t="s">
        <v>44</v>
      </c>
      <c r="C17" s="249"/>
      <c r="D17" s="249"/>
      <c r="E17" s="250"/>
      <c r="F17" s="35">
        <v>223</v>
      </c>
      <c r="G17" s="35">
        <v>209</v>
      </c>
      <c r="H17" s="35">
        <v>8</v>
      </c>
      <c r="I17" s="35">
        <v>6</v>
      </c>
      <c r="J17" s="35">
        <v>100</v>
      </c>
      <c r="K17" s="35">
        <v>7</v>
      </c>
      <c r="L17" s="35">
        <v>52</v>
      </c>
      <c r="M17" s="35">
        <v>33</v>
      </c>
      <c r="N17" s="35">
        <v>22</v>
      </c>
      <c r="O17" s="35">
        <v>9</v>
      </c>
      <c r="P17" s="48">
        <v>192</v>
      </c>
    </row>
    <row r="18" spans="1:22" ht="12" customHeight="1" x14ac:dyDescent="0.2">
      <c r="A18" s="191"/>
      <c r="B18" s="251"/>
      <c r="C18" s="252"/>
      <c r="D18" s="252"/>
      <c r="E18" s="253"/>
      <c r="F18" s="38">
        <v>1</v>
      </c>
      <c r="G18" s="31">
        <v>0.93721973094170408</v>
      </c>
      <c r="H18" s="31">
        <v>3.5874439461883408E-2</v>
      </c>
      <c r="I18" s="31">
        <v>2.6905829596412557E-2</v>
      </c>
      <c r="J18" s="31">
        <v>0.44843049327354262</v>
      </c>
      <c r="K18" s="31">
        <v>3.1390134529147982E-2</v>
      </c>
      <c r="L18" s="31">
        <v>0.23318385650224216</v>
      </c>
      <c r="M18" s="31">
        <v>0.14798206278026907</v>
      </c>
      <c r="N18" s="31">
        <v>9.8654708520179366E-2</v>
      </c>
      <c r="O18" s="31">
        <v>4.0358744394618833E-2</v>
      </c>
    </row>
    <row r="19" spans="1:22" ht="12" customHeight="1" x14ac:dyDescent="0.2">
      <c r="A19" s="186" t="s">
        <v>43</v>
      </c>
      <c r="B19" s="186" t="s">
        <v>42</v>
      </c>
      <c r="C19" s="37"/>
      <c r="D19" s="234" t="s">
        <v>16</v>
      </c>
      <c r="E19" s="36"/>
      <c r="F19" s="35">
        <v>225</v>
      </c>
      <c r="G19" s="35">
        <v>193</v>
      </c>
      <c r="H19" s="35">
        <v>21</v>
      </c>
      <c r="I19" s="35">
        <v>11</v>
      </c>
      <c r="J19" s="35">
        <v>125</v>
      </c>
      <c r="K19" s="35">
        <v>5</v>
      </c>
      <c r="L19" s="35">
        <v>34</v>
      </c>
      <c r="M19" s="35">
        <v>15</v>
      </c>
      <c r="N19" s="35">
        <v>31</v>
      </c>
      <c r="O19" s="35">
        <v>15</v>
      </c>
      <c r="P19" s="48">
        <v>179</v>
      </c>
      <c r="Q19" s="48"/>
    </row>
    <row r="20" spans="1:22" ht="12" customHeight="1" x14ac:dyDescent="0.2">
      <c r="A20" s="187"/>
      <c r="B20" s="187"/>
      <c r="C20" s="34"/>
      <c r="D20" s="235"/>
      <c r="E20" s="33"/>
      <c r="F20" s="38">
        <v>1</v>
      </c>
      <c r="G20" s="31">
        <v>0.85777777777777775</v>
      </c>
      <c r="H20" s="31">
        <v>9.3333333333333338E-2</v>
      </c>
      <c r="I20" s="31">
        <v>4.8888888888888891E-2</v>
      </c>
      <c r="J20" s="31">
        <v>0.55555555555555558</v>
      </c>
      <c r="K20" s="31">
        <v>2.2222222222222223E-2</v>
      </c>
      <c r="L20" s="31">
        <v>0.15111111111111111</v>
      </c>
      <c r="M20" s="31">
        <v>6.6666666666666666E-2</v>
      </c>
      <c r="N20" s="31">
        <v>0.13777777777777778</v>
      </c>
      <c r="O20" s="31">
        <v>6.6666666666666666E-2</v>
      </c>
      <c r="Q20" s="48"/>
      <c r="R20" s="48"/>
      <c r="S20" s="48"/>
      <c r="T20" s="48"/>
      <c r="U20" s="48"/>
      <c r="V20" s="48"/>
    </row>
    <row r="21" spans="1:22" ht="12" customHeight="1" x14ac:dyDescent="0.2">
      <c r="A21" s="187"/>
      <c r="B21" s="187"/>
      <c r="C21" s="37"/>
      <c r="D21" s="234" t="s">
        <v>362</v>
      </c>
      <c r="E21" s="36"/>
      <c r="F21" s="35">
        <v>34</v>
      </c>
      <c r="G21" s="35">
        <v>28</v>
      </c>
      <c r="H21" s="35">
        <v>3</v>
      </c>
      <c r="I21" s="35">
        <v>3</v>
      </c>
      <c r="J21" s="35">
        <v>15</v>
      </c>
      <c r="K21" s="35">
        <v>0</v>
      </c>
      <c r="L21" s="35">
        <v>6</v>
      </c>
      <c r="M21" s="35">
        <v>4</v>
      </c>
      <c r="N21" s="35">
        <v>3</v>
      </c>
      <c r="O21" s="35">
        <v>6</v>
      </c>
      <c r="P21" s="48">
        <v>25</v>
      </c>
    </row>
    <row r="22" spans="1:22" ht="12" customHeight="1" x14ac:dyDescent="0.2">
      <c r="A22" s="187"/>
      <c r="B22" s="187"/>
      <c r="C22" s="34"/>
      <c r="D22" s="235"/>
      <c r="E22" s="33"/>
      <c r="F22" s="38">
        <v>1</v>
      </c>
      <c r="G22" s="31">
        <v>0.82352941176470584</v>
      </c>
      <c r="H22" s="31">
        <v>8.8235294117647065E-2</v>
      </c>
      <c r="I22" s="31">
        <v>8.8235294117647065E-2</v>
      </c>
      <c r="J22" s="31">
        <v>0.44117647058823528</v>
      </c>
      <c r="K22" s="31">
        <v>0</v>
      </c>
      <c r="L22" s="31">
        <v>0.17647058823529413</v>
      </c>
      <c r="M22" s="31">
        <v>0.11764705882352941</v>
      </c>
      <c r="N22" s="31">
        <v>8.8235294117647065E-2</v>
      </c>
      <c r="O22" s="31">
        <v>0.17647058823529413</v>
      </c>
    </row>
    <row r="23" spans="1:22" ht="12" customHeight="1" x14ac:dyDescent="0.2">
      <c r="A23" s="187"/>
      <c r="B23" s="187"/>
      <c r="C23" s="37"/>
      <c r="D23" s="234" t="s">
        <v>363</v>
      </c>
      <c r="E23" s="36"/>
      <c r="F23" s="35">
        <v>4</v>
      </c>
      <c r="G23" s="35">
        <v>3</v>
      </c>
      <c r="H23" s="35">
        <v>1</v>
      </c>
      <c r="I23" s="35">
        <v>0</v>
      </c>
      <c r="J23" s="35">
        <v>2</v>
      </c>
      <c r="K23" s="35">
        <v>0</v>
      </c>
      <c r="L23" s="35">
        <v>1</v>
      </c>
      <c r="M23" s="35">
        <v>0</v>
      </c>
      <c r="N23" s="35">
        <v>1</v>
      </c>
      <c r="O23" s="35">
        <v>0</v>
      </c>
      <c r="P23" s="48">
        <v>3</v>
      </c>
    </row>
    <row r="24" spans="1:22" ht="12" customHeight="1" x14ac:dyDescent="0.2">
      <c r="A24" s="187"/>
      <c r="B24" s="187"/>
      <c r="C24" s="34"/>
      <c r="D24" s="235"/>
      <c r="E24" s="33"/>
      <c r="F24" s="38">
        <v>1</v>
      </c>
      <c r="G24" s="31">
        <v>0.75</v>
      </c>
      <c r="H24" s="31">
        <v>0.25</v>
      </c>
      <c r="I24" s="31">
        <v>0</v>
      </c>
      <c r="J24" s="31">
        <v>0.5</v>
      </c>
      <c r="K24" s="31">
        <v>0</v>
      </c>
      <c r="L24" s="31">
        <v>0.25</v>
      </c>
      <c r="M24" s="31">
        <v>0</v>
      </c>
      <c r="N24" s="31">
        <v>0.25</v>
      </c>
      <c r="O24" s="31">
        <v>0</v>
      </c>
    </row>
    <row r="25" spans="1:22" ht="12" customHeight="1" x14ac:dyDescent="0.2">
      <c r="A25" s="187"/>
      <c r="B25" s="187"/>
      <c r="C25" s="37"/>
      <c r="D25" s="234" t="s">
        <v>364</v>
      </c>
      <c r="E25" s="36"/>
      <c r="F25" s="35">
        <v>15</v>
      </c>
      <c r="G25" s="35">
        <v>11</v>
      </c>
      <c r="H25" s="35">
        <v>2</v>
      </c>
      <c r="I25" s="35">
        <v>2</v>
      </c>
      <c r="J25" s="35">
        <v>8</v>
      </c>
      <c r="K25" s="35">
        <v>0</v>
      </c>
      <c r="L25" s="35">
        <v>2</v>
      </c>
      <c r="M25" s="35">
        <v>1</v>
      </c>
      <c r="N25" s="35">
        <v>2</v>
      </c>
      <c r="O25" s="35">
        <v>2</v>
      </c>
      <c r="P25" s="48">
        <v>11</v>
      </c>
    </row>
    <row r="26" spans="1:22" ht="12" customHeight="1" x14ac:dyDescent="0.2">
      <c r="A26" s="187"/>
      <c r="B26" s="187"/>
      <c r="C26" s="34"/>
      <c r="D26" s="235"/>
      <c r="E26" s="33"/>
      <c r="F26" s="38">
        <v>0.99999999999999989</v>
      </c>
      <c r="G26" s="31">
        <v>0.73333333333333328</v>
      </c>
      <c r="H26" s="31">
        <v>0.13333333333333333</v>
      </c>
      <c r="I26" s="31">
        <v>0.13333333333333333</v>
      </c>
      <c r="J26" s="31">
        <v>0.53333333333333333</v>
      </c>
      <c r="K26" s="31">
        <v>0</v>
      </c>
      <c r="L26" s="31">
        <v>0.13333333333333333</v>
      </c>
      <c r="M26" s="31">
        <v>6.6666666666666666E-2</v>
      </c>
      <c r="N26" s="31">
        <v>0.13333333333333333</v>
      </c>
      <c r="O26" s="31">
        <v>0.13333333333333333</v>
      </c>
    </row>
    <row r="27" spans="1:22" ht="12" customHeight="1" x14ac:dyDescent="0.2">
      <c r="A27" s="187"/>
      <c r="B27" s="187"/>
      <c r="C27" s="37"/>
      <c r="D27" s="234" t="s">
        <v>365</v>
      </c>
      <c r="E27" s="36"/>
      <c r="F27" s="35">
        <v>1</v>
      </c>
      <c r="G27" s="35">
        <v>1</v>
      </c>
      <c r="H27" s="35">
        <v>0</v>
      </c>
      <c r="I27" s="35">
        <v>0</v>
      </c>
      <c r="J27" s="35">
        <v>1</v>
      </c>
      <c r="K27" s="35">
        <v>0</v>
      </c>
      <c r="L27" s="35">
        <v>0</v>
      </c>
      <c r="M27" s="35">
        <v>0</v>
      </c>
      <c r="N27" s="35">
        <v>0</v>
      </c>
      <c r="O27" s="35">
        <v>0</v>
      </c>
      <c r="P27" s="48">
        <v>1</v>
      </c>
    </row>
    <row r="28" spans="1:22" ht="12" customHeight="1" x14ac:dyDescent="0.2">
      <c r="A28" s="187"/>
      <c r="B28" s="187"/>
      <c r="C28" s="34"/>
      <c r="D28" s="235"/>
      <c r="E28" s="33"/>
      <c r="F28" s="38">
        <v>1</v>
      </c>
      <c r="G28" s="31">
        <v>1</v>
      </c>
      <c r="H28" s="31">
        <v>0</v>
      </c>
      <c r="I28" s="31">
        <v>0</v>
      </c>
      <c r="J28" s="31">
        <v>1</v>
      </c>
      <c r="K28" s="31">
        <v>0</v>
      </c>
      <c r="L28" s="31">
        <v>0</v>
      </c>
      <c r="M28" s="31">
        <v>0</v>
      </c>
      <c r="N28" s="31">
        <v>0</v>
      </c>
      <c r="O28" s="31">
        <v>0</v>
      </c>
    </row>
    <row r="29" spans="1:22" ht="12" customHeight="1" x14ac:dyDescent="0.2">
      <c r="A29" s="187"/>
      <c r="B29" s="187"/>
      <c r="C29" s="37"/>
      <c r="D29" s="234" t="s">
        <v>366</v>
      </c>
      <c r="E29" s="36"/>
      <c r="F29" s="35">
        <v>5</v>
      </c>
      <c r="G29" s="35">
        <v>5</v>
      </c>
      <c r="H29" s="35">
        <v>0</v>
      </c>
      <c r="I29" s="35">
        <v>0</v>
      </c>
      <c r="J29" s="35">
        <v>4</v>
      </c>
      <c r="K29" s="35">
        <v>0</v>
      </c>
      <c r="L29" s="35">
        <v>0</v>
      </c>
      <c r="M29" s="35">
        <v>0</v>
      </c>
      <c r="N29" s="35">
        <v>1</v>
      </c>
      <c r="O29" s="35">
        <v>0</v>
      </c>
      <c r="P29" s="48">
        <v>4</v>
      </c>
    </row>
    <row r="30" spans="1:22" ht="12" customHeight="1" x14ac:dyDescent="0.2">
      <c r="A30" s="187"/>
      <c r="B30" s="187"/>
      <c r="C30" s="34"/>
      <c r="D30" s="235"/>
      <c r="E30" s="33"/>
      <c r="F30" s="38">
        <v>1</v>
      </c>
      <c r="G30" s="31">
        <v>1</v>
      </c>
      <c r="H30" s="31">
        <v>0</v>
      </c>
      <c r="I30" s="31">
        <v>0</v>
      </c>
      <c r="J30" s="31">
        <v>0.8</v>
      </c>
      <c r="K30" s="31">
        <v>0</v>
      </c>
      <c r="L30" s="31">
        <v>0</v>
      </c>
      <c r="M30" s="31">
        <v>0</v>
      </c>
      <c r="N30" s="31">
        <v>0.2</v>
      </c>
      <c r="O30" s="31">
        <v>0</v>
      </c>
    </row>
    <row r="31" spans="1:22" ht="12" customHeight="1" x14ac:dyDescent="0.2">
      <c r="A31" s="187"/>
      <c r="B31" s="187"/>
      <c r="C31" s="37"/>
      <c r="D31" s="234" t="s">
        <v>367</v>
      </c>
      <c r="E31" s="36"/>
      <c r="F31" s="35">
        <v>1</v>
      </c>
      <c r="G31" s="35">
        <v>1</v>
      </c>
      <c r="H31" s="35">
        <v>0</v>
      </c>
      <c r="I31" s="35">
        <v>0</v>
      </c>
      <c r="J31" s="35">
        <v>1</v>
      </c>
      <c r="K31" s="35">
        <v>0</v>
      </c>
      <c r="L31" s="35">
        <v>0</v>
      </c>
      <c r="M31" s="35">
        <v>0</v>
      </c>
      <c r="N31" s="35">
        <v>0</v>
      </c>
      <c r="O31" s="35">
        <v>0</v>
      </c>
      <c r="P31" s="48">
        <v>1</v>
      </c>
    </row>
    <row r="32" spans="1:22" ht="12" customHeight="1" x14ac:dyDescent="0.2">
      <c r="A32" s="187"/>
      <c r="B32" s="187"/>
      <c r="C32" s="34"/>
      <c r="D32" s="235"/>
      <c r="E32" s="33"/>
      <c r="F32" s="38">
        <v>1</v>
      </c>
      <c r="G32" s="31">
        <v>1</v>
      </c>
      <c r="H32" s="31">
        <v>0</v>
      </c>
      <c r="I32" s="31">
        <v>0</v>
      </c>
      <c r="J32" s="31">
        <v>1</v>
      </c>
      <c r="K32" s="31">
        <v>0</v>
      </c>
      <c r="L32" s="31">
        <v>0</v>
      </c>
      <c r="M32" s="31">
        <v>0</v>
      </c>
      <c r="N32" s="31">
        <v>0</v>
      </c>
      <c r="O32" s="31">
        <v>0</v>
      </c>
    </row>
    <row r="33" spans="1:16" ht="12" customHeight="1" x14ac:dyDescent="0.2">
      <c r="A33" s="187"/>
      <c r="B33" s="187"/>
      <c r="C33" s="37"/>
      <c r="D33" s="234" t="s">
        <v>368</v>
      </c>
      <c r="E33" s="36"/>
      <c r="F33" s="35">
        <v>5</v>
      </c>
      <c r="G33" s="35">
        <v>3</v>
      </c>
      <c r="H33" s="35">
        <v>2</v>
      </c>
      <c r="I33" s="35">
        <v>0</v>
      </c>
      <c r="J33" s="35">
        <v>2</v>
      </c>
      <c r="K33" s="35">
        <v>0</v>
      </c>
      <c r="L33" s="35">
        <v>1</v>
      </c>
      <c r="M33" s="35">
        <v>0</v>
      </c>
      <c r="N33" s="35">
        <v>2</v>
      </c>
      <c r="O33" s="35">
        <v>0</v>
      </c>
      <c r="P33" s="48">
        <v>3</v>
      </c>
    </row>
    <row r="34" spans="1:16" ht="12" customHeight="1" x14ac:dyDescent="0.2">
      <c r="A34" s="187"/>
      <c r="B34" s="187"/>
      <c r="C34" s="34"/>
      <c r="D34" s="235"/>
      <c r="E34" s="33"/>
      <c r="F34" s="38">
        <v>1</v>
      </c>
      <c r="G34" s="31">
        <v>0.6</v>
      </c>
      <c r="H34" s="31">
        <v>0.4</v>
      </c>
      <c r="I34" s="31">
        <v>0</v>
      </c>
      <c r="J34" s="31">
        <v>0.4</v>
      </c>
      <c r="K34" s="31">
        <v>0</v>
      </c>
      <c r="L34" s="31">
        <v>0.2</v>
      </c>
      <c r="M34" s="31">
        <v>0</v>
      </c>
      <c r="N34" s="31">
        <v>0.4</v>
      </c>
      <c r="O34" s="31">
        <v>0</v>
      </c>
    </row>
    <row r="35" spans="1:16" ht="12" customHeight="1" x14ac:dyDescent="0.2">
      <c r="A35" s="187"/>
      <c r="B35" s="187"/>
      <c r="C35" s="37"/>
      <c r="D35" s="234" t="s">
        <v>369</v>
      </c>
      <c r="E35" s="36"/>
      <c r="F35" s="35">
        <v>12</v>
      </c>
      <c r="G35" s="35">
        <v>11</v>
      </c>
      <c r="H35" s="35">
        <v>1</v>
      </c>
      <c r="I35" s="35">
        <v>0</v>
      </c>
      <c r="J35" s="35">
        <v>8</v>
      </c>
      <c r="K35" s="35">
        <v>0</v>
      </c>
      <c r="L35" s="35">
        <v>2</v>
      </c>
      <c r="M35" s="35">
        <v>0</v>
      </c>
      <c r="N35" s="35">
        <v>2</v>
      </c>
      <c r="O35" s="35">
        <v>0</v>
      </c>
      <c r="P35" s="48">
        <v>10</v>
      </c>
    </row>
    <row r="36" spans="1:16" ht="12" customHeight="1" x14ac:dyDescent="0.2">
      <c r="A36" s="187"/>
      <c r="B36" s="187"/>
      <c r="C36" s="34"/>
      <c r="D36" s="235"/>
      <c r="E36" s="33"/>
      <c r="F36" s="38">
        <v>1</v>
      </c>
      <c r="G36" s="31">
        <v>0.91666666666666663</v>
      </c>
      <c r="H36" s="31">
        <v>8.3333333333333329E-2</v>
      </c>
      <c r="I36" s="31">
        <v>0</v>
      </c>
      <c r="J36" s="31">
        <v>0.66666666666666663</v>
      </c>
      <c r="K36" s="31">
        <v>0</v>
      </c>
      <c r="L36" s="31">
        <v>0.16666666666666666</v>
      </c>
      <c r="M36" s="31">
        <v>0</v>
      </c>
      <c r="N36" s="31">
        <v>0.16666666666666666</v>
      </c>
      <c r="O36" s="31">
        <v>0</v>
      </c>
    </row>
    <row r="37" spans="1:16" ht="12" customHeight="1" x14ac:dyDescent="0.2">
      <c r="A37" s="187"/>
      <c r="B37" s="187"/>
      <c r="C37" s="37"/>
      <c r="D37" s="234" t="s">
        <v>370</v>
      </c>
      <c r="E37" s="36"/>
      <c r="F37" s="35">
        <v>1</v>
      </c>
      <c r="G37" s="35">
        <v>1</v>
      </c>
      <c r="H37" s="35">
        <v>0</v>
      </c>
      <c r="I37" s="35">
        <v>0</v>
      </c>
      <c r="J37" s="35">
        <v>1</v>
      </c>
      <c r="K37" s="35">
        <v>0</v>
      </c>
      <c r="L37" s="35">
        <v>0</v>
      </c>
      <c r="M37" s="35">
        <v>0</v>
      </c>
      <c r="N37" s="35">
        <v>0</v>
      </c>
      <c r="O37" s="35">
        <v>0</v>
      </c>
      <c r="P37" s="48">
        <v>1</v>
      </c>
    </row>
    <row r="38" spans="1:16" ht="12" customHeight="1" x14ac:dyDescent="0.2">
      <c r="A38" s="187"/>
      <c r="B38" s="187"/>
      <c r="C38" s="34"/>
      <c r="D38" s="235"/>
      <c r="E38" s="33"/>
      <c r="F38" s="38">
        <v>1</v>
      </c>
      <c r="G38" s="31">
        <v>1</v>
      </c>
      <c r="H38" s="31">
        <v>0</v>
      </c>
      <c r="I38" s="31">
        <v>0</v>
      </c>
      <c r="J38" s="31">
        <v>1</v>
      </c>
      <c r="K38" s="31">
        <v>0</v>
      </c>
      <c r="L38" s="31">
        <v>0</v>
      </c>
      <c r="M38" s="31">
        <v>0</v>
      </c>
      <c r="N38" s="31">
        <v>0</v>
      </c>
      <c r="O38" s="31">
        <v>0</v>
      </c>
    </row>
    <row r="39" spans="1:16" ht="12" customHeight="1" x14ac:dyDescent="0.2">
      <c r="A39" s="187"/>
      <c r="B39" s="187"/>
      <c r="C39" s="37"/>
      <c r="D39" s="234" t="s">
        <v>371</v>
      </c>
      <c r="E39" s="36"/>
      <c r="F39" s="35">
        <v>7</v>
      </c>
      <c r="G39" s="35">
        <v>6</v>
      </c>
      <c r="H39" s="35">
        <v>1</v>
      </c>
      <c r="I39" s="35">
        <v>0</v>
      </c>
      <c r="J39" s="35">
        <v>3</v>
      </c>
      <c r="K39" s="35">
        <v>0</v>
      </c>
      <c r="L39" s="35">
        <v>2</v>
      </c>
      <c r="M39" s="35">
        <v>0</v>
      </c>
      <c r="N39" s="35">
        <v>1</v>
      </c>
      <c r="O39" s="35">
        <v>1</v>
      </c>
      <c r="P39" s="48">
        <v>5</v>
      </c>
    </row>
    <row r="40" spans="1:16" ht="12" customHeight="1" x14ac:dyDescent="0.2">
      <c r="A40" s="187"/>
      <c r="B40" s="187"/>
      <c r="C40" s="34"/>
      <c r="D40" s="235"/>
      <c r="E40" s="33"/>
      <c r="F40" s="38">
        <v>1</v>
      </c>
      <c r="G40" s="31">
        <v>0.8571428571428571</v>
      </c>
      <c r="H40" s="31">
        <v>0.14285714285714285</v>
      </c>
      <c r="I40" s="31">
        <v>0</v>
      </c>
      <c r="J40" s="31">
        <v>0.42857142857142855</v>
      </c>
      <c r="K40" s="31">
        <v>0</v>
      </c>
      <c r="L40" s="31">
        <v>0.2857142857142857</v>
      </c>
      <c r="M40" s="31">
        <v>0</v>
      </c>
      <c r="N40" s="31">
        <v>0.14285714285714285</v>
      </c>
      <c r="O40" s="31">
        <v>0.14285714285714285</v>
      </c>
    </row>
    <row r="41" spans="1:16"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48">
        <v>0</v>
      </c>
    </row>
    <row r="42" spans="1:16" ht="12" customHeight="1" x14ac:dyDescent="0.2">
      <c r="A42" s="187"/>
      <c r="B42" s="187"/>
      <c r="C42" s="34"/>
      <c r="D42" s="235"/>
      <c r="E42" s="33"/>
      <c r="F42" s="38">
        <v>0</v>
      </c>
      <c r="G42" s="31">
        <v>0</v>
      </c>
      <c r="H42" s="31">
        <v>0</v>
      </c>
      <c r="I42" s="31">
        <v>0</v>
      </c>
      <c r="J42" s="31">
        <v>0</v>
      </c>
      <c r="K42" s="31">
        <v>0</v>
      </c>
      <c r="L42" s="31">
        <v>0</v>
      </c>
      <c r="M42" s="31">
        <v>0</v>
      </c>
      <c r="N42" s="31">
        <v>0</v>
      </c>
      <c r="O42" s="31">
        <v>0</v>
      </c>
    </row>
    <row r="43" spans="1:16" ht="12" customHeight="1" x14ac:dyDescent="0.2">
      <c r="A43" s="187"/>
      <c r="B43" s="187"/>
      <c r="C43" s="37"/>
      <c r="D43" s="234" t="s">
        <v>373</v>
      </c>
      <c r="E43" s="36"/>
      <c r="F43" s="35">
        <v>3</v>
      </c>
      <c r="G43" s="35">
        <v>3</v>
      </c>
      <c r="H43" s="35">
        <v>0</v>
      </c>
      <c r="I43" s="35">
        <v>0</v>
      </c>
      <c r="J43" s="35">
        <v>1</v>
      </c>
      <c r="K43" s="35">
        <v>0</v>
      </c>
      <c r="L43" s="35">
        <v>2</v>
      </c>
      <c r="M43" s="35">
        <v>0</v>
      </c>
      <c r="N43" s="35">
        <v>0</v>
      </c>
      <c r="O43" s="35">
        <v>0</v>
      </c>
      <c r="P43" s="48">
        <v>3</v>
      </c>
    </row>
    <row r="44" spans="1:16" ht="12" customHeight="1" x14ac:dyDescent="0.2">
      <c r="A44" s="187"/>
      <c r="B44" s="187"/>
      <c r="C44" s="34"/>
      <c r="D44" s="235"/>
      <c r="E44" s="33"/>
      <c r="F44" s="38">
        <v>1</v>
      </c>
      <c r="G44" s="31">
        <v>1</v>
      </c>
      <c r="H44" s="31">
        <v>0</v>
      </c>
      <c r="I44" s="31">
        <v>0</v>
      </c>
      <c r="J44" s="31">
        <v>0.33333333333333331</v>
      </c>
      <c r="K44" s="31">
        <v>0</v>
      </c>
      <c r="L44" s="31">
        <v>0.66666666666666663</v>
      </c>
      <c r="M44" s="31">
        <v>0</v>
      </c>
      <c r="N44" s="31">
        <v>0</v>
      </c>
      <c r="O44" s="31">
        <v>0</v>
      </c>
    </row>
    <row r="45" spans="1:16" ht="12" customHeight="1" x14ac:dyDescent="0.2">
      <c r="A45" s="187"/>
      <c r="B45" s="187"/>
      <c r="C45" s="37"/>
      <c r="D45" s="234" t="s">
        <v>374</v>
      </c>
      <c r="E45" s="36"/>
      <c r="F45" s="35">
        <v>8</v>
      </c>
      <c r="G45" s="35">
        <v>7</v>
      </c>
      <c r="H45" s="35">
        <v>1</v>
      </c>
      <c r="I45" s="35">
        <v>0</v>
      </c>
      <c r="J45" s="35">
        <v>6</v>
      </c>
      <c r="K45" s="35">
        <v>0</v>
      </c>
      <c r="L45" s="35">
        <v>1</v>
      </c>
      <c r="M45" s="35">
        <v>0</v>
      </c>
      <c r="N45" s="35">
        <v>1</v>
      </c>
      <c r="O45" s="35">
        <v>0</v>
      </c>
      <c r="P45" s="48">
        <v>7</v>
      </c>
    </row>
    <row r="46" spans="1:16" ht="12" customHeight="1" x14ac:dyDescent="0.2">
      <c r="A46" s="187"/>
      <c r="B46" s="187"/>
      <c r="C46" s="34"/>
      <c r="D46" s="235"/>
      <c r="E46" s="33"/>
      <c r="F46" s="38">
        <v>1</v>
      </c>
      <c r="G46" s="31">
        <v>0.875</v>
      </c>
      <c r="H46" s="31">
        <v>0.125</v>
      </c>
      <c r="I46" s="31">
        <v>0</v>
      </c>
      <c r="J46" s="31">
        <v>0.75</v>
      </c>
      <c r="K46" s="31">
        <v>0</v>
      </c>
      <c r="L46" s="31">
        <v>0.125</v>
      </c>
      <c r="M46" s="31">
        <v>0</v>
      </c>
      <c r="N46" s="31">
        <v>0.125</v>
      </c>
      <c r="O46" s="31">
        <v>0</v>
      </c>
    </row>
    <row r="47" spans="1:16" ht="11.25" customHeight="1" x14ac:dyDescent="0.2">
      <c r="A47" s="187"/>
      <c r="B47" s="187"/>
      <c r="C47" s="37"/>
      <c r="D47" s="234" t="s">
        <v>375</v>
      </c>
      <c r="E47" s="36"/>
      <c r="F47" s="35">
        <v>4</v>
      </c>
      <c r="G47" s="35">
        <v>3</v>
      </c>
      <c r="H47" s="35">
        <v>0</v>
      </c>
      <c r="I47" s="35">
        <v>1</v>
      </c>
      <c r="J47" s="35">
        <v>3</v>
      </c>
      <c r="K47" s="35">
        <v>0</v>
      </c>
      <c r="L47" s="35">
        <v>0</v>
      </c>
      <c r="M47" s="35">
        <v>0</v>
      </c>
      <c r="N47" s="35">
        <v>0</v>
      </c>
      <c r="O47" s="35">
        <v>1</v>
      </c>
      <c r="P47" s="48">
        <v>3</v>
      </c>
    </row>
    <row r="48" spans="1:16" ht="12" customHeight="1" x14ac:dyDescent="0.2">
      <c r="A48" s="187"/>
      <c r="B48" s="187"/>
      <c r="C48" s="34"/>
      <c r="D48" s="235"/>
      <c r="E48" s="33"/>
      <c r="F48" s="38">
        <v>1</v>
      </c>
      <c r="G48" s="31">
        <v>0.75</v>
      </c>
      <c r="H48" s="31">
        <v>0</v>
      </c>
      <c r="I48" s="31">
        <v>0.25</v>
      </c>
      <c r="J48" s="31">
        <v>0.75</v>
      </c>
      <c r="K48" s="31">
        <v>0</v>
      </c>
      <c r="L48" s="31">
        <v>0</v>
      </c>
      <c r="M48" s="31">
        <v>0</v>
      </c>
      <c r="N48" s="31">
        <v>0</v>
      </c>
      <c r="O48" s="31">
        <v>0.25</v>
      </c>
    </row>
    <row r="49" spans="1:16" ht="12" customHeight="1" x14ac:dyDescent="0.2">
      <c r="A49" s="187"/>
      <c r="B49" s="187"/>
      <c r="C49" s="37"/>
      <c r="D49" s="234" t="s">
        <v>376</v>
      </c>
      <c r="E49" s="36"/>
      <c r="F49" s="35">
        <v>2</v>
      </c>
      <c r="G49" s="35">
        <v>2</v>
      </c>
      <c r="H49" s="35">
        <v>0</v>
      </c>
      <c r="I49" s="35">
        <v>0</v>
      </c>
      <c r="J49" s="35">
        <v>1</v>
      </c>
      <c r="K49" s="35">
        <v>0</v>
      </c>
      <c r="L49" s="35">
        <v>1</v>
      </c>
      <c r="M49" s="35">
        <v>0</v>
      </c>
      <c r="N49" s="35">
        <v>0</v>
      </c>
      <c r="O49" s="35">
        <v>0</v>
      </c>
      <c r="P49" s="48">
        <v>2</v>
      </c>
    </row>
    <row r="50" spans="1:16" ht="12" customHeight="1" x14ac:dyDescent="0.2">
      <c r="A50" s="187"/>
      <c r="B50" s="187"/>
      <c r="C50" s="34"/>
      <c r="D50" s="235"/>
      <c r="E50" s="33"/>
      <c r="F50" s="38">
        <v>1</v>
      </c>
      <c r="G50" s="31">
        <v>1</v>
      </c>
      <c r="H50" s="31">
        <v>0</v>
      </c>
      <c r="I50" s="31">
        <v>0</v>
      </c>
      <c r="J50" s="31">
        <v>0.5</v>
      </c>
      <c r="K50" s="31">
        <v>0</v>
      </c>
      <c r="L50" s="31">
        <v>0.5</v>
      </c>
      <c r="M50" s="31">
        <v>0</v>
      </c>
      <c r="N50" s="31">
        <v>0</v>
      </c>
      <c r="O50" s="31">
        <v>0</v>
      </c>
    </row>
    <row r="51" spans="1:16" ht="12" customHeight="1" x14ac:dyDescent="0.2">
      <c r="A51" s="187"/>
      <c r="B51" s="187"/>
      <c r="C51" s="37"/>
      <c r="D51" s="234" t="s">
        <v>377</v>
      </c>
      <c r="E51" s="36"/>
      <c r="F51" s="35">
        <v>14</v>
      </c>
      <c r="G51" s="35">
        <v>12</v>
      </c>
      <c r="H51" s="35">
        <v>2</v>
      </c>
      <c r="I51" s="35">
        <v>0</v>
      </c>
      <c r="J51" s="35">
        <v>9</v>
      </c>
      <c r="K51" s="35">
        <v>0</v>
      </c>
      <c r="L51" s="35">
        <v>0</v>
      </c>
      <c r="M51" s="35">
        <v>1</v>
      </c>
      <c r="N51" s="35">
        <v>4</v>
      </c>
      <c r="O51" s="35">
        <v>0</v>
      </c>
      <c r="P51" s="48">
        <v>10</v>
      </c>
    </row>
    <row r="52" spans="1:16" ht="12" customHeight="1" x14ac:dyDescent="0.2">
      <c r="A52" s="187"/>
      <c r="B52" s="187"/>
      <c r="C52" s="34"/>
      <c r="D52" s="235"/>
      <c r="E52" s="33"/>
      <c r="F52" s="38">
        <v>1</v>
      </c>
      <c r="G52" s="31">
        <v>0.8571428571428571</v>
      </c>
      <c r="H52" s="31">
        <v>0.14285714285714285</v>
      </c>
      <c r="I52" s="31">
        <v>0</v>
      </c>
      <c r="J52" s="31">
        <v>0.6428571428571429</v>
      </c>
      <c r="K52" s="31">
        <v>0</v>
      </c>
      <c r="L52" s="31">
        <v>0</v>
      </c>
      <c r="M52" s="31">
        <v>7.1428571428571425E-2</v>
      </c>
      <c r="N52" s="31">
        <v>0.2857142857142857</v>
      </c>
      <c r="O52" s="31">
        <v>0</v>
      </c>
    </row>
    <row r="53" spans="1:16" ht="12" customHeight="1" x14ac:dyDescent="0.2">
      <c r="A53" s="187"/>
      <c r="B53" s="187"/>
      <c r="C53" s="37"/>
      <c r="D53" s="234" t="s">
        <v>378</v>
      </c>
      <c r="E53" s="36"/>
      <c r="F53" s="35">
        <v>5</v>
      </c>
      <c r="G53" s="35">
        <v>5</v>
      </c>
      <c r="H53" s="35">
        <v>0</v>
      </c>
      <c r="I53" s="35">
        <v>0</v>
      </c>
      <c r="J53" s="35">
        <v>4</v>
      </c>
      <c r="K53" s="35">
        <v>0</v>
      </c>
      <c r="L53" s="35">
        <v>1</v>
      </c>
      <c r="M53" s="35">
        <v>0</v>
      </c>
      <c r="N53" s="35">
        <v>0</v>
      </c>
      <c r="O53" s="35">
        <v>0</v>
      </c>
      <c r="P53" s="48">
        <v>5</v>
      </c>
    </row>
    <row r="54" spans="1:16" ht="12" customHeight="1" x14ac:dyDescent="0.2">
      <c r="A54" s="187"/>
      <c r="B54" s="187"/>
      <c r="C54" s="34"/>
      <c r="D54" s="235"/>
      <c r="E54" s="33"/>
      <c r="F54" s="38">
        <v>1</v>
      </c>
      <c r="G54" s="31">
        <v>1</v>
      </c>
      <c r="H54" s="31">
        <v>0</v>
      </c>
      <c r="I54" s="31">
        <v>0</v>
      </c>
      <c r="J54" s="31">
        <v>0.8</v>
      </c>
      <c r="K54" s="31">
        <v>0</v>
      </c>
      <c r="L54" s="31">
        <v>0.2</v>
      </c>
      <c r="M54" s="31">
        <v>0</v>
      </c>
      <c r="N54" s="31">
        <v>0</v>
      </c>
      <c r="O54" s="31">
        <v>0</v>
      </c>
    </row>
    <row r="55" spans="1:16" ht="12" customHeight="1" x14ac:dyDescent="0.2">
      <c r="A55" s="187"/>
      <c r="B55" s="187"/>
      <c r="C55" s="37"/>
      <c r="D55" s="234" t="s">
        <v>379</v>
      </c>
      <c r="E55" s="36"/>
      <c r="F55" s="35">
        <v>27</v>
      </c>
      <c r="G55" s="35">
        <v>23</v>
      </c>
      <c r="H55" s="35">
        <v>1</v>
      </c>
      <c r="I55" s="35">
        <v>3</v>
      </c>
      <c r="J55" s="35">
        <v>12</v>
      </c>
      <c r="K55" s="35">
        <v>0</v>
      </c>
      <c r="L55" s="35">
        <v>6</v>
      </c>
      <c r="M55" s="35">
        <v>3</v>
      </c>
      <c r="N55" s="35">
        <v>3</v>
      </c>
      <c r="O55" s="35">
        <v>3</v>
      </c>
      <c r="P55" s="48">
        <v>21</v>
      </c>
    </row>
    <row r="56" spans="1:16" ht="12" customHeight="1" x14ac:dyDescent="0.2">
      <c r="A56" s="187"/>
      <c r="B56" s="187"/>
      <c r="C56" s="34"/>
      <c r="D56" s="235"/>
      <c r="E56" s="33"/>
      <c r="F56" s="38">
        <v>1</v>
      </c>
      <c r="G56" s="31">
        <v>0.85185185185185186</v>
      </c>
      <c r="H56" s="31">
        <v>3.7037037037037035E-2</v>
      </c>
      <c r="I56" s="31">
        <v>0.1111111111111111</v>
      </c>
      <c r="J56" s="31">
        <v>0.44444444444444442</v>
      </c>
      <c r="K56" s="31">
        <v>0</v>
      </c>
      <c r="L56" s="31">
        <v>0.22222222222222221</v>
      </c>
      <c r="M56" s="31">
        <v>0.1111111111111111</v>
      </c>
      <c r="N56" s="31">
        <v>0.1111111111111111</v>
      </c>
      <c r="O56" s="31">
        <v>0.1111111111111111</v>
      </c>
    </row>
    <row r="57" spans="1:16" ht="12" customHeight="1" x14ac:dyDescent="0.2">
      <c r="A57" s="187"/>
      <c r="B57" s="187"/>
      <c r="C57" s="37"/>
      <c r="D57" s="234" t="s">
        <v>380</v>
      </c>
      <c r="E57" s="36"/>
      <c r="F57" s="35">
        <v>8</v>
      </c>
      <c r="G57" s="35">
        <v>6</v>
      </c>
      <c r="H57" s="35">
        <v>1</v>
      </c>
      <c r="I57" s="35">
        <v>1</v>
      </c>
      <c r="J57" s="35">
        <v>5</v>
      </c>
      <c r="K57" s="35">
        <v>0</v>
      </c>
      <c r="L57" s="35">
        <v>1</v>
      </c>
      <c r="M57" s="35">
        <v>0</v>
      </c>
      <c r="N57" s="35">
        <v>1</v>
      </c>
      <c r="O57" s="35">
        <v>1</v>
      </c>
      <c r="P57" s="48">
        <v>6</v>
      </c>
    </row>
    <row r="58" spans="1:16" ht="12" customHeight="1" x14ac:dyDescent="0.2">
      <c r="A58" s="187"/>
      <c r="B58" s="187"/>
      <c r="C58" s="34"/>
      <c r="D58" s="235"/>
      <c r="E58" s="33"/>
      <c r="F58" s="38">
        <v>1</v>
      </c>
      <c r="G58" s="31">
        <v>0.75</v>
      </c>
      <c r="H58" s="31">
        <v>0.125</v>
      </c>
      <c r="I58" s="31">
        <v>0.125</v>
      </c>
      <c r="J58" s="31">
        <v>0.625</v>
      </c>
      <c r="K58" s="31">
        <v>0</v>
      </c>
      <c r="L58" s="31">
        <v>0.125</v>
      </c>
      <c r="M58" s="31">
        <v>0</v>
      </c>
      <c r="N58" s="31">
        <v>0.125</v>
      </c>
      <c r="O58" s="31">
        <v>0.125</v>
      </c>
    </row>
    <row r="59" spans="1:16" ht="12.75" customHeight="1" x14ac:dyDescent="0.2">
      <c r="A59" s="187"/>
      <c r="B59" s="187"/>
      <c r="C59" s="37"/>
      <c r="D59" s="234" t="s">
        <v>381</v>
      </c>
      <c r="E59" s="36"/>
      <c r="F59" s="35">
        <v>26</v>
      </c>
      <c r="G59" s="35">
        <v>24</v>
      </c>
      <c r="H59" s="35">
        <v>2</v>
      </c>
      <c r="I59" s="35">
        <v>0</v>
      </c>
      <c r="J59" s="35">
        <v>14</v>
      </c>
      <c r="K59" s="35">
        <v>2</v>
      </c>
      <c r="L59" s="35">
        <v>3</v>
      </c>
      <c r="M59" s="35">
        <v>4</v>
      </c>
      <c r="N59" s="35">
        <v>3</v>
      </c>
      <c r="O59" s="35">
        <v>0</v>
      </c>
      <c r="P59" s="48">
        <v>23</v>
      </c>
    </row>
    <row r="60" spans="1:16" ht="12.75" customHeight="1" x14ac:dyDescent="0.2">
      <c r="A60" s="187"/>
      <c r="B60" s="187"/>
      <c r="C60" s="34"/>
      <c r="D60" s="235"/>
      <c r="E60" s="33"/>
      <c r="F60" s="38">
        <v>1</v>
      </c>
      <c r="G60" s="31">
        <v>0.92307692307692313</v>
      </c>
      <c r="H60" s="31">
        <v>7.6923076923076927E-2</v>
      </c>
      <c r="I60" s="31">
        <v>0</v>
      </c>
      <c r="J60" s="31">
        <v>0.53846153846153844</v>
      </c>
      <c r="K60" s="31">
        <v>7.6923076923076927E-2</v>
      </c>
      <c r="L60" s="31">
        <v>0.11538461538461539</v>
      </c>
      <c r="M60" s="31">
        <v>0.15384615384615385</v>
      </c>
      <c r="N60" s="31">
        <v>0.11538461538461539</v>
      </c>
      <c r="O60" s="31">
        <v>0</v>
      </c>
    </row>
    <row r="61" spans="1:16" ht="12" customHeight="1" x14ac:dyDescent="0.2">
      <c r="A61" s="187"/>
      <c r="B61" s="187"/>
      <c r="C61" s="37"/>
      <c r="D61" s="234" t="s">
        <v>21</v>
      </c>
      <c r="E61" s="36"/>
      <c r="F61" s="35">
        <v>14</v>
      </c>
      <c r="G61" s="35">
        <v>10</v>
      </c>
      <c r="H61" s="35">
        <v>3</v>
      </c>
      <c r="I61" s="35">
        <v>1</v>
      </c>
      <c r="J61" s="35">
        <v>4</v>
      </c>
      <c r="K61" s="35">
        <v>3</v>
      </c>
      <c r="L61" s="35">
        <v>2</v>
      </c>
      <c r="M61" s="35">
        <v>1</v>
      </c>
      <c r="N61" s="35">
        <v>3</v>
      </c>
      <c r="O61" s="35">
        <v>1</v>
      </c>
      <c r="P61" s="48">
        <v>10</v>
      </c>
    </row>
    <row r="62" spans="1:16" ht="12" customHeight="1" x14ac:dyDescent="0.2">
      <c r="A62" s="187"/>
      <c r="B62" s="187"/>
      <c r="C62" s="34"/>
      <c r="D62" s="235"/>
      <c r="E62" s="33"/>
      <c r="F62" s="38">
        <v>0.99999999999999978</v>
      </c>
      <c r="G62" s="31">
        <v>0.7142857142857143</v>
      </c>
      <c r="H62" s="31">
        <v>0.21428571428571427</v>
      </c>
      <c r="I62" s="31">
        <v>7.1428571428571425E-2</v>
      </c>
      <c r="J62" s="31">
        <v>0.2857142857142857</v>
      </c>
      <c r="K62" s="31">
        <v>0.21428571428571427</v>
      </c>
      <c r="L62" s="31">
        <v>0.14285714285714285</v>
      </c>
      <c r="M62" s="31">
        <v>7.1428571428571425E-2</v>
      </c>
      <c r="N62" s="31">
        <v>0.21428571428571427</v>
      </c>
      <c r="O62" s="31">
        <v>7.1428571428571425E-2</v>
      </c>
    </row>
    <row r="63" spans="1:16" ht="12" customHeight="1" x14ac:dyDescent="0.2">
      <c r="A63" s="187"/>
      <c r="B63" s="187"/>
      <c r="C63" s="37"/>
      <c r="D63" s="234" t="s">
        <v>382</v>
      </c>
      <c r="E63" s="36"/>
      <c r="F63" s="35">
        <v>7</v>
      </c>
      <c r="G63" s="35">
        <v>7</v>
      </c>
      <c r="H63" s="35">
        <v>0</v>
      </c>
      <c r="I63" s="35">
        <v>0</v>
      </c>
      <c r="J63" s="35">
        <v>4</v>
      </c>
      <c r="K63" s="35">
        <v>0</v>
      </c>
      <c r="L63" s="35">
        <v>1</v>
      </c>
      <c r="M63" s="35">
        <v>1</v>
      </c>
      <c r="N63" s="35">
        <v>1</v>
      </c>
      <c r="O63" s="35">
        <v>0</v>
      </c>
      <c r="P63" s="48">
        <v>6</v>
      </c>
    </row>
    <row r="64" spans="1:16" ht="12" customHeight="1" x14ac:dyDescent="0.2">
      <c r="A64" s="187"/>
      <c r="B64" s="187"/>
      <c r="C64" s="34"/>
      <c r="D64" s="235"/>
      <c r="E64" s="33"/>
      <c r="F64" s="38">
        <v>0.99999999999999989</v>
      </c>
      <c r="G64" s="31">
        <v>1</v>
      </c>
      <c r="H64" s="31">
        <v>0</v>
      </c>
      <c r="I64" s="31">
        <v>0</v>
      </c>
      <c r="J64" s="31">
        <v>0.5714285714285714</v>
      </c>
      <c r="K64" s="31">
        <v>0</v>
      </c>
      <c r="L64" s="31">
        <v>0.14285714285714285</v>
      </c>
      <c r="M64" s="31">
        <v>0.14285714285714285</v>
      </c>
      <c r="N64" s="31">
        <v>0.14285714285714285</v>
      </c>
      <c r="O64" s="31">
        <v>0</v>
      </c>
    </row>
    <row r="65" spans="1:16" ht="12" customHeight="1" x14ac:dyDescent="0.2">
      <c r="A65" s="187"/>
      <c r="B65" s="187"/>
      <c r="C65" s="37"/>
      <c r="D65" s="234" t="s">
        <v>383</v>
      </c>
      <c r="E65" s="36"/>
      <c r="F65" s="35">
        <v>18</v>
      </c>
      <c r="G65" s="35">
        <v>17</v>
      </c>
      <c r="H65" s="35">
        <v>1</v>
      </c>
      <c r="I65" s="35">
        <v>0</v>
      </c>
      <c r="J65" s="35">
        <v>14</v>
      </c>
      <c r="K65" s="35">
        <v>0</v>
      </c>
      <c r="L65" s="35">
        <v>1</v>
      </c>
      <c r="M65" s="35">
        <v>0</v>
      </c>
      <c r="N65" s="35">
        <v>3</v>
      </c>
      <c r="O65" s="35">
        <v>0</v>
      </c>
      <c r="P65" s="48">
        <v>15</v>
      </c>
    </row>
    <row r="66" spans="1:16" ht="12" customHeight="1" x14ac:dyDescent="0.2">
      <c r="A66" s="187"/>
      <c r="B66" s="187"/>
      <c r="C66" s="34"/>
      <c r="D66" s="235"/>
      <c r="E66" s="33"/>
      <c r="F66" s="38">
        <v>1</v>
      </c>
      <c r="G66" s="31">
        <v>0.94444444444444442</v>
      </c>
      <c r="H66" s="31">
        <v>5.5555555555555552E-2</v>
      </c>
      <c r="I66" s="31">
        <v>0</v>
      </c>
      <c r="J66" s="31">
        <v>0.77777777777777779</v>
      </c>
      <c r="K66" s="31">
        <v>0</v>
      </c>
      <c r="L66" s="31">
        <v>5.5555555555555552E-2</v>
      </c>
      <c r="M66" s="31">
        <v>0</v>
      </c>
      <c r="N66" s="31">
        <v>0.16666666666666666</v>
      </c>
      <c r="O66" s="31">
        <v>0</v>
      </c>
    </row>
    <row r="67" spans="1:16" ht="12" customHeight="1" x14ac:dyDescent="0.2">
      <c r="A67" s="187"/>
      <c r="B67" s="187"/>
      <c r="C67" s="37"/>
      <c r="D67" s="234" t="s">
        <v>384</v>
      </c>
      <c r="E67" s="36"/>
      <c r="F67" s="35">
        <v>4</v>
      </c>
      <c r="G67" s="35">
        <v>4</v>
      </c>
      <c r="H67" s="35">
        <v>0</v>
      </c>
      <c r="I67" s="35">
        <v>0</v>
      </c>
      <c r="J67" s="35">
        <v>3</v>
      </c>
      <c r="K67" s="35">
        <v>0</v>
      </c>
      <c r="L67" s="35">
        <v>1</v>
      </c>
      <c r="M67" s="35">
        <v>0</v>
      </c>
      <c r="N67" s="35">
        <v>0</v>
      </c>
      <c r="O67" s="35">
        <v>0</v>
      </c>
      <c r="P67" s="48">
        <v>4</v>
      </c>
    </row>
    <row r="68" spans="1:16" ht="12" customHeight="1" x14ac:dyDescent="0.2">
      <c r="A68" s="187"/>
      <c r="B68" s="188"/>
      <c r="C68" s="34"/>
      <c r="D68" s="235"/>
      <c r="E68" s="33"/>
      <c r="F68" s="38">
        <v>1</v>
      </c>
      <c r="G68" s="31">
        <v>1</v>
      </c>
      <c r="H68" s="31">
        <v>0</v>
      </c>
      <c r="I68" s="31">
        <v>0</v>
      </c>
      <c r="J68" s="31">
        <v>0.75</v>
      </c>
      <c r="K68" s="31">
        <v>0</v>
      </c>
      <c r="L68" s="31">
        <v>0.25</v>
      </c>
      <c r="M68" s="31">
        <v>0</v>
      </c>
      <c r="N68" s="31">
        <v>0</v>
      </c>
      <c r="O68" s="31">
        <v>0</v>
      </c>
    </row>
    <row r="69" spans="1:16" ht="12" customHeight="1" x14ac:dyDescent="0.2">
      <c r="A69" s="187"/>
      <c r="B69" s="186" t="s">
        <v>17</v>
      </c>
      <c r="C69" s="37"/>
      <c r="D69" s="234" t="s">
        <v>16</v>
      </c>
      <c r="E69" s="36"/>
      <c r="F69" s="35">
        <v>719</v>
      </c>
      <c r="G69" s="35">
        <v>556</v>
      </c>
      <c r="H69" s="35">
        <v>119</v>
      </c>
      <c r="I69" s="35">
        <v>44</v>
      </c>
      <c r="J69" s="35">
        <v>318</v>
      </c>
      <c r="K69" s="35">
        <v>15</v>
      </c>
      <c r="L69" s="35">
        <v>114</v>
      </c>
      <c r="M69" s="35">
        <v>47</v>
      </c>
      <c r="N69" s="35">
        <v>167</v>
      </c>
      <c r="O69" s="35">
        <v>58</v>
      </c>
      <c r="P69" s="48">
        <v>494</v>
      </c>
    </row>
    <row r="70" spans="1:16" ht="12" customHeight="1" x14ac:dyDescent="0.2">
      <c r="A70" s="187"/>
      <c r="B70" s="187"/>
      <c r="C70" s="34"/>
      <c r="D70" s="235"/>
      <c r="E70" s="33"/>
      <c r="F70" s="38">
        <v>1.0000000000000002</v>
      </c>
      <c r="G70" s="31">
        <v>0.77329624478442283</v>
      </c>
      <c r="H70" s="31">
        <v>0.16550764951321278</v>
      </c>
      <c r="I70" s="31">
        <v>6.1196105702364396E-2</v>
      </c>
      <c r="J70" s="31">
        <v>0.4422809457579972</v>
      </c>
      <c r="K70" s="31">
        <v>2.0862308762169681E-2</v>
      </c>
      <c r="L70" s="31">
        <v>0.15855354659248957</v>
      </c>
      <c r="M70" s="31">
        <v>6.5368567454798326E-2</v>
      </c>
      <c r="N70" s="31">
        <v>0.23226703755215578</v>
      </c>
      <c r="O70" s="31">
        <v>8.0667593880389424E-2</v>
      </c>
    </row>
    <row r="71" spans="1:16" ht="12" customHeight="1" x14ac:dyDescent="0.2">
      <c r="A71" s="187"/>
      <c r="B71" s="187"/>
      <c r="C71" s="37"/>
      <c r="D71" s="234" t="s">
        <v>121</v>
      </c>
      <c r="E71" s="36"/>
      <c r="F71" s="35">
        <v>7</v>
      </c>
      <c r="G71" s="35">
        <v>3</v>
      </c>
      <c r="H71" s="35">
        <v>3</v>
      </c>
      <c r="I71" s="35">
        <v>1</v>
      </c>
      <c r="J71" s="35">
        <v>3</v>
      </c>
      <c r="K71" s="35">
        <v>0</v>
      </c>
      <c r="L71" s="35">
        <v>0</v>
      </c>
      <c r="M71" s="35">
        <v>0</v>
      </c>
      <c r="N71" s="35">
        <v>3</v>
      </c>
      <c r="O71" s="35">
        <v>1</v>
      </c>
      <c r="P71" s="48">
        <v>3</v>
      </c>
    </row>
    <row r="72" spans="1:16" ht="12" customHeight="1" x14ac:dyDescent="0.2">
      <c r="A72" s="187"/>
      <c r="B72" s="187"/>
      <c r="C72" s="34"/>
      <c r="D72" s="235"/>
      <c r="E72" s="33"/>
      <c r="F72" s="38">
        <v>1</v>
      </c>
      <c r="G72" s="31">
        <v>0.42857142857142855</v>
      </c>
      <c r="H72" s="31">
        <v>0.42857142857142855</v>
      </c>
      <c r="I72" s="31">
        <v>0.14285714285714285</v>
      </c>
      <c r="J72" s="31">
        <v>0.42857142857142855</v>
      </c>
      <c r="K72" s="31">
        <v>0</v>
      </c>
      <c r="L72" s="31">
        <v>0</v>
      </c>
      <c r="M72" s="31">
        <v>0</v>
      </c>
      <c r="N72" s="31">
        <v>0.42857142857142855</v>
      </c>
      <c r="O72" s="31">
        <v>0.14285714285714285</v>
      </c>
    </row>
    <row r="73" spans="1:16" ht="12" customHeight="1" x14ac:dyDescent="0.2">
      <c r="A73" s="187"/>
      <c r="B73" s="187"/>
      <c r="C73" s="37"/>
      <c r="D73" s="234" t="s">
        <v>14</v>
      </c>
      <c r="E73" s="36"/>
      <c r="F73" s="35">
        <v>79</v>
      </c>
      <c r="G73" s="35">
        <v>46</v>
      </c>
      <c r="H73" s="35">
        <v>27</v>
      </c>
      <c r="I73" s="35">
        <v>6</v>
      </c>
      <c r="J73" s="35">
        <v>30</v>
      </c>
      <c r="K73" s="35">
        <v>2</v>
      </c>
      <c r="L73" s="35">
        <v>8</v>
      </c>
      <c r="M73" s="35">
        <v>3</v>
      </c>
      <c r="N73" s="35">
        <v>29</v>
      </c>
      <c r="O73" s="35">
        <v>7</v>
      </c>
      <c r="P73" s="48">
        <v>43</v>
      </c>
    </row>
    <row r="74" spans="1:16" ht="12" customHeight="1" x14ac:dyDescent="0.2">
      <c r="A74" s="187"/>
      <c r="B74" s="187"/>
      <c r="C74" s="34"/>
      <c r="D74" s="235"/>
      <c r="E74" s="33"/>
      <c r="F74" s="38">
        <v>1</v>
      </c>
      <c r="G74" s="31">
        <v>0.58227848101265822</v>
      </c>
      <c r="H74" s="31">
        <v>0.34177215189873417</v>
      </c>
      <c r="I74" s="31">
        <v>7.5949367088607597E-2</v>
      </c>
      <c r="J74" s="31">
        <v>0.379746835443038</v>
      </c>
      <c r="K74" s="31">
        <v>2.5316455696202531E-2</v>
      </c>
      <c r="L74" s="31">
        <v>0.10126582278481013</v>
      </c>
      <c r="M74" s="31">
        <v>3.7974683544303799E-2</v>
      </c>
      <c r="N74" s="31">
        <v>0.36708860759493672</v>
      </c>
      <c r="O74" s="31">
        <v>8.8607594936708861E-2</v>
      </c>
    </row>
    <row r="75" spans="1:16" ht="12" customHeight="1" x14ac:dyDescent="0.2">
      <c r="A75" s="187"/>
      <c r="B75" s="187"/>
      <c r="C75" s="37"/>
      <c r="D75" s="234" t="s">
        <v>13</v>
      </c>
      <c r="E75" s="36"/>
      <c r="F75" s="35">
        <v>16</v>
      </c>
      <c r="G75" s="35">
        <v>12</v>
      </c>
      <c r="H75" s="35">
        <v>3</v>
      </c>
      <c r="I75" s="35">
        <v>1</v>
      </c>
      <c r="J75" s="35">
        <v>10</v>
      </c>
      <c r="K75" s="35">
        <v>0</v>
      </c>
      <c r="L75" s="35">
        <v>1</v>
      </c>
      <c r="M75" s="35">
        <v>1</v>
      </c>
      <c r="N75" s="35">
        <v>3</v>
      </c>
      <c r="O75" s="35">
        <v>1</v>
      </c>
      <c r="P75" s="48">
        <v>12</v>
      </c>
    </row>
    <row r="76" spans="1:16" ht="12" customHeight="1" x14ac:dyDescent="0.2">
      <c r="A76" s="187"/>
      <c r="B76" s="187"/>
      <c r="C76" s="34"/>
      <c r="D76" s="235"/>
      <c r="E76" s="33"/>
      <c r="F76" s="38">
        <v>1</v>
      </c>
      <c r="G76" s="31">
        <v>0.75</v>
      </c>
      <c r="H76" s="31">
        <v>0.1875</v>
      </c>
      <c r="I76" s="31">
        <v>6.25E-2</v>
      </c>
      <c r="J76" s="31">
        <v>0.625</v>
      </c>
      <c r="K76" s="31">
        <v>0</v>
      </c>
      <c r="L76" s="31">
        <v>6.25E-2</v>
      </c>
      <c r="M76" s="31">
        <v>6.25E-2</v>
      </c>
      <c r="N76" s="31">
        <v>0.1875</v>
      </c>
      <c r="O76" s="31">
        <v>6.25E-2</v>
      </c>
    </row>
    <row r="77" spans="1:16" ht="12" customHeight="1" x14ac:dyDescent="0.2">
      <c r="A77" s="187"/>
      <c r="B77" s="187"/>
      <c r="C77" s="37"/>
      <c r="D77" s="234" t="s">
        <v>12</v>
      </c>
      <c r="E77" s="36"/>
      <c r="F77" s="35">
        <v>16</v>
      </c>
      <c r="G77" s="35">
        <v>15</v>
      </c>
      <c r="H77" s="35">
        <v>1</v>
      </c>
      <c r="I77" s="35">
        <v>0</v>
      </c>
      <c r="J77" s="35">
        <v>10</v>
      </c>
      <c r="K77" s="35">
        <v>0</v>
      </c>
      <c r="L77" s="35">
        <v>1</v>
      </c>
      <c r="M77" s="35">
        <v>0</v>
      </c>
      <c r="N77" s="35">
        <v>5</v>
      </c>
      <c r="O77" s="35">
        <v>0</v>
      </c>
      <c r="P77" s="48">
        <v>11</v>
      </c>
    </row>
    <row r="78" spans="1:16" ht="12" customHeight="1" x14ac:dyDescent="0.2">
      <c r="A78" s="187"/>
      <c r="B78" s="187"/>
      <c r="C78" s="34"/>
      <c r="D78" s="235"/>
      <c r="E78" s="33"/>
      <c r="F78" s="38">
        <v>1</v>
      </c>
      <c r="G78" s="31">
        <v>0.9375</v>
      </c>
      <c r="H78" s="31">
        <v>6.25E-2</v>
      </c>
      <c r="I78" s="31">
        <v>0</v>
      </c>
      <c r="J78" s="31">
        <v>0.625</v>
      </c>
      <c r="K78" s="31">
        <v>0</v>
      </c>
      <c r="L78" s="31">
        <v>6.25E-2</v>
      </c>
      <c r="M78" s="31">
        <v>0</v>
      </c>
      <c r="N78" s="31">
        <v>0.3125</v>
      </c>
      <c r="O78" s="31">
        <v>0</v>
      </c>
    </row>
    <row r="79" spans="1:16" ht="12" customHeight="1" x14ac:dyDescent="0.2">
      <c r="A79" s="187"/>
      <c r="B79" s="187"/>
      <c r="C79" s="37"/>
      <c r="D79" s="234" t="s">
        <v>11</v>
      </c>
      <c r="E79" s="36"/>
      <c r="F79" s="35">
        <v>33</v>
      </c>
      <c r="G79" s="35">
        <v>23</v>
      </c>
      <c r="H79" s="35">
        <v>6</v>
      </c>
      <c r="I79" s="35">
        <v>4</v>
      </c>
      <c r="J79" s="35">
        <v>10</v>
      </c>
      <c r="K79" s="35">
        <v>2</v>
      </c>
      <c r="L79" s="35">
        <v>1</v>
      </c>
      <c r="M79" s="35">
        <v>5</v>
      </c>
      <c r="N79" s="35">
        <v>11</v>
      </c>
      <c r="O79" s="35">
        <v>4</v>
      </c>
      <c r="P79" s="48">
        <v>18</v>
      </c>
    </row>
    <row r="80" spans="1:16" ht="12" customHeight="1" x14ac:dyDescent="0.2">
      <c r="A80" s="187"/>
      <c r="B80" s="187"/>
      <c r="C80" s="34"/>
      <c r="D80" s="235"/>
      <c r="E80" s="33"/>
      <c r="F80" s="38">
        <v>1</v>
      </c>
      <c r="G80" s="31">
        <v>0.69696969696969702</v>
      </c>
      <c r="H80" s="31">
        <v>0.18181818181818182</v>
      </c>
      <c r="I80" s="31">
        <v>0.12121212121212122</v>
      </c>
      <c r="J80" s="31">
        <v>0.30303030303030304</v>
      </c>
      <c r="K80" s="31">
        <v>6.0606060606060608E-2</v>
      </c>
      <c r="L80" s="31">
        <v>3.0303030303030304E-2</v>
      </c>
      <c r="M80" s="31">
        <v>0.15151515151515152</v>
      </c>
      <c r="N80" s="31">
        <v>0.33333333333333331</v>
      </c>
      <c r="O80" s="31">
        <v>0.12121212121212122</v>
      </c>
    </row>
    <row r="81" spans="1:16" ht="12" customHeight="1" x14ac:dyDescent="0.2">
      <c r="A81" s="187"/>
      <c r="B81" s="187"/>
      <c r="C81" s="37"/>
      <c r="D81" s="234" t="s">
        <v>10</v>
      </c>
      <c r="E81" s="36"/>
      <c r="F81" s="35">
        <v>182</v>
      </c>
      <c r="G81" s="35">
        <v>143</v>
      </c>
      <c r="H81" s="35">
        <v>26</v>
      </c>
      <c r="I81" s="35">
        <v>13</v>
      </c>
      <c r="J81" s="35">
        <v>85</v>
      </c>
      <c r="K81" s="35">
        <v>3</v>
      </c>
      <c r="L81" s="35">
        <v>26</v>
      </c>
      <c r="M81" s="35">
        <v>14</v>
      </c>
      <c r="N81" s="35">
        <v>37</v>
      </c>
      <c r="O81" s="35">
        <v>17</v>
      </c>
      <c r="P81" s="48">
        <v>128</v>
      </c>
    </row>
    <row r="82" spans="1:16" ht="12" customHeight="1" x14ac:dyDescent="0.2">
      <c r="A82" s="187"/>
      <c r="B82" s="187"/>
      <c r="C82" s="34"/>
      <c r="D82" s="235"/>
      <c r="E82" s="33"/>
      <c r="F82" s="38">
        <v>1</v>
      </c>
      <c r="G82" s="31">
        <v>0.7857142857142857</v>
      </c>
      <c r="H82" s="31">
        <v>0.14285714285714285</v>
      </c>
      <c r="I82" s="31">
        <v>7.1428571428571425E-2</v>
      </c>
      <c r="J82" s="31">
        <v>0.46703296703296704</v>
      </c>
      <c r="K82" s="31">
        <v>1.6483516483516484E-2</v>
      </c>
      <c r="L82" s="31">
        <v>0.14285714285714285</v>
      </c>
      <c r="M82" s="31">
        <v>7.6923076923076927E-2</v>
      </c>
      <c r="N82" s="31">
        <v>0.2032967032967033</v>
      </c>
      <c r="O82" s="31">
        <v>9.3406593406593408E-2</v>
      </c>
    </row>
    <row r="83" spans="1:16" ht="12" customHeight="1" x14ac:dyDescent="0.2">
      <c r="A83" s="187"/>
      <c r="B83" s="187"/>
      <c r="C83" s="37"/>
      <c r="D83" s="234" t="s">
        <v>9</v>
      </c>
      <c r="E83" s="36"/>
      <c r="F83" s="35">
        <v>24</v>
      </c>
      <c r="G83" s="35">
        <v>23</v>
      </c>
      <c r="H83" s="35">
        <v>1</v>
      </c>
      <c r="I83" s="35">
        <v>0</v>
      </c>
      <c r="J83" s="35">
        <v>7</v>
      </c>
      <c r="K83" s="35">
        <v>0</v>
      </c>
      <c r="L83" s="35">
        <v>10</v>
      </c>
      <c r="M83" s="35">
        <v>3</v>
      </c>
      <c r="N83" s="35">
        <v>4</v>
      </c>
      <c r="O83" s="35">
        <v>0</v>
      </c>
      <c r="P83" s="48">
        <v>20</v>
      </c>
    </row>
    <row r="84" spans="1:16" ht="12" customHeight="1" x14ac:dyDescent="0.2">
      <c r="A84" s="187"/>
      <c r="B84" s="187"/>
      <c r="C84" s="34"/>
      <c r="D84" s="235"/>
      <c r="E84" s="33"/>
      <c r="F84" s="38">
        <v>1</v>
      </c>
      <c r="G84" s="31">
        <v>0.95833333333333337</v>
      </c>
      <c r="H84" s="31">
        <v>4.1666666666666664E-2</v>
      </c>
      <c r="I84" s="31">
        <v>0</v>
      </c>
      <c r="J84" s="31">
        <v>0.29166666666666669</v>
      </c>
      <c r="K84" s="31">
        <v>0</v>
      </c>
      <c r="L84" s="31">
        <v>0.41666666666666669</v>
      </c>
      <c r="M84" s="31">
        <v>0.125</v>
      </c>
      <c r="N84" s="31">
        <v>0.16666666666666666</v>
      </c>
      <c r="O84" s="31">
        <v>0</v>
      </c>
    </row>
    <row r="85" spans="1:16" ht="12" customHeight="1" x14ac:dyDescent="0.2">
      <c r="A85" s="187"/>
      <c r="B85" s="187"/>
      <c r="C85" s="37"/>
      <c r="D85" s="234" t="s">
        <v>8</v>
      </c>
      <c r="E85" s="36"/>
      <c r="F85" s="35">
        <v>13</v>
      </c>
      <c r="G85" s="35">
        <v>11</v>
      </c>
      <c r="H85" s="35">
        <v>2</v>
      </c>
      <c r="I85" s="35">
        <v>0</v>
      </c>
      <c r="J85" s="35">
        <v>5</v>
      </c>
      <c r="K85" s="35">
        <v>0</v>
      </c>
      <c r="L85" s="35">
        <v>1</v>
      </c>
      <c r="M85" s="35">
        <v>1</v>
      </c>
      <c r="N85" s="35">
        <v>5</v>
      </c>
      <c r="O85" s="35">
        <v>1</v>
      </c>
      <c r="P85" s="48">
        <v>7</v>
      </c>
    </row>
    <row r="86" spans="1:16" ht="12" customHeight="1" x14ac:dyDescent="0.2">
      <c r="A86" s="187"/>
      <c r="B86" s="187"/>
      <c r="C86" s="34"/>
      <c r="D86" s="235"/>
      <c r="E86" s="33"/>
      <c r="F86" s="38">
        <v>0.99999999999999989</v>
      </c>
      <c r="G86" s="31">
        <v>0.84615384615384615</v>
      </c>
      <c r="H86" s="31">
        <v>0.15384615384615385</v>
      </c>
      <c r="I86" s="31">
        <v>0</v>
      </c>
      <c r="J86" s="31">
        <v>0.38461538461538464</v>
      </c>
      <c r="K86" s="31">
        <v>0</v>
      </c>
      <c r="L86" s="31">
        <v>7.6923076923076927E-2</v>
      </c>
      <c r="M86" s="31">
        <v>7.6923076923076927E-2</v>
      </c>
      <c r="N86" s="31">
        <v>0.38461538461538464</v>
      </c>
      <c r="O86" s="31">
        <v>7.6923076923076927E-2</v>
      </c>
    </row>
    <row r="87" spans="1:16" ht="13.5" customHeight="1" x14ac:dyDescent="0.2">
      <c r="A87" s="187"/>
      <c r="B87" s="187"/>
      <c r="C87" s="37"/>
      <c r="D87" s="236" t="s">
        <v>120</v>
      </c>
      <c r="E87" s="36"/>
      <c r="F87" s="35">
        <v>14</v>
      </c>
      <c r="G87" s="35">
        <v>12</v>
      </c>
      <c r="H87" s="35">
        <v>1</v>
      </c>
      <c r="I87" s="35">
        <v>1</v>
      </c>
      <c r="J87" s="35">
        <v>4</v>
      </c>
      <c r="K87" s="35">
        <v>1</v>
      </c>
      <c r="L87" s="35">
        <v>1</v>
      </c>
      <c r="M87" s="35">
        <v>1</v>
      </c>
      <c r="N87" s="35">
        <v>6</v>
      </c>
      <c r="O87" s="35">
        <v>1</v>
      </c>
      <c r="P87" s="48">
        <v>7</v>
      </c>
    </row>
    <row r="88" spans="1:16" ht="13.5" customHeight="1" x14ac:dyDescent="0.2">
      <c r="A88" s="187"/>
      <c r="B88" s="187"/>
      <c r="C88" s="34"/>
      <c r="D88" s="235"/>
      <c r="E88" s="33"/>
      <c r="F88" s="38">
        <v>0.99999999999999989</v>
      </c>
      <c r="G88" s="31">
        <v>0.8571428571428571</v>
      </c>
      <c r="H88" s="31">
        <v>7.1428571428571425E-2</v>
      </c>
      <c r="I88" s="31">
        <v>7.1428571428571425E-2</v>
      </c>
      <c r="J88" s="31">
        <v>0.2857142857142857</v>
      </c>
      <c r="K88" s="31">
        <v>7.1428571428571425E-2</v>
      </c>
      <c r="L88" s="31">
        <v>7.1428571428571425E-2</v>
      </c>
      <c r="M88" s="31">
        <v>7.1428571428571425E-2</v>
      </c>
      <c r="N88" s="31">
        <v>0.42857142857142855</v>
      </c>
      <c r="O88" s="31">
        <v>7.1428571428571425E-2</v>
      </c>
    </row>
    <row r="89" spans="1:16" ht="12" customHeight="1" x14ac:dyDescent="0.2">
      <c r="A89" s="187"/>
      <c r="B89" s="187"/>
      <c r="C89" s="37"/>
      <c r="D89" s="234" t="s">
        <v>6</v>
      </c>
      <c r="E89" s="36"/>
      <c r="F89" s="35">
        <v>48</v>
      </c>
      <c r="G89" s="35">
        <v>30</v>
      </c>
      <c r="H89" s="35">
        <v>10</v>
      </c>
      <c r="I89" s="35">
        <v>8</v>
      </c>
      <c r="J89" s="35">
        <v>12</v>
      </c>
      <c r="K89" s="35">
        <v>1</v>
      </c>
      <c r="L89" s="35">
        <v>8</v>
      </c>
      <c r="M89" s="35">
        <v>4</v>
      </c>
      <c r="N89" s="35">
        <v>13</v>
      </c>
      <c r="O89" s="35">
        <v>10</v>
      </c>
      <c r="P89" s="48">
        <v>25</v>
      </c>
    </row>
    <row r="90" spans="1:16" ht="12" customHeight="1" x14ac:dyDescent="0.2">
      <c r="A90" s="187"/>
      <c r="B90" s="187"/>
      <c r="C90" s="34"/>
      <c r="D90" s="235"/>
      <c r="E90" s="33"/>
      <c r="F90" s="38">
        <v>0.99999999999999989</v>
      </c>
      <c r="G90" s="31">
        <v>0.625</v>
      </c>
      <c r="H90" s="31">
        <v>0.20833333333333334</v>
      </c>
      <c r="I90" s="31">
        <v>0.16666666666666666</v>
      </c>
      <c r="J90" s="31">
        <v>0.25</v>
      </c>
      <c r="K90" s="31">
        <v>2.0833333333333332E-2</v>
      </c>
      <c r="L90" s="31">
        <v>0.16666666666666666</v>
      </c>
      <c r="M90" s="31">
        <v>8.3333333333333329E-2</v>
      </c>
      <c r="N90" s="31">
        <v>0.27083333333333331</v>
      </c>
      <c r="O90" s="31">
        <v>0.20833333333333334</v>
      </c>
    </row>
    <row r="91" spans="1:16" ht="12" customHeight="1" x14ac:dyDescent="0.2">
      <c r="A91" s="187"/>
      <c r="B91" s="187"/>
      <c r="C91" s="37"/>
      <c r="D91" s="234" t="s">
        <v>5</v>
      </c>
      <c r="E91" s="36"/>
      <c r="F91" s="35">
        <v>22</v>
      </c>
      <c r="G91" s="35">
        <v>12</v>
      </c>
      <c r="H91" s="35">
        <v>6</v>
      </c>
      <c r="I91" s="35">
        <v>4</v>
      </c>
      <c r="J91" s="35">
        <v>10</v>
      </c>
      <c r="K91" s="35">
        <v>0</v>
      </c>
      <c r="L91" s="35">
        <v>2</v>
      </c>
      <c r="M91" s="35">
        <v>0</v>
      </c>
      <c r="N91" s="35">
        <v>6</v>
      </c>
      <c r="O91" s="35">
        <v>4</v>
      </c>
      <c r="P91" s="48">
        <v>12</v>
      </c>
    </row>
    <row r="92" spans="1:16" ht="12" customHeight="1" x14ac:dyDescent="0.2">
      <c r="A92" s="187"/>
      <c r="B92" s="187"/>
      <c r="C92" s="34"/>
      <c r="D92" s="235"/>
      <c r="E92" s="33"/>
      <c r="F92" s="38">
        <v>1</v>
      </c>
      <c r="G92" s="31">
        <v>0.54545454545454541</v>
      </c>
      <c r="H92" s="31">
        <v>0.27272727272727271</v>
      </c>
      <c r="I92" s="31">
        <v>0.18181818181818182</v>
      </c>
      <c r="J92" s="31">
        <v>0.45454545454545453</v>
      </c>
      <c r="K92" s="31">
        <v>0</v>
      </c>
      <c r="L92" s="31">
        <v>9.0909090909090912E-2</v>
      </c>
      <c r="M92" s="31">
        <v>0</v>
      </c>
      <c r="N92" s="31">
        <v>0.27272727272727271</v>
      </c>
      <c r="O92" s="31">
        <v>0.18181818181818182</v>
      </c>
    </row>
    <row r="93" spans="1:16" ht="12" customHeight="1" x14ac:dyDescent="0.2">
      <c r="A93" s="187"/>
      <c r="B93" s="187"/>
      <c r="C93" s="37"/>
      <c r="D93" s="234" t="s">
        <v>4</v>
      </c>
      <c r="E93" s="36"/>
      <c r="F93" s="35">
        <v>20</v>
      </c>
      <c r="G93" s="35">
        <v>20</v>
      </c>
      <c r="H93" s="35">
        <v>0</v>
      </c>
      <c r="I93" s="35">
        <v>0</v>
      </c>
      <c r="J93" s="35">
        <v>12</v>
      </c>
      <c r="K93" s="35">
        <v>2</v>
      </c>
      <c r="L93" s="35">
        <v>3</v>
      </c>
      <c r="M93" s="35">
        <v>1</v>
      </c>
      <c r="N93" s="35">
        <v>2</v>
      </c>
      <c r="O93" s="35">
        <v>0</v>
      </c>
      <c r="P93" s="48">
        <v>18</v>
      </c>
    </row>
    <row r="94" spans="1:16" ht="12" customHeight="1" x14ac:dyDescent="0.2">
      <c r="A94" s="187"/>
      <c r="B94" s="187"/>
      <c r="C94" s="34"/>
      <c r="D94" s="235"/>
      <c r="E94" s="33"/>
      <c r="F94" s="38">
        <v>1</v>
      </c>
      <c r="G94" s="31">
        <v>1</v>
      </c>
      <c r="H94" s="31">
        <v>0</v>
      </c>
      <c r="I94" s="31">
        <v>0</v>
      </c>
      <c r="J94" s="31">
        <v>0.6</v>
      </c>
      <c r="K94" s="31">
        <v>0.1</v>
      </c>
      <c r="L94" s="31">
        <v>0.15</v>
      </c>
      <c r="M94" s="31">
        <v>0.05</v>
      </c>
      <c r="N94" s="31">
        <v>0.1</v>
      </c>
      <c r="O94" s="31">
        <v>0</v>
      </c>
    </row>
    <row r="95" spans="1:16" ht="12" customHeight="1" x14ac:dyDescent="0.2">
      <c r="A95" s="187"/>
      <c r="B95" s="187"/>
      <c r="C95" s="37"/>
      <c r="D95" s="234" t="s">
        <v>3</v>
      </c>
      <c r="E95" s="36"/>
      <c r="F95" s="35">
        <v>166</v>
      </c>
      <c r="G95" s="35">
        <v>139</v>
      </c>
      <c r="H95" s="35">
        <v>24</v>
      </c>
      <c r="I95" s="35">
        <v>3</v>
      </c>
      <c r="J95" s="35">
        <v>83</v>
      </c>
      <c r="K95" s="35">
        <v>3</v>
      </c>
      <c r="L95" s="35">
        <v>36</v>
      </c>
      <c r="M95" s="35">
        <v>10</v>
      </c>
      <c r="N95" s="35">
        <v>28</v>
      </c>
      <c r="O95" s="35">
        <v>6</v>
      </c>
      <c r="P95" s="48">
        <v>132</v>
      </c>
    </row>
    <row r="96" spans="1:16" ht="12" customHeight="1" x14ac:dyDescent="0.2">
      <c r="A96" s="187"/>
      <c r="B96" s="187"/>
      <c r="C96" s="34"/>
      <c r="D96" s="235"/>
      <c r="E96" s="33"/>
      <c r="F96" s="38">
        <v>1</v>
      </c>
      <c r="G96" s="31">
        <v>0.83734939759036142</v>
      </c>
      <c r="H96" s="31">
        <v>0.14457831325301204</v>
      </c>
      <c r="I96" s="31">
        <v>1.8072289156626505E-2</v>
      </c>
      <c r="J96" s="31">
        <v>0.5</v>
      </c>
      <c r="K96" s="31">
        <v>1.8072289156626505E-2</v>
      </c>
      <c r="L96" s="31">
        <v>0.21686746987951808</v>
      </c>
      <c r="M96" s="31">
        <v>6.0240963855421686E-2</v>
      </c>
      <c r="N96" s="31">
        <v>0.16867469879518071</v>
      </c>
      <c r="O96" s="31">
        <v>3.614457831325301E-2</v>
      </c>
    </row>
    <row r="97" spans="1:16" ht="12" customHeight="1" x14ac:dyDescent="0.2">
      <c r="A97" s="187"/>
      <c r="B97" s="187"/>
      <c r="C97" s="37"/>
      <c r="D97" s="234" t="s">
        <v>2</v>
      </c>
      <c r="E97" s="36"/>
      <c r="F97" s="35">
        <v>24</v>
      </c>
      <c r="G97" s="35">
        <v>21</v>
      </c>
      <c r="H97" s="35">
        <v>1</v>
      </c>
      <c r="I97" s="35">
        <v>2</v>
      </c>
      <c r="J97" s="35">
        <v>9</v>
      </c>
      <c r="K97" s="35">
        <v>0</v>
      </c>
      <c r="L97" s="35">
        <v>9</v>
      </c>
      <c r="M97" s="35">
        <v>1</v>
      </c>
      <c r="N97" s="35">
        <v>3</v>
      </c>
      <c r="O97" s="35">
        <v>2</v>
      </c>
      <c r="P97" s="48">
        <v>19</v>
      </c>
    </row>
    <row r="98" spans="1:16" ht="12" customHeight="1" x14ac:dyDescent="0.2">
      <c r="A98" s="187"/>
      <c r="B98" s="187"/>
      <c r="C98" s="34"/>
      <c r="D98" s="235"/>
      <c r="E98" s="33"/>
      <c r="F98" s="38">
        <v>1</v>
      </c>
      <c r="G98" s="31">
        <v>0.875</v>
      </c>
      <c r="H98" s="31">
        <v>4.1666666666666664E-2</v>
      </c>
      <c r="I98" s="31">
        <v>8.3333333333333329E-2</v>
      </c>
      <c r="J98" s="31">
        <v>0.375</v>
      </c>
      <c r="K98" s="31">
        <v>0</v>
      </c>
      <c r="L98" s="31">
        <v>0.375</v>
      </c>
      <c r="M98" s="31">
        <v>4.1666666666666664E-2</v>
      </c>
      <c r="N98" s="31">
        <v>0.125</v>
      </c>
      <c r="O98" s="31">
        <v>8.3333333333333329E-2</v>
      </c>
    </row>
    <row r="99" spans="1:16" ht="12.75" customHeight="1" x14ac:dyDescent="0.2">
      <c r="A99" s="187"/>
      <c r="B99" s="187"/>
      <c r="C99" s="37"/>
      <c r="D99" s="234" t="s">
        <v>1</v>
      </c>
      <c r="E99" s="36"/>
      <c r="F99" s="35">
        <v>55</v>
      </c>
      <c r="G99" s="35">
        <v>46</v>
      </c>
      <c r="H99" s="35">
        <v>8</v>
      </c>
      <c r="I99" s="35">
        <v>1</v>
      </c>
      <c r="J99" s="35">
        <v>28</v>
      </c>
      <c r="K99" s="35">
        <v>1</v>
      </c>
      <c r="L99" s="35">
        <v>7</v>
      </c>
      <c r="M99" s="35">
        <v>3</v>
      </c>
      <c r="N99" s="35">
        <v>12</v>
      </c>
      <c r="O99" s="35">
        <v>4</v>
      </c>
      <c r="P99" s="48">
        <v>39</v>
      </c>
    </row>
    <row r="100" spans="1:16" ht="12.75" customHeight="1" x14ac:dyDescent="0.2">
      <c r="A100" s="188"/>
      <c r="B100" s="188"/>
      <c r="C100" s="34"/>
      <c r="D100" s="235"/>
      <c r="E100" s="33"/>
      <c r="F100" s="32">
        <v>0.99999999999999978</v>
      </c>
      <c r="G100" s="31">
        <v>0.83636363636363631</v>
      </c>
      <c r="H100" s="31">
        <v>0.14545454545454545</v>
      </c>
      <c r="I100" s="31">
        <v>1.8181818181818181E-2</v>
      </c>
      <c r="J100" s="31">
        <v>0.50909090909090904</v>
      </c>
      <c r="K100" s="31">
        <v>1.8181818181818181E-2</v>
      </c>
      <c r="L100" s="31">
        <v>0.12727272727272726</v>
      </c>
      <c r="M100" s="31">
        <v>5.4545454545454543E-2</v>
      </c>
      <c r="N100" s="31">
        <v>0.21818181818181817</v>
      </c>
      <c r="O100" s="31">
        <v>7.2727272727272724E-2</v>
      </c>
    </row>
  </sheetData>
  <mergeCells count="65">
    <mergeCell ref="J3:O3"/>
    <mergeCell ref="J4:M4"/>
    <mergeCell ref="G4:G6"/>
    <mergeCell ref="H4:H6"/>
    <mergeCell ref="I4:I6"/>
    <mergeCell ref="N4:N6"/>
    <mergeCell ref="G3:I3"/>
    <mergeCell ref="D51:D52"/>
    <mergeCell ref="D53:D54"/>
    <mergeCell ref="D55:D56"/>
    <mergeCell ref="D57:D58"/>
    <mergeCell ref="D77:D78"/>
    <mergeCell ref="D79:D80"/>
    <mergeCell ref="D81:D82"/>
    <mergeCell ref="D83:D84"/>
    <mergeCell ref="O4:O6"/>
    <mergeCell ref="M5:M6"/>
    <mergeCell ref="L5:L6"/>
    <mergeCell ref="K5:K6"/>
    <mergeCell ref="J5:J6"/>
    <mergeCell ref="D59:D60"/>
    <mergeCell ref="D61:D62"/>
    <mergeCell ref="D63:D64"/>
    <mergeCell ref="D65:D66"/>
    <mergeCell ref="D67:D68"/>
    <mergeCell ref="D43:D44"/>
    <mergeCell ref="D45:D46"/>
    <mergeCell ref="B17:E18"/>
    <mergeCell ref="D93:D94"/>
    <mergeCell ref="D95:D96"/>
    <mergeCell ref="D97:D98"/>
    <mergeCell ref="D99:D100"/>
    <mergeCell ref="D87:D88"/>
    <mergeCell ref="D85:D86"/>
    <mergeCell ref="D89:D90"/>
    <mergeCell ref="D47:D48"/>
    <mergeCell ref="D49:D50"/>
    <mergeCell ref="A19:A100"/>
    <mergeCell ref="B19:B68"/>
    <mergeCell ref="D19:D20"/>
    <mergeCell ref="D21:D22"/>
    <mergeCell ref="D23:D24"/>
    <mergeCell ref="D25:D26"/>
    <mergeCell ref="B69:B100"/>
    <mergeCell ref="D69:D70"/>
    <mergeCell ref="D71:D72"/>
    <mergeCell ref="D73:D74"/>
    <mergeCell ref="D75:D76"/>
    <mergeCell ref="D91:D92"/>
    <mergeCell ref="D37:D38"/>
    <mergeCell ref="D39:D40"/>
    <mergeCell ref="D41:D42"/>
    <mergeCell ref="F3:F6"/>
    <mergeCell ref="A7:E8"/>
    <mergeCell ref="A9:A18"/>
    <mergeCell ref="B9:E10"/>
    <mergeCell ref="B11:E12"/>
    <mergeCell ref="B13:E14"/>
    <mergeCell ref="B15:E16"/>
    <mergeCell ref="A3:E6"/>
    <mergeCell ref="D31:D32"/>
    <mergeCell ref="D33:D34"/>
    <mergeCell ref="D27:D28"/>
    <mergeCell ref="D29:D30"/>
    <mergeCell ref="D35:D3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topLeftCell="D7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8.109375" style="3" customWidth="1"/>
    <col min="19" max="16384" width="9" style="3"/>
  </cols>
  <sheetData>
    <row r="1" spans="1:20" ht="14.4" x14ac:dyDescent="0.2">
      <c r="A1" s="18" t="s">
        <v>598</v>
      </c>
    </row>
    <row r="2" spans="1:20" x14ac:dyDescent="0.2">
      <c r="R2" s="40" t="s">
        <v>476</v>
      </c>
    </row>
    <row r="3" spans="1:20" ht="18.75" customHeight="1" x14ac:dyDescent="0.2">
      <c r="A3" s="239" t="s">
        <v>64</v>
      </c>
      <c r="B3" s="240"/>
      <c r="C3" s="240"/>
      <c r="D3" s="240"/>
      <c r="E3" s="241"/>
      <c r="F3" s="182" t="s">
        <v>63</v>
      </c>
      <c r="G3" s="182" t="s">
        <v>251</v>
      </c>
      <c r="H3" s="256"/>
      <c r="I3" s="256"/>
      <c r="J3" s="256"/>
      <c r="K3" s="256"/>
      <c r="L3" s="257"/>
      <c r="M3" s="182" t="s">
        <v>250</v>
      </c>
      <c r="N3" s="256"/>
      <c r="O3" s="257"/>
      <c r="P3" s="256"/>
      <c r="Q3" s="256"/>
      <c r="R3" s="257"/>
    </row>
    <row r="4" spans="1:20" ht="18.75" customHeight="1" x14ac:dyDescent="0.2">
      <c r="A4" s="242"/>
      <c r="B4" s="243"/>
      <c r="C4" s="243"/>
      <c r="D4" s="243"/>
      <c r="E4" s="244"/>
      <c r="F4" s="183"/>
      <c r="G4" s="182" t="s">
        <v>235</v>
      </c>
      <c r="H4" s="256"/>
      <c r="I4" s="256"/>
      <c r="J4" s="256"/>
      <c r="K4" s="224" t="s">
        <v>234</v>
      </c>
      <c r="L4" s="224" t="s">
        <v>131</v>
      </c>
      <c r="M4" s="182" t="s">
        <v>235</v>
      </c>
      <c r="N4" s="256"/>
      <c r="O4" s="257"/>
      <c r="P4" s="256"/>
      <c r="Q4" s="224" t="s">
        <v>234</v>
      </c>
      <c r="R4" s="224" t="s">
        <v>131</v>
      </c>
    </row>
    <row r="5" spans="1:20" ht="44.25" customHeight="1" x14ac:dyDescent="0.2">
      <c r="A5" s="242"/>
      <c r="B5" s="243"/>
      <c r="C5" s="243"/>
      <c r="D5" s="243"/>
      <c r="E5" s="244"/>
      <c r="F5" s="183"/>
      <c r="G5" s="224" t="s">
        <v>233</v>
      </c>
      <c r="H5" s="224" t="s">
        <v>232</v>
      </c>
      <c r="I5" s="224" t="s">
        <v>231</v>
      </c>
      <c r="J5" s="224" t="s">
        <v>230</v>
      </c>
      <c r="K5" s="225"/>
      <c r="L5" s="225"/>
      <c r="M5" s="224" t="s">
        <v>233</v>
      </c>
      <c r="N5" s="224" t="s">
        <v>232</v>
      </c>
      <c r="O5" s="224" t="s">
        <v>231</v>
      </c>
      <c r="P5" s="281" t="s">
        <v>230</v>
      </c>
      <c r="Q5" s="225"/>
      <c r="R5" s="225"/>
    </row>
    <row r="6" spans="1:20" ht="24.75" customHeight="1" x14ac:dyDescent="0.2">
      <c r="A6" s="245"/>
      <c r="B6" s="246"/>
      <c r="C6" s="246"/>
      <c r="D6" s="246"/>
      <c r="E6" s="247"/>
      <c r="F6" s="165"/>
      <c r="G6" s="226"/>
      <c r="H6" s="226"/>
      <c r="I6" s="226"/>
      <c r="J6" s="226"/>
      <c r="K6" s="226"/>
      <c r="L6" s="226"/>
      <c r="M6" s="226"/>
      <c r="N6" s="226"/>
      <c r="O6" s="226"/>
      <c r="P6" s="282"/>
      <c r="Q6" s="226"/>
      <c r="R6" s="226"/>
    </row>
    <row r="7" spans="1:20" ht="12" customHeight="1" x14ac:dyDescent="0.2">
      <c r="A7" s="173" t="s">
        <v>50</v>
      </c>
      <c r="B7" s="174"/>
      <c r="C7" s="174"/>
      <c r="D7" s="174"/>
      <c r="E7" s="175"/>
      <c r="F7" s="35">
        <v>944</v>
      </c>
      <c r="G7" s="35">
        <v>413</v>
      </c>
      <c r="H7" s="35">
        <v>25</v>
      </c>
      <c r="I7" s="35">
        <v>134</v>
      </c>
      <c r="J7" s="35">
        <v>135</v>
      </c>
      <c r="K7" s="35">
        <v>171</v>
      </c>
      <c r="L7" s="35">
        <v>66</v>
      </c>
      <c r="M7" s="35">
        <v>19</v>
      </c>
      <c r="N7" s="35">
        <v>6</v>
      </c>
      <c r="O7" s="35">
        <v>4</v>
      </c>
      <c r="P7" s="152">
        <v>78</v>
      </c>
      <c r="Q7" s="35">
        <v>736</v>
      </c>
      <c r="R7" s="35">
        <v>101</v>
      </c>
      <c r="S7" s="48">
        <v>707</v>
      </c>
      <c r="T7" s="48">
        <v>107</v>
      </c>
    </row>
    <row r="8" spans="1:20" ht="12" customHeight="1" x14ac:dyDescent="0.2">
      <c r="A8" s="176"/>
      <c r="B8" s="177"/>
      <c r="C8" s="177"/>
      <c r="D8" s="177"/>
      <c r="E8" s="178"/>
      <c r="F8" s="38">
        <v>1</v>
      </c>
      <c r="G8" s="31">
        <v>0.4375</v>
      </c>
      <c r="H8" s="31">
        <v>2.6483050847457626E-2</v>
      </c>
      <c r="I8" s="31">
        <v>0.14194915254237289</v>
      </c>
      <c r="J8" s="31">
        <v>0.14300847457627119</v>
      </c>
      <c r="K8" s="31">
        <v>0.18114406779661016</v>
      </c>
      <c r="L8" s="31">
        <v>6.991525423728813E-2</v>
      </c>
      <c r="M8" s="31">
        <v>2.0127118644067795E-2</v>
      </c>
      <c r="N8" s="31">
        <v>6.3559322033898309E-3</v>
      </c>
      <c r="O8" s="31">
        <v>4.2372881355932203E-3</v>
      </c>
      <c r="P8" s="153">
        <v>8.2627118644067798E-2</v>
      </c>
      <c r="Q8" s="31">
        <v>0.77966101694915257</v>
      </c>
      <c r="R8" s="31">
        <v>0.10699152542372882</v>
      </c>
    </row>
    <row r="9" spans="1:20" ht="12" customHeight="1" x14ac:dyDescent="0.2">
      <c r="A9" s="189" t="s">
        <v>49</v>
      </c>
      <c r="B9" s="248" t="s">
        <v>48</v>
      </c>
      <c r="C9" s="249"/>
      <c r="D9" s="249"/>
      <c r="E9" s="250"/>
      <c r="F9" s="35">
        <v>276</v>
      </c>
      <c r="G9" s="35">
        <v>97</v>
      </c>
      <c r="H9" s="35">
        <v>6</v>
      </c>
      <c r="I9" s="35">
        <v>10</v>
      </c>
      <c r="J9" s="35">
        <v>14</v>
      </c>
      <c r="K9" s="35">
        <v>110</v>
      </c>
      <c r="L9" s="35">
        <v>39</v>
      </c>
      <c r="M9" s="35">
        <v>9</v>
      </c>
      <c r="N9" s="35">
        <v>1</v>
      </c>
      <c r="O9" s="35">
        <v>0</v>
      </c>
      <c r="P9" s="152">
        <v>7</v>
      </c>
      <c r="Q9" s="35">
        <v>211</v>
      </c>
      <c r="R9" s="35">
        <v>48</v>
      </c>
      <c r="S9" s="48">
        <v>127</v>
      </c>
      <c r="T9" s="48">
        <v>17</v>
      </c>
    </row>
    <row r="10" spans="1:20" ht="12" customHeight="1" x14ac:dyDescent="0.2">
      <c r="A10" s="190"/>
      <c r="B10" s="251"/>
      <c r="C10" s="252"/>
      <c r="D10" s="252"/>
      <c r="E10" s="253"/>
      <c r="F10" s="38">
        <v>1</v>
      </c>
      <c r="G10" s="31">
        <v>0.35144927536231885</v>
      </c>
      <c r="H10" s="31">
        <v>2.1739130434782608E-2</v>
      </c>
      <c r="I10" s="31">
        <v>3.6231884057971016E-2</v>
      </c>
      <c r="J10" s="31">
        <v>5.0724637681159424E-2</v>
      </c>
      <c r="K10" s="31">
        <v>0.39855072463768115</v>
      </c>
      <c r="L10" s="31">
        <v>0.14130434782608695</v>
      </c>
      <c r="M10" s="31">
        <v>3.2608695652173912E-2</v>
      </c>
      <c r="N10" s="31">
        <v>3.6231884057971015E-3</v>
      </c>
      <c r="O10" s="31">
        <v>0</v>
      </c>
      <c r="P10" s="153">
        <v>2.5362318840579712E-2</v>
      </c>
      <c r="Q10" s="31">
        <v>0.76449275362318836</v>
      </c>
      <c r="R10" s="31">
        <v>0.17391304347826086</v>
      </c>
    </row>
    <row r="11" spans="1:20" ht="12" customHeight="1" x14ac:dyDescent="0.2">
      <c r="A11" s="190"/>
      <c r="B11" s="248" t="s">
        <v>47</v>
      </c>
      <c r="C11" s="249"/>
      <c r="D11" s="249"/>
      <c r="E11" s="250"/>
      <c r="F11" s="35">
        <v>145</v>
      </c>
      <c r="G11" s="35">
        <v>80</v>
      </c>
      <c r="H11" s="35">
        <v>0</v>
      </c>
      <c r="I11" s="35">
        <v>20</v>
      </c>
      <c r="J11" s="35">
        <v>9</v>
      </c>
      <c r="K11" s="35">
        <v>22</v>
      </c>
      <c r="L11" s="35">
        <v>14</v>
      </c>
      <c r="M11" s="35">
        <v>4</v>
      </c>
      <c r="N11" s="35">
        <v>0</v>
      </c>
      <c r="O11" s="35">
        <v>2</v>
      </c>
      <c r="P11" s="152">
        <v>12</v>
      </c>
      <c r="Q11" s="35">
        <v>111</v>
      </c>
      <c r="R11" s="35">
        <v>16</v>
      </c>
      <c r="S11" s="48">
        <v>109</v>
      </c>
      <c r="T11" s="48">
        <v>18</v>
      </c>
    </row>
    <row r="12" spans="1:20" ht="12" customHeight="1" x14ac:dyDescent="0.2">
      <c r="A12" s="190"/>
      <c r="B12" s="251"/>
      <c r="C12" s="252"/>
      <c r="D12" s="252"/>
      <c r="E12" s="253"/>
      <c r="F12" s="38">
        <v>1</v>
      </c>
      <c r="G12" s="31">
        <v>0.55172413793103448</v>
      </c>
      <c r="H12" s="31">
        <v>0</v>
      </c>
      <c r="I12" s="31">
        <v>0.13793103448275862</v>
      </c>
      <c r="J12" s="31">
        <v>6.2068965517241378E-2</v>
      </c>
      <c r="K12" s="31">
        <v>0.15172413793103448</v>
      </c>
      <c r="L12" s="31">
        <v>9.6551724137931033E-2</v>
      </c>
      <c r="M12" s="31">
        <v>2.7586206896551724E-2</v>
      </c>
      <c r="N12" s="31">
        <v>0</v>
      </c>
      <c r="O12" s="31">
        <v>1.3793103448275862E-2</v>
      </c>
      <c r="P12" s="153">
        <v>8.2758620689655171E-2</v>
      </c>
      <c r="Q12" s="31">
        <v>0.76551724137931032</v>
      </c>
      <c r="R12" s="31">
        <v>0.1103448275862069</v>
      </c>
    </row>
    <row r="13" spans="1:20" ht="12" customHeight="1" x14ac:dyDescent="0.2">
      <c r="A13" s="190"/>
      <c r="B13" s="248" t="s">
        <v>46</v>
      </c>
      <c r="C13" s="249"/>
      <c r="D13" s="249"/>
      <c r="E13" s="250"/>
      <c r="F13" s="35">
        <v>232</v>
      </c>
      <c r="G13" s="35">
        <v>126</v>
      </c>
      <c r="H13" s="35">
        <v>6</v>
      </c>
      <c r="I13" s="35">
        <v>50</v>
      </c>
      <c r="J13" s="35">
        <v>24</v>
      </c>
      <c r="K13" s="35">
        <v>23</v>
      </c>
      <c r="L13" s="35">
        <v>3</v>
      </c>
      <c r="M13" s="35">
        <v>4</v>
      </c>
      <c r="N13" s="35">
        <v>0</v>
      </c>
      <c r="O13" s="35">
        <v>1</v>
      </c>
      <c r="P13" s="152">
        <v>13</v>
      </c>
      <c r="Q13" s="35">
        <v>201</v>
      </c>
      <c r="R13" s="35">
        <v>13</v>
      </c>
      <c r="S13" s="48">
        <v>206</v>
      </c>
      <c r="T13" s="48">
        <v>18</v>
      </c>
    </row>
    <row r="14" spans="1:20" ht="12" customHeight="1" x14ac:dyDescent="0.2">
      <c r="A14" s="190"/>
      <c r="B14" s="251"/>
      <c r="C14" s="252"/>
      <c r="D14" s="252"/>
      <c r="E14" s="253"/>
      <c r="F14" s="38">
        <v>1</v>
      </c>
      <c r="G14" s="31">
        <v>0.5431034482758621</v>
      </c>
      <c r="H14" s="31">
        <v>2.5862068965517241E-2</v>
      </c>
      <c r="I14" s="31">
        <v>0.21551724137931033</v>
      </c>
      <c r="J14" s="31">
        <v>0.10344827586206896</v>
      </c>
      <c r="K14" s="31">
        <v>9.9137931034482762E-2</v>
      </c>
      <c r="L14" s="31">
        <v>1.2931034482758621E-2</v>
      </c>
      <c r="M14" s="31">
        <v>1.7241379310344827E-2</v>
      </c>
      <c r="N14" s="31">
        <v>0</v>
      </c>
      <c r="O14" s="31">
        <v>4.3103448275862068E-3</v>
      </c>
      <c r="P14" s="153">
        <v>5.6034482758620691E-2</v>
      </c>
      <c r="Q14" s="31">
        <v>0.86637931034482762</v>
      </c>
      <c r="R14" s="31">
        <v>5.6034482758620691E-2</v>
      </c>
    </row>
    <row r="15" spans="1:20" ht="12" customHeight="1" x14ac:dyDescent="0.2">
      <c r="A15" s="190"/>
      <c r="B15" s="248" t="s">
        <v>45</v>
      </c>
      <c r="C15" s="249"/>
      <c r="D15" s="249"/>
      <c r="E15" s="250"/>
      <c r="F15" s="35">
        <v>68</v>
      </c>
      <c r="G15" s="35">
        <v>36</v>
      </c>
      <c r="H15" s="35">
        <v>3</v>
      </c>
      <c r="I15" s="35">
        <v>12</v>
      </c>
      <c r="J15" s="35">
        <v>10</v>
      </c>
      <c r="K15" s="35">
        <v>4</v>
      </c>
      <c r="L15" s="35">
        <v>3</v>
      </c>
      <c r="M15" s="35">
        <v>1</v>
      </c>
      <c r="N15" s="35">
        <v>1</v>
      </c>
      <c r="O15" s="35">
        <v>0</v>
      </c>
      <c r="P15" s="152">
        <v>6</v>
      </c>
      <c r="Q15" s="35">
        <v>52</v>
      </c>
      <c r="R15" s="35">
        <v>8</v>
      </c>
      <c r="S15" s="48">
        <v>61</v>
      </c>
      <c r="T15" s="48">
        <v>8</v>
      </c>
    </row>
    <row r="16" spans="1:20" ht="12" customHeight="1" x14ac:dyDescent="0.2">
      <c r="A16" s="190"/>
      <c r="B16" s="251"/>
      <c r="C16" s="252"/>
      <c r="D16" s="252"/>
      <c r="E16" s="253"/>
      <c r="F16" s="38">
        <v>0.99999999999999989</v>
      </c>
      <c r="G16" s="31">
        <v>0.52941176470588236</v>
      </c>
      <c r="H16" s="31">
        <v>4.4117647058823532E-2</v>
      </c>
      <c r="I16" s="31">
        <v>0.17647058823529413</v>
      </c>
      <c r="J16" s="31">
        <v>0.14705882352941177</v>
      </c>
      <c r="K16" s="31">
        <v>5.8823529411764705E-2</v>
      </c>
      <c r="L16" s="31">
        <v>4.4117647058823532E-2</v>
      </c>
      <c r="M16" s="31">
        <v>1.4705882352941176E-2</v>
      </c>
      <c r="N16" s="31">
        <v>1.4705882352941176E-2</v>
      </c>
      <c r="O16" s="31">
        <v>0</v>
      </c>
      <c r="P16" s="153">
        <v>8.8235294117647065E-2</v>
      </c>
      <c r="Q16" s="31">
        <v>0.76470588235294112</v>
      </c>
      <c r="R16" s="31">
        <v>0.11764705882352941</v>
      </c>
    </row>
    <row r="17" spans="1:20" ht="12" customHeight="1" x14ac:dyDescent="0.2">
      <c r="A17" s="190"/>
      <c r="B17" s="248" t="s">
        <v>44</v>
      </c>
      <c r="C17" s="249"/>
      <c r="D17" s="249"/>
      <c r="E17" s="250"/>
      <c r="F17" s="35">
        <v>223</v>
      </c>
      <c r="G17" s="35">
        <v>74</v>
      </c>
      <c r="H17" s="35">
        <v>10</v>
      </c>
      <c r="I17" s="35">
        <v>42</v>
      </c>
      <c r="J17" s="35">
        <v>78</v>
      </c>
      <c r="K17" s="35">
        <v>12</v>
      </c>
      <c r="L17" s="35">
        <v>7</v>
      </c>
      <c r="M17" s="35">
        <v>1</v>
      </c>
      <c r="N17" s="35">
        <v>4</v>
      </c>
      <c r="O17" s="35">
        <v>1</v>
      </c>
      <c r="P17" s="152">
        <v>40</v>
      </c>
      <c r="Q17" s="35">
        <v>161</v>
      </c>
      <c r="R17" s="35">
        <v>16</v>
      </c>
      <c r="S17" s="48">
        <v>204</v>
      </c>
      <c r="T17" s="48">
        <v>46</v>
      </c>
    </row>
    <row r="18" spans="1:20" ht="12" customHeight="1" x14ac:dyDescent="0.2">
      <c r="A18" s="191"/>
      <c r="B18" s="251"/>
      <c r="C18" s="252"/>
      <c r="D18" s="252"/>
      <c r="E18" s="253"/>
      <c r="F18" s="38">
        <v>1.0000000000000002</v>
      </c>
      <c r="G18" s="31">
        <v>0.33183856502242154</v>
      </c>
      <c r="H18" s="31">
        <v>4.4843049327354258E-2</v>
      </c>
      <c r="I18" s="31">
        <v>0.18834080717488788</v>
      </c>
      <c r="J18" s="31">
        <v>0.34977578475336324</v>
      </c>
      <c r="K18" s="31">
        <v>5.3811659192825115E-2</v>
      </c>
      <c r="L18" s="31">
        <v>3.1390134529147982E-2</v>
      </c>
      <c r="M18" s="31">
        <v>4.4843049327354259E-3</v>
      </c>
      <c r="N18" s="31">
        <v>1.7937219730941704E-2</v>
      </c>
      <c r="O18" s="31">
        <v>4.4843049327354259E-3</v>
      </c>
      <c r="P18" s="153">
        <v>0.17937219730941703</v>
      </c>
      <c r="Q18" s="31">
        <v>0.72197309417040356</v>
      </c>
      <c r="R18" s="31">
        <v>7.1748878923766815E-2</v>
      </c>
    </row>
    <row r="19" spans="1:20" ht="12" customHeight="1" x14ac:dyDescent="0.2">
      <c r="A19" s="186" t="s">
        <v>43</v>
      </c>
      <c r="B19" s="186" t="s">
        <v>42</v>
      </c>
      <c r="C19" s="37"/>
      <c r="D19" s="234" t="s">
        <v>16</v>
      </c>
      <c r="E19" s="36"/>
      <c r="F19" s="35">
        <v>225</v>
      </c>
      <c r="G19" s="35">
        <v>84</v>
      </c>
      <c r="H19" s="35">
        <v>9</v>
      </c>
      <c r="I19" s="35">
        <v>45</v>
      </c>
      <c r="J19" s="35">
        <v>46</v>
      </c>
      <c r="K19" s="35">
        <v>29</v>
      </c>
      <c r="L19" s="35">
        <v>12</v>
      </c>
      <c r="M19" s="35">
        <v>1</v>
      </c>
      <c r="N19" s="35">
        <v>3</v>
      </c>
      <c r="O19" s="35">
        <v>0</v>
      </c>
      <c r="P19" s="152">
        <v>26</v>
      </c>
      <c r="Q19" s="35">
        <v>174</v>
      </c>
      <c r="R19" s="35">
        <v>21</v>
      </c>
      <c r="S19" s="48">
        <v>184</v>
      </c>
      <c r="T19" s="48">
        <v>30</v>
      </c>
    </row>
    <row r="20" spans="1:20" ht="12" customHeight="1" x14ac:dyDescent="0.2">
      <c r="A20" s="187"/>
      <c r="B20" s="187"/>
      <c r="C20" s="34"/>
      <c r="D20" s="235"/>
      <c r="E20" s="33"/>
      <c r="F20" s="38">
        <v>1</v>
      </c>
      <c r="G20" s="31">
        <v>0.37333333333333335</v>
      </c>
      <c r="H20" s="31">
        <v>0.04</v>
      </c>
      <c r="I20" s="31">
        <v>0.2</v>
      </c>
      <c r="J20" s="31">
        <v>0.20444444444444446</v>
      </c>
      <c r="K20" s="31">
        <v>0.12888888888888889</v>
      </c>
      <c r="L20" s="31">
        <v>5.3333333333333337E-2</v>
      </c>
      <c r="M20" s="31">
        <v>4.4444444444444444E-3</v>
      </c>
      <c r="N20" s="31">
        <v>1.3333333333333334E-2</v>
      </c>
      <c r="O20" s="31">
        <v>0</v>
      </c>
      <c r="P20" s="153">
        <v>0.11555555555555555</v>
      </c>
      <c r="Q20" s="31">
        <v>0.77333333333333332</v>
      </c>
      <c r="R20" s="31">
        <v>9.3333333333333338E-2</v>
      </c>
    </row>
    <row r="21" spans="1:20" ht="12" customHeight="1" x14ac:dyDescent="0.2">
      <c r="A21" s="187"/>
      <c r="B21" s="187"/>
      <c r="C21" s="37"/>
      <c r="D21" s="234" t="s">
        <v>362</v>
      </c>
      <c r="E21" s="36"/>
      <c r="F21" s="35">
        <v>34</v>
      </c>
      <c r="G21" s="35">
        <v>11</v>
      </c>
      <c r="H21" s="35">
        <v>1</v>
      </c>
      <c r="I21" s="35">
        <v>10</v>
      </c>
      <c r="J21" s="35">
        <v>5</v>
      </c>
      <c r="K21" s="35">
        <v>3</v>
      </c>
      <c r="L21" s="35">
        <v>4</v>
      </c>
      <c r="M21" s="35">
        <v>0</v>
      </c>
      <c r="N21" s="35">
        <v>0</v>
      </c>
      <c r="O21" s="35">
        <v>0</v>
      </c>
      <c r="P21" s="152">
        <v>2</v>
      </c>
      <c r="Q21" s="35">
        <v>27</v>
      </c>
      <c r="R21" s="35">
        <v>5</v>
      </c>
      <c r="S21" s="48">
        <v>27</v>
      </c>
      <c r="T21" s="48">
        <v>2</v>
      </c>
    </row>
    <row r="22" spans="1:20" ht="12" customHeight="1" x14ac:dyDescent="0.2">
      <c r="A22" s="187"/>
      <c r="B22" s="187"/>
      <c r="C22" s="34"/>
      <c r="D22" s="235"/>
      <c r="E22" s="33"/>
      <c r="F22" s="38">
        <v>1</v>
      </c>
      <c r="G22" s="31">
        <v>0.3235294117647059</v>
      </c>
      <c r="H22" s="31">
        <v>2.9411764705882353E-2</v>
      </c>
      <c r="I22" s="31">
        <v>0.29411764705882354</v>
      </c>
      <c r="J22" s="31">
        <v>0.14705882352941177</v>
      </c>
      <c r="K22" s="31">
        <v>8.8235294117647065E-2</v>
      </c>
      <c r="L22" s="31">
        <v>0.11764705882352941</v>
      </c>
      <c r="M22" s="31">
        <v>0</v>
      </c>
      <c r="N22" s="31">
        <v>0</v>
      </c>
      <c r="O22" s="31">
        <v>0</v>
      </c>
      <c r="P22" s="153">
        <v>5.8823529411764705E-2</v>
      </c>
      <c r="Q22" s="31">
        <v>0.79411764705882348</v>
      </c>
      <c r="R22" s="31">
        <v>0.14705882352941177</v>
      </c>
    </row>
    <row r="23" spans="1:20" ht="12" customHeight="1" x14ac:dyDescent="0.2">
      <c r="A23" s="187"/>
      <c r="B23" s="187"/>
      <c r="C23" s="37"/>
      <c r="D23" s="234" t="s">
        <v>363</v>
      </c>
      <c r="E23" s="36"/>
      <c r="F23" s="35">
        <v>4</v>
      </c>
      <c r="G23" s="35">
        <v>2</v>
      </c>
      <c r="H23" s="35">
        <v>1</v>
      </c>
      <c r="I23" s="35">
        <v>0</v>
      </c>
      <c r="J23" s="35">
        <v>0</v>
      </c>
      <c r="K23" s="35">
        <v>1</v>
      </c>
      <c r="L23" s="35">
        <v>0</v>
      </c>
      <c r="M23" s="35">
        <v>0</v>
      </c>
      <c r="N23" s="35">
        <v>0</v>
      </c>
      <c r="O23" s="35">
        <v>0</v>
      </c>
      <c r="P23" s="152">
        <v>0</v>
      </c>
      <c r="Q23" s="35">
        <v>4</v>
      </c>
      <c r="R23" s="35">
        <v>0</v>
      </c>
      <c r="S23" s="48">
        <v>3</v>
      </c>
      <c r="T23" s="48">
        <v>0</v>
      </c>
    </row>
    <row r="24" spans="1:20" ht="12" customHeight="1" x14ac:dyDescent="0.2">
      <c r="A24" s="187"/>
      <c r="B24" s="187"/>
      <c r="C24" s="34"/>
      <c r="D24" s="235"/>
      <c r="E24" s="33"/>
      <c r="F24" s="38">
        <v>1</v>
      </c>
      <c r="G24" s="31">
        <v>0.5</v>
      </c>
      <c r="H24" s="31">
        <v>0.25</v>
      </c>
      <c r="I24" s="31">
        <v>0</v>
      </c>
      <c r="J24" s="31">
        <v>0</v>
      </c>
      <c r="K24" s="31">
        <v>0.25</v>
      </c>
      <c r="L24" s="31">
        <v>0</v>
      </c>
      <c r="M24" s="31">
        <v>0</v>
      </c>
      <c r="N24" s="31">
        <v>0</v>
      </c>
      <c r="O24" s="31">
        <v>0</v>
      </c>
      <c r="P24" s="153">
        <v>0</v>
      </c>
      <c r="Q24" s="31">
        <v>1</v>
      </c>
      <c r="R24" s="31">
        <v>0</v>
      </c>
    </row>
    <row r="25" spans="1:20" ht="12" customHeight="1" x14ac:dyDescent="0.2">
      <c r="A25" s="187"/>
      <c r="B25" s="187"/>
      <c r="C25" s="37"/>
      <c r="D25" s="234" t="s">
        <v>364</v>
      </c>
      <c r="E25" s="36"/>
      <c r="F25" s="35">
        <v>15</v>
      </c>
      <c r="G25" s="35">
        <v>8</v>
      </c>
      <c r="H25" s="35">
        <v>0</v>
      </c>
      <c r="I25" s="35">
        <v>1</v>
      </c>
      <c r="J25" s="35">
        <v>1</v>
      </c>
      <c r="K25" s="35">
        <v>3</v>
      </c>
      <c r="L25" s="35">
        <v>2</v>
      </c>
      <c r="M25" s="35">
        <v>0</v>
      </c>
      <c r="N25" s="35">
        <v>0</v>
      </c>
      <c r="O25" s="35">
        <v>0</v>
      </c>
      <c r="P25" s="152">
        <v>0</v>
      </c>
      <c r="Q25" s="35">
        <v>12</v>
      </c>
      <c r="R25" s="35">
        <v>3</v>
      </c>
      <c r="S25" s="48">
        <v>10</v>
      </c>
      <c r="T25" s="48">
        <v>0</v>
      </c>
    </row>
    <row r="26" spans="1:20" ht="12" customHeight="1" x14ac:dyDescent="0.2">
      <c r="A26" s="187"/>
      <c r="B26" s="187"/>
      <c r="C26" s="34"/>
      <c r="D26" s="235"/>
      <c r="E26" s="33"/>
      <c r="F26" s="38">
        <v>1</v>
      </c>
      <c r="G26" s="31">
        <v>0.53333333333333333</v>
      </c>
      <c r="H26" s="31">
        <v>0</v>
      </c>
      <c r="I26" s="31">
        <v>6.6666666666666666E-2</v>
      </c>
      <c r="J26" s="31">
        <v>6.6666666666666666E-2</v>
      </c>
      <c r="K26" s="31">
        <v>0.2</v>
      </c>
      <c r="L26" s="31">
        <v>0.13333333333333333</v>
      </c>
      <c r="M26" s="31">
        <v>0</v>
      </c>
      <c r="N26" s="31">
        <v>0</v>
      </c>
      <c r="O26" s="31">
        <v>0</v>
      </c>
      <c r="P26" s="153">
        <v>0</v>
      </c>
      <c r="Q26" s="31">
        <v>0.8</v>
      </c>
      <c r="R26" s="31">
        <v>0.2</v>
      </c>
    </row>
    <row r="27" spans="1:20" ht="12" customHeight="1" x14ac:dyDescent="0.2">
      <c r="A27" s="187"/>
      <c r="B27" s="187"/>
      <c r="C27" s="37"/>
      <c r="D27" s="234" t="s">
        <v>365</v>
      </c>
      <c r="E27" s="36"/>
      <c r="F27" s="35">
        <v>1</v>
      </c>
      <c r="G27" s="35">
        <v>0</v>
      </c>
      <c r="H27" s="35">
        <v>0</v>
      </c>
      <c r="I27" s="35">
        <v>0</v>
      </c>
      <c r="J27" s="35">
        <v>0</v>
      </c>
      <c r="K27" s="35">
        <v>1</v>
      </c>
      <c r="L27" s="35">
        <v>0</v>
      </c>
      <c r="M27" s="35">
        <v>0</v>
      </c>
      <c r="N27" s="35">
        <v>0</v>
      </c>
      <c r="O27" s="35">
        <v>0</v>
      </c>
      <c r="P27" s="152">
        <v>0</v>
      </c>
      <c r="Q27" s="35">
        <v>1</v>
      </c>
      <c r="R27" s="35">
        <v>0</v>
      </c>
      <c r="S27" s="48">
        <v>0</v>
      </c>
      <c r="T27" s="48">
        <v>0</v>
      </c>
    </row>
    <row r="28" spans="1:20" ht="12" customHeight="1" x14ac:dyDescent="0.2">
      <c r="A28" s="187"/>
      <c r="B28" s="187"/>
      <c r="C28" s="34"/>
      <c r="D28" s="235"/>
      <c r="E28" s="33"/>
      <c r="F28" s="38">
        <v>1</v>
      </c>
      <c r="G28" s="31">
        <v>0</v>
      </c>
      <c r="H28" s="31">
        <v>0</v>
      </c>
      <c r="I28" s="31">
        <v>0</v>
      </c>
      <c r="J28" s="31">
        <v>0</v>
      </c>
      <c r="K28" s="31">
        <v>1</v>
      </c>
      <c r="L28" s="31">
        <v>0</v>
      </c>
      <c r="M28" s="31">
        <v>0</v>
      </c>
      <c r="N28" s="31">
        <v>0</v>
      </c>
      <c r="O28" s="31">
        <v>0</v>
      </c>
      <c r="P28" s="153">
        <v>0</v>
      </c>
      <c r="Q28" s="31">
        <v>1</v>
      </c>
      <c r="R28" s="31">
        <v>0</v>
      </c>
    </row>
    <row r="29" spans="1:20" ht="12" customHeight="1" x14ac:dyDescent="0.2">
      <c r="A29" s="187"/>
      <c r="B29" s="187"/>
      <c r="C29" s="37"/>
      <c r="D29" s="234" t="s">
        <v>366</v>
      </c>
      <c r="E29" s="36"/>
      <c r="F29" s="35">
        <v>5</v>
      </c>
      <c r="G29" s="35">
        <v>2</v>
      </c>
      <c r="H29" s="35">
        <v>0</v>
      </c>
      <c r="I29" s="35">
        <v>2</v>
      </c>
      <c r="J29" s="35">
        <v>1</v>
      </c>
      <c r="K29" s="35">
        <v>0</v>
      </c>
      <c r="L29" s="35">
        <v>0</v>
      </c>
      <c r="M29" s="35">
        <v>0</v>
      </c>
      <c r="N29" s="35">
        <v>0</v>
      </c>
      <c r="O29" s="35">
        <v>0</v>
      </c>
      <c r="P29" s="152">
        <v>1</v>
      </c>
      <c r="Q29" s="35">
        <v>4</v>
      </c>
      <c r="R29" s="35">
        <v>0</v>
      </c>
      <c r="S29" s="48">
        <v>5</v>
      </c>
      <c r="T29" s="48">
        <v>1</v>
      </c>
    </row>
    <row r="30" spans="1:20" ht="12" customHeight="1" x14ac:dyDescent="0.2">
      <c r="A30" s="187"/>
      <c r="B30" s="187"/>
      <c r="C30" s="34"/>
      <c r="D30" s="235"/>
      <c r="E30" s="33"/>
      <c r="F30" s="38">
        <v>1</v>
      </c>
      <c r="G30" s="31">
        <v>0.4</v>
      </c>
      <c r="H30" s="31">
        <v>0</v>
      </c>
      <c r="I30" s="31">
        <v>0.4</v>
      </c>
      <c r="J30" s="31">
        <v>0.2</v>
      </c>
      <c r="K30" s="31">
        <v>0</v>
      </c>
      <c r="L30" s="31">
        <v>0</v>
      </c>
      <c r="M30" s="31">
        <v>0</v>
      </c>
      <c r="N30" s="31">
        <v>0</v>
      </c>
      <c r="O30" s="31">
        <v>0</v>
      </c>
      <c r="P30" s="153">
        <v>0.2</v>
      </c>
      <c r="Q30" s="31">
        <v>0.8</v>
      </c>
      <c r="R30" s="31">
        <v>0</v>
      </c>
    </row>
    <row r="31" spans="1:20" ht="12" customHeight="1" x14ac:dyDescent="0.2">
      <c r="A31" s="187"/>
      <c r="B31" s="187"/>
      <c r="C31" s="37"/>
      <c r="D31" s="234" t="s">
        <v>367</v>
      </c>
      <c r="E31" s="36"/>
      <c r="F31" s="35">
        <v>1</v>
      </c>
      <c r="G31" s="35">
        <v>0</v>
      </c>
      <c r="H31" s="35">
        <v>0</v>
      </c>
      <c r="I31" s="35">
        <v>1</v>
      </c>
      <c r="J31" s="35">
        <v>0</v>
      </c>
      <c r="K31" s="35">
        <v>0</v>
      </c>
      <c r="L31" s="35">
        <v>0</v>
      </c>
      <c r="M31" s="35">
        <v>0</v>
      </c>
      <c r="N31" s="35">
        <v>0</v>
      </c>
      <c r="O31" s="35">
        <v>0</v>
      </c>
      <c r="P31" s="152">
        <v>0</v>
      </c>
      <c r="Q31" s="35">
        <v>1</v>
      </c>
      <c r="R31" s="35">
        <v>0</v>
      </c>
      <c r="S31" s="48">
        <v>1</v>
      </c>
      <c r="T31" s="48">
        <v>0</v>
      </c>
    </row>
    <row r="32" spans="1:20" ht="12" customHeight="1" x14ac:dyDescent="0.2">
      <c r="A32" s="187"/>
      <c r="B32" s="187"/>
      <c r="C32" s="34"/>
      <c r="D32" s="235"/>
      <c r="E32" s="33"/>
      <c r="F32" s="38">
        <v>1</v>
      </c>
      <c r="G32" s="31">
        <v>0</v>
      </c>
      <c r="H32" s="31">
        <v>0</v>
      </c>
      <c r="I32" s="31">
        <v>1</v>
      </c>
      <c r="J32" s="31">
        <v>0</v>
      </c>
      <c r="K32" s="31">
        <v>0</v>
      </c>
      <c r="L32" s="31">
        <v>0</v>
      </c>
      <c r="M32" s="31">
        <v>0</v>
      </c>
      <c r="N32" s="31">
        <v>0</v>
      </c>
      <c r="O32" s="31">
        <v>0</v>
      </c>
      <c r="P32" s="153">
        <v>0</v>
      </c>
      <c r="Q32" s="31">
        <v>1</v>
      </c>
      <c r="R32" s="31">
        <v>0</v>
      </c>
    </row>
    <row r="33" spans="1:20" ht="12" customHeight="1" x14ac:dyDescent="0.2">
      <c r="A33" s="187"/>
      <c r="B33" s="187"/>
      <c r="C33" s="37"/>
      <c r="D33" s="234" t="s">
        <v>368</v>
      </c>
      <c r="E33" s="36"/>
      <c r="F33" s="35">
        <v>5</v>
      </c>
      <c r="G33" s="35">
        <v>1</v>
      </c>
      <c r="H33" s="35">
        <v>0</v>
      </c>
      <c r="I33" s="35">
        <v>2</v>
      </c>
      <c r="J33" s="35">
        <v>0</v>
      </c>
      <c r="K33" s="35">
        <v>2</v>
      </c>
      <c r="L33" s="35">
        <v>0</v>
      </c>
      <c r="M33" s="35">
        <v>0</v>
      </c>
      <c r="N33" s="35">
        <v>0</v>
      </c>
      <c r="O33" s="35">
        <v>0</v>
      </c>
      <c r="P33" s="152">
        <v>0</v>
      </c>
      <c r="Q33" s="35">
        <v>4</v>
      </c>
      <c r="R33" s="35">
        <v>1</v>
      </c>
      <c r="S33" s="48">
        <v>3</v>
      </c>
      <c r="T33" s="48">
        <v>0</v>
      </c>
    </row>
    <row r="34" spans="1:20" ht="12" customHeight="1" x14ac:dyDescent="0.2">
      <c r="A34" s="187"/>
      <c r="B34" s="187"/>
      <c r="C34" s="34"/>
      <c r="D34" s="235"/>
      <c r="E34" s="33"/>
      <c r="F34" s="38">
        <v>1</v>
      </c>
      <c r="G34" s="31">
        <v>0.2</v>
      </c>
      <c r="H34" s="31">
        <v>0</v>
      </c>
      <c r="I34" s="31">
        <v>0.4</v>
      </c>
      <c r="J34" s="31">
        <v>0</v>
      </c>
      <c r="K34" s="31">
        <v>0.4</v>
      </c>
      <c r="L34" s="31">
        <v>0</v>
      </c>
      <c r="M34" s="31">
        <v>0</v>
      </c>
      <c r="N34" s="31">
        <v>0</v>
      </c>
      <c r="O34" s="31">
        <v>0</v>
      </c>
      <c r="P34" s="153">
        <v>0</v>
      </c>
      <c r="Q34" s="31">
        <v>0.8</v>
      </c>
      <c r="R34" s="31">
        <v>0.2</v>
      </c>
    </row>
    <row r="35" spans="1:20" ht="12" customHeight="1" x14ac:dyDescent="0.2">
      <c r="A35" s="187"/>
      <c r="B35" s="187"/>
      <c r="C35" s="37"/>
      <c r="D35" s="234" t="s">
        <v>369</v>
      </c>
      <c r="E35" s="36"/>
      <c r="F35" s="35">
        <v>12</v>
      </c>
      <c r="G35" s="35">
        <v>3</v>
      </c>
      <c r="H35" s="35">
        <v>0</v>
      </c>
      <c r="I35" s="35">
        <v>4</v>
      </c>
      <c r="J35" s="35">
        <v>4</v>
      </c>
      <c r="K35" s="35">
        <v>1</v>
      </c>
      <c r="L35" s="35">
        <v>0</v>
      </c>
      <c r="M35" s="35">
        <v>1</v>
      </c>
      <c r="N35" s="35">
        <v>0</v>
      </c>
      <c r="O35" s="35">
        <v>0</v>
      </c>
      <c r="P35" s="152">
        <v>2</v>
      </c>
      <c r="Q35" s="35">
        <v>9</v>
      </c>
      <c r="R35" s="35">
        <v>0</v>
      </c>
      <c r="S35" s="48">
        <v>11</v>
      </c>
      <c r="T35" s="48">
        <v>3</v>
      </c>
    </row>
    <row r="36" spans="1:20" ht="12" customHeight="1" x14ac:dyDescent="0.2">
      <c r="A36" s="187"/>
      <c r="B36" s="187"/>
      <c r="C36" s="34"/>
      <c r="D36" s="235"/>
      <c r="E36" s="33"/>
      <c r="F36" s="38">
        <v>1</v>
      </c>
      <c r="G36" s="31">
        <v>0.25</v>
      </c>
      <c r="H36" s="31">
        <v>0</v>
      </c>
      <c r="I36" s="31">
        <v>0.33333333333333331</v>
      </c>
      <c r="J36" s="31">
        <v>0.33333333333333331</v>
      </c>
      <c r="K36" s="31">
        <v>8.3333333333333329E-2</v>
      </c>
      <c r="L36" s="31">
        <v>0</v>
      </c>
      <c r="M36" s="31">
        <v>8.3333333333333329E-2</v>
      </c>
      <c r="N36" s="31">
        <v>0</v>
      </c>
      <c r="O36" s="31">
        <v>0</v>
      </c>
      <c r="P36" s="153">
        <v>0.16666666666666666</v>
      </c>
      <c r="Q36" s="31">
        <v>0.75</v>
      </c>
      <c r="R36" s="31">
        <v>0</v>
      </c>
    </row>
    <row r="37" spans="1:20" ht="12" customHeight="1" x14ac:dyDescent="0.2">
      <c r="A37" s="187"/>
      <c r="B37" s="187"/>
      <c r="C37" s="37"/>
      <c r="D37" s="234" t="s">
        <v>370</v>
      </c>
      <c r="E37" s="36"/>
      <c r="F37" s="35">
        <v>1</v>
      </c>
      <c r="G37" s="35">
        <v>0</v>
      </c>
      <c r="H37" s="35">
        <v>0</v>
      </c>
      <c r="I37" s="35">
        <v>1</v>
      </c>
      <c r="J37" s="35">
        <v>0</v>
      </c>
      <c r="K37" s="35">
        <v>0</v>
      </c>
      <c r="L37" s="35">
        <v>0</v>
      </c>
      <c r="M37" s="35">
        <v>0</v>
      </c>
      <c r="N37" s="35">
        <v>0</v>
      </c>
      <c r="O37" s="35">
        <v>0</v>
      </c>
      <c r="P37" s="152">
        <v>0</v>
      </c>
      <c r="Q37" s="35">
        <v>1</v>
      </c>
      <c r="R37" s="35">
        <v>0</v>
      </c>
      <c r="S37" s="48">
        <v>1</v>
      </c>
      <c r="T37" s="48">
        <v>0</v>
      </c>
    </row>
    <row r="38" spans="1:20" ht="12" customHeight="1" x14ac:dyDescent="0.2">
      <c r="A38" s="187"/>
      <c r="B38" s="187"/>
      <c r="C38" s="34"/>
      <c r="D38" s="235"/>
      <c r="E38" s="33"/>
      <c r="F38" s="38">
        <v>1</v>
      </c>
      <c r="G38" s="31">
        <v>0</v>
      </c>
      <c r="H38" s="31">
        <v>0</v>
      </c>
      <c r="I38" s="31">
        <v>1</v>
      </c>
      <c r="J38" s="31">
        <v>0</v>
      </c>
      <c r="K38" s="31">
        <v>0</v>
      </c>
      <c r="L38" s="31">
        <v>0</v>
      </c>
      <c r="M38" s="31">
        <v>0</v>
      </c>
      <c r="N38" s="31">
        <v>0</v>
      </c>
      <c r="O38" s="31">
        <v>0</v>
      </c>
      <c r="P38" s="153">
        <v>0</v>
      </c>
      <c r="Q38" s="31">
        <v>1</v>
      </c>
      <c r="R38" s="31">
        <v>0</v>
      </c>
    </row>
    <row r="39" spans="1:20" ht="12" customHeight="1" x14ac:dyDescent="0.2">
      <c r="A39" s="187"/>
      <c r="B39" s="187"/>
      <c r="C39" s="37"/>
      <c r="D39" s="234" t="s">
        <v>371</v>
      </c>
      <c r="E39" s="36"/>
      <c r="F39" s="35">
        <v>7</v>
      </c>
      <c r="G39" s="35">
        <v>2</v>
      </c>
      <c r="H39" s="35">
        <v>0</v>
      </c>
      <c r="I39" s="35">
        <v>3</v>
      </c>
      <c r="J39" s="35">
        <v>1</v>
      </c>
      <c r="K39" s="35">
        <v>1</v>
      </c>
      <c r="L39" s="35">
        <v>0</v>
      </c>
      <c r="M39" s="35">
        <v>0</v>
      </c>
      <c r="N39" s="35">
        <v>0</v>
      </c>
      <c r="O39" s="35">
        <v>0</v>
      </c>
      <c r="P39" s="152">
        <v>0</v>
      </c>
      <c r="Q39" s="35">
        <v>5</v>
      </c>
      <c r="R39" s="35">
        <v>2</v>
      </c>
      <c r="S39" s="48">
        <v>6</v>
      </c>
      <c r="T39" s="48">
        <v>0</v>
      </c>
    </row>
    <row r="40" spans="1:20" ht="12" customHeight="1" x14ac:dyDescent="0.2">
      <c r="A40" s="187"/>
      <c r="B40" s="187"/>
      <c r="C40" s="34"/>
      <c r="D40" s="235"/>
      <c r="E40" s="33"/>
      <c r="F40" s="38">
        <v>0.99999999999999978</v>
      </c>
      <c r="G40" s="31">
        <v>0.2857142857142857</v>
      </c>
      <c r="H40" s="31">
        <v>0</v>
      </c>
      <c r="I40" s="31">
        <v>0.42857142857142855</v>
      </c>
      <c r="J40" s="31">
        <v>0.14285714285714285</v>
      </c>
      <c r="K40" s="31">
        <v>0.14285714285714285</v>
      </c>
      <c r="L40" s="31">
        <v>0</v>
      </c>
      <c r="M40" s="31">
        <v>0</v>
      </c>
      <c r="N40" s="31">
        <v>0</v>
      </c>
      <c r="O40" s="31">
        <v>0</v>
      </c>
      <c r="P40" s="153">
        <v>0</v>
      </c>
      <c r="Q40" s="31">
        <v>0.7142857142857143</v>
      </c>
      <c r="R40" s="31">
        <v>0.2857142857142857</v>
      </c>
    </row>
    <row r="41" spans="1:20"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152">
        <v>0</v>
      </c>
      <c r="Q41" s="35">
        <v>0</v>
      </c>
      <c r="R41" s="35">
        <v>0</v>
      </c>
      <c r="S41" s="48">
        <v>0</v>
      </c>
      <c r="T41" s="48">
        <v>0</v>
      </c>
    </row>
    <row r="42" spans="1:20" ht="12" customHeight="1" x14ac:dyDescent="0.2">
      <c r="A42" s="187"/>
      <c r="B42" s="187"/>
      <c r="C42" s="34"/>
      <c r="D42" s="235"/>
      <c r="E42" s="33"/>
      <c r="F42" s="38">
        <v>0</v>
      </c>
      <c r="G42" s="31">
        <v>0</v>
      </c>
      <c r="H42" s="31">
        <v>0</v>
      </c>
      <c r="I42" s="31">
        <v>0</v>
      </c>
      <c r="J42" s="31">
        <v>0</v>
      </c>
      <c r="K42" s="31">
        <v>0</v>
      </c>
      <c r="L42" s="31">
        <v>0</v>
      </c>
      <c r="M42" s="31">
        <v>0</v>
      </c>
      <c r="N42" s="31">
        <v>0</v>
      </c>
      <c r="O42" s="31">
        <v>0</v>
      </c>
      <c r="P42" s="153">
        <v>0</v>
      </c>
      <c r="Q42" s="31">
        <v>0</v>
      </c>
      <c r="R42" s="31">
        <v>0</v>
      </c>
    </row>
    <row r="43" spans="1:20" ht="12" customHeight="1" x14ac:dyDescent="0.2">
      <c r="A43" s="187"/>
      <c r="B43" s="187"/>
      <c r="C43" s="37"/>
      <c r="D43" s="234" t="s">
        <v>373</v>
      </c>
      <c r="E43" s="36"/>
      <c r="F43" s="35">
        <v>3</v>
      </c>
      <c r="G43" s="35">
        <v>0</v>
      </c>
      <c r="H43" s="35">
        <v>0</v>
      </c>
      <c r="I43" s="35">
        <v>2</v>
      </c>
      <c r="J43" s="35">
        <v>0</v>
      </c>
      <c r="K43" s="35">
        <v>1</v>
      </c>
      <c r="L43" s="35">
        <v>0</v>
      </c>
      <c r="M43" s="35">
        <v>0</v>
      </c>
      <c r="N43" s="35">
        <v>0</v>
      </c>
      <c r="O43" s="35">
        <v>0</v>
      </c>
      <c r="P43" s="152">
        <v>0</v>
      </c>
      <c r="Q43" s="35">
        <v>3</v>
      </c>
      <c r="R43" s="35">
        <v>0</v>
      </c>
      <c r="S43" s="48">
        <v>2</v>
      </c>
      <c r="T43" s="48">
        <v>0</v>
      </c>
    </row>
    <row r="44" spans="1:20" ht="12" customHeight="1" x14ac:dyDescent="0.2">
      <c r="A44" s="187"/>
      <c r="B44" s="187"/>
      <c r="C44" s="34"/>
      <c r="D44" s="235"/>
      <c r="E44" s="33"/>
      <c r="F44" s="38">
        <v>1</v>
      </c>
      <c r="G44" s="31">
        <v>0</v>
      </c>
      <c r="H44" s="31">
        <v>0</v>
      </c>
      <c r="I44" s="31">
        <v>0.66666666666666663</v>
      </c>
      <c r="J44" s="31">
        <v>0</v>
      </c>
      <c r="K44" s="31">
        <v>0.33333333333333331</v>
      </c>
      <c r="L44" s="31">
        <v>0</v>
      </c>
      <c r="M44" s="31">
        <v>0</v>
      </c>
      <c r="N44" s="31">
        <v>0</v>
      </c>
      <c r="O44" s="31">
        <v>0</v>
      </c>
      <c r="P44" s="153">
        <v>0</v>
      </c>
      <c r="Q44" s="31">
        <v>1</v>
      </c>
      <c r="R44" s="31">
        <v>0</v>
      </c>
    </row>
    <row r="45" spans="1:20" ht="12" customHeight="1" x14ac:dyDescent="0.2">
      <c r="A45" s="187"/>
      <c r="B45" s="187"/>
      <c r="C45" s="37"/>
      <c r="D45" s="234" t="s">
        <v>374</v>
      </c>
      <c r="E45" s="36"/>
      <c r="F45" s="35">
        <v>8</v>
      </c>
      <c r="G45" s="35">
        <v>4</v>
      </c>
      <c r="H45" s="35">
        <v>0</v>
      </c>
      <c r="I45" s="35">
        <v>1</v>
      </c>
      <c r="J45" s="35">
        <v>2</v>
      </c>
      <c r="K45" s="35">
        <v>1</v>
      </c>
      <c r="L45" s="35">
        <v>0</v>
      </c>
      <c r="M45" s="35">
        <v>0</v>
      </c>
      <c r="N45" s="35">
        <v>0</v>
      </c>
      <c r="O45" s="35">
        <v>0</v>
      </c>
      <c r="P45" s="152">
        <v>1</v>
      </c>
      <c r="Q45" s="35">
        <v>6</v>
      </c>
      <c r="R45" s="35">
        <v>1</v>
      </c>
      <c r="S45" s="48">
        <v>7</v>
      </c>
      <c r="T45" s="48">
        <v>1</v>
      </c>
    </row>
    <row r="46" spans="1:20" ht="12" customHeight="1" x14ac:dyDescent="0.2">
      <c r="A46" s="187"/>
      <c r="B46" s="187"/>
      <c r="C46" s="34"/>
      <c r="D46" s="235"/>
      <c r="E46" s="33"/>
      <c r="F46" s="38">
        <v>1</v>
      </c>
      <c r="G46" s="31">
        <v>0.5</v>
      </c>
      <c r="H46" s="31">
        <v>0</v>
      </c>
      <c r="I46" s="31">
        <v>0.125</v>
      </c>
      <c r="J46" s="31">
        <v>0.25</v>
      </c>
      <c r="K46" s="31">
        <v>0.125</v>
      </c>
      <c r="L46" s="31">
        <v>0</v>
      </c>
      <c r="M46" s="31">
        <v>0</v>
      </c>
      <c r="N46" s="31">
        <v>0</v>
      </c>
      <c r="O46" s="31">
        <v>0</v>
      </c>
      <c r="P46" s="153">
        <v>0.125</v>
      </c>
      <c r="Q46" s="31">
        <v>0.75</v>
      </c>
      <c r="R46" s="31">
        <v>0.125</v>
      </c>
    </row>
    <row r="47" spans="1:20" ht="11.25" customHeight="1" x14ac:dyDescent="0.2">
      <c r="A47" s="187"/>
      <c r="B47" s="187"/>
      <c r="C47" s="37"/>
      <c r="D47" s="234" t="s">
        <v>375</v>
      </c>
      <c r="E47" s="36"/>
      <c r="F47" s="35">
        <v>4</v>
      </c>
      <c r="G47" s="35">
        <v>3</v>
      </c>
      <c r="H47" s="35">
        <v>0</v>
      </c>
      <c r="I47" s="35">
        <v>0</v>
      </c>
      <c r="J47" s="35">
        <v>0</v>
      </c>
      <c r="K47" s="35">
        <v>0</v>
      </c>
      <c r="L47" s="35">
        <v>1</v>
      </c>
      <c r="M47" s="35">
        <v>0</v>
      </c>
      <c r="N47" s="35">
        <v>0</v>
      </c>
      <c r="O47" s="35">
        <v>0</v>
      </c>
      <c r="P47" s="152">
        <v>0</v>
      </c>
      <c r="Q47" s="35">
        <v>3</v>
      </c>
      <c r="R47" s="35">
        <v>1</v>
      </c>
      <c r="S47" s="48">
        <v>3</v>
      </c>
      <c r="T47" s="48">
        <v>0</v>
      </c>
    </row>
    <row r="48" spans="1:20" ht="12" customHeight="1" x14ac:dyDescent="0.2">
      <c r="A48" s="187"/>
      <c r="B48" s="187"/>
      <c r="C48" s="34"/>
      <c r="D48" s="235"/>
      <c r="E48" s="33"/>
      <c r="F48" s="38">
        <v>1</v>
      </c>
      <c r="G48" s="31">
        <v>0.75</v>
      </c>
      <c r="H48" s="31">
        <v>0</v>
      </c>
      <c r="I48" s="31">
        <v>0</v>
      </c>
      <c r="J48" s="31">
        <v>0</v>
      </c>
      <c r="K48" s="31">
        <v>0</v>
      </c>
      <c r="L48" s="31">
        <v>0.25</v>
      </c>
      <c r="M48" s="31">
        <v>0</v>
      </c>
      <c r="N48" s="31">
        <v>0</v>
      </c>
      <c r="O48" s="31">
        <v>0</v>
      </c>
      <c r="P48" s="153">
        <v>0</v>
      </c>
      <c r="Q48" s="31">
        <v>0.75</v>
      </c>
      <c r="R48" s="31">
        <v>0.25</v>
      </c>
    </row>
    <row r="49" spans="1:20" ht="12" customHeight="1" x14ac:dyDescent="0.2">
      <c r="A49" s="187"/>
      <c r="B49" s="187"/>
      <c r="C49" s="37"/>
      <c r="D49" s="234" t="s">
        <v>376</v>
      </c>
      <c r="E49" s="36"/>
      <c r="F49" s="35">
        <v>2</v>
      </c>
      <c r="G49" s="35">
        <v>1</v>
      </c>
      <c r="H49" s="35">
        <v>0</v>
      </c>
      <c r="I49" s="35">
        <v>1</v>
      </c>
      <c r="J49" s="35">
        <v>0</v>
      </c>
      <c r="K49" s="35">
        <v>0</v>
      </c>
      <c r="L49" s="35">
        <v>0</v>
      </c>
      <c r="M49" s="35">
        <v>0</v>
      </c>
      <c r="N49" s="35">
        <v>0</v>
      </c>
      <c r="O49" s="35">
        <v>0</v>
      </c>
      <c r="P49" s="152">
        <v>1</v>
      </c>
      <c r="Q49" s="35">
        <v>1</v>
      </c>
      <c r="R49" s="35">
        <v>0</v>
      </c>
      <c r="S49" s="48">
        <v>2</v>
      </c>
      <c r="T49" s="48">
        <v>1</v>
      </c>
    </row>
    <row r="50" spans="1:20" ht="12" customHeight="1" x14ac:dyDescent="0.2">
      <c r="A50" s="187"/>
      <c r="B50" s="187"/>
      <c r="C50" s="34"/>
      <c r="D50" s="235"/>
      <c r="E50" s="33"/>
      <c r="F50" s="38">
        <v>1</v>
      </c>
      <c r="G50" s="31">
        <v>0.5</v>
      </c>
      <c r="H50" s="31">
        <v>0</v>
      </c>
      <c r="I50" s="31">
        <v>0.5</v>
      </c>
      <c r="J50" s="31">
        <v>0</v>
      </c>
      <c r="K50" s="31">
        <v>0</v>
      </c>
      <c r="L50" s="31">
        <v>0</v>
      </c>
      <c r="M50" s="31">
        <v>0</v>
      </c>
      <c r="N50" s="31">
        <v>0</v>
      </c>
      <c r="O50" s="31">
        <v>0</v>
      </c>
      <c r="P50" s="153">
        <v>0.5</v>
      </c>
      <c r="Q50" s="31">
        <v>0.5</v>
      </c>
      <c r="R50" s="31">
        <v>0</v>
      </c>
    </row>
    <row r="51" spans="1:20" ht="12" customHeight="1" x14ac:dyDescent="0.2">
      <c r="A51" s="187"/>
      <c r="B51" s="187"/>
      <c r="C51" s="37"/>
      <c r="D51" s="234" t="s">
        <v>377</v>
      </c>
      <c r="E51" s="36"/>
      <c r="F51" s="35">
        <v>14</v>
      </c>
      <c r="G51" s="35">
        <v>6</v>
      </c>
      <c r="H51" s="35">
        <v>0</v>
      </c>
      <c r="I51" s="35">
        <v>4</v>
      </c>
      <c r="J51" s="35">
        <v>1</v>
      </c>
      <c r="K51" s="35">
        <v>3</v>
      </c>
      <c r="L51" s="35">
        <v>0</v>
      </c>
      <c r="M51" s="35">
        <v>0</v>
      </c>
      <c r="N51" s="35">
        <v>0</v>
      </c>
      <c r="O51" s="35">
        <v>0</v>
      </c>
      <c r="P51" s="152">
        <v>1</v>
      </c>
      <c r="Q51" s="35">
        <v>13</v>
      </c>
      <c r="R51" s="35">
        <v>0</v>
      </c>
      <c r="S51" s="48">
        <v>11</v>
      </c>
      <c r="T51" s="48">
        <v>1</v>
      </c>
    </row>
    <row r="52" spans="1:20" ht="12" customHeight="1" x14ac:dyDescent="0.2">
      <c r="A52" s="187"/>
      <c r="B52" s="187"/>
      <c r="C52" s="34"/>
      <c r="D52" s="235"/>
      <c r="E52" s="33"/>
      <c r="F52" s="38">
        <v>1</v>
      </c>
      <c r="G52" s="31">
        <v>0.42857142857142855</v>
      </c>
      <c r="H52" s="31">
        <v>0</v>
      </c>
      <c r="I52" s="31">
        <v>0.2857142857142857</v>
      </c>
      <c r="J52" s="31">
        <v>7.1428571428571425E-2</v>
      </c>
      <c r="K52" s="31">
        <v>0.21428571428571427</v>
      </c>
      <c r="L52" s="31">
        <v>0</v>
      </c>
      <c r="M52" s="31">
        <v>0</v>
      </c>
      <c r="N52" s="31">
        <v>0</v>
      </c>
      <c r="O52" s="31">
        <v>0</v>
      </c>
      <c r="P52" s="153">
        <v>7.1428571428571425E-2</v>
      </c>
      <c r="Q52" s="31">
        <v>0.9285714285714286</v>
      </c>
      <c r="R52" s="31">
        <v>0</v>
      </c>
    </row>
    <row r="53" spans="1:20" ht="12" customHeight="1" x14ac:dyDescent="0.2">
      <c r="A53" s="187"/>
      <c r="B53" s="187"/>
      <c r="C53" s="37"/>
      <c r="D53" s="234" t="s">
        <v>378</v>
      </c>
      <c r="E53" s="36"/>
      <c r="F53" s="35">
        <v>5</v>
      </c>
      <c r="G53" s="35">
        <v>2</v>
      </c>
      <c r="H53" s="35">
        <v>0</v>
      </c>
      <c r="I53" s="35">
        <v>1</v>
      </c>
      <c r="J53" s="35">
        <v>1</v>
      </c>
      <c r="K53" s="35">
        <v>1</v>
      </c>
      <c r="L53" s="35">
        <v>0</v>
      </c>
      <c r="M53" s="35">
        <v>0</v>
      </c>
      <c r="N53" s="35">
        <v>0</v>
      </c>
      <c r="O53" s="35">
        <v>0</v>
      </c>
      <c r="P53" s="152">
        <v>0</v>
      </c>
      <c r="Q53" s="35">
        <v>5</v>
      </c>
      <c r="R53" s="35">
        <v>0</v>
      </c>
      <c r="S53" s="48">
        <v>4</v>
      </c>
      <c r="T53" s="48">
        <v>0</v>
      </c>
    </row>
    <row r="54" spans="1:20" ht="12" customHeight="1" x14ac:dyDescent="0.2">
      <c r="A54" s="187"/>
      <c r="B54" s="187"/>
      <c r="C54" s="34"/>
      <c r="D54" s="235"/>
      <c r="E54" s="33"/>
      <c r="F54" s="38">
        <v>1</v>
      </c>
      <c r="G54" s="31">
        <v>0.4</v>
      </c>
      <c r="H54" s="31">
        <v>0</v>
      </c>
      <c r="I54" s="31">
        <v>0.2</v>
      </c>
      <c r="J54" s="31">
        <v>0.2</v>
      </c>
      <c r="K54" s="31">
        <v>0.2</v>
      </c>
      <c r="L54" s="31">
        <v>0</v>
      </c>
      <c r="M54" s="31">
        <v>0</v>
      </c>
      <c r="N54" s="31">
        <v>0</v>
      </c>
      <c r="O54" s="31">
        <v>0</v>
      </c>
      <c r="P54" s="153">
        <v>0</v>
      </c>
      <c r="Q54" s="31">
        <v>1</v>
      </c>
      <c r="R54" s="31">
        <v>0</v>
      </c>
    </row>
    <row r="55" spans="1:20" ht="12" customHeight="1" x14ac:dyDescent="0.2">
      <c r="A55" s="187"/>
      <c r="B55" s="187"/>
      <c r="C55" s="37"/>
      <c r="D55" s="234" t="s">
        <v>379</v>
      </c>
      <c r="E55" s="36"/>
      <c r="F55" s="35">
        <v>27</v>
      </c>
      <c r="G55" s="35">
        <v>11</v>
      </c>
      <c r="H55" s="35">
        <v>0</v>
      </c>
      <c r="I55" s="35">
        <v>4</v>
      </c>
      <c r="J55" s="35">
        <v>7</v>
      </c>
      <c r="K55" s="35">
        <v>2</v>
      </c>
      <c r="L55" s="35">
        <v>3</v>
      </c>
      <c r="M55" s="35">
        <v>0</v>
      </c>
      <c r="N55" s="35">
        <v>0</v>
      </c>
      <c r="O55" s="35">
        <v>0</v>
      </c>
      <c r="P55" s="152">
        <v>2</v>
      </c>
      <c r="Q55" s="35">
        <v>20</v>
      </c>
      <c r="R55" s="35">
        <v>5</v>
      </c>
      <c r="S55" s="48">
        <v>22</v>
      </c>
      <c r="T55" s="48">
        <v>2</v>
      </c>
    </row>
    <row r="56" spans="1:20" ht="12" customHeight="1" x14ac:dyDescent="0.2">
      <c r="A56" s="187"/>
      <c r="B56" s="187"/>
      <c r="C56" s="34"/>
      <c r="D56" s="235"/>
      <c r="E56" s="33"/>
      <c r="F56" s="38">
        <v>0.99999999999999989</v>
      </c>
      <c r="G56" s="31">
        <v>0.40740740740740738</v>
      </c>
      <c r="H56" s="31">
        <v>0</v>
      </c>
      <c r="I56" s="31">
        <v>0.14814814814814814</v>
      </c>
      <c r="J56" s="31">
        <v>0.25925925925925924</v>
      </c>
      <c r="K56" s="31">
        <v>7.407407407407407E-2</v>
      </c>
      <c r="L56" s="31">
        <v>0.1111111111111111</v>
      </c>
      <c r="M56" s="31">
        <v>0</v>
      </c>
      <c r="N56" s="31">
        <v>0</v>
      </c>
      <c r="O56" s="31">
        <v>0</v>
      </c>
      <c r="P56" s="153">
        <v>7.407407407407407E-2</v>
      </c>
      <c r="Q56" s="31">
        <v>0.7407407407407407</v>
      </c>
      <c r="R56" s="31">
        <v>0.18518518518518517</v>
      </c>
    </row>
    <row r="57" spans="1:20" ht="12" customHeight="1" x14ac:dyDescent="0.2">
      <c r="A57" s="187"/>
      <c r="B57" s="187"/>
      <c r="C57" s="37"/>
      <c r="D57" s="234" t="s">
        <v>380</v>
      </c>
      <c r="E57" s="36"/>
      <c r="F57" s="35">
        <v>8</v>
      </c>
      <c r="G57" s="35">
        <v>3</v>
      </c>
      <c r="H57" s="35">
        <v>0</v>
      </c>
      <c r="I57" s="35">
        <v>1</v>
      </c>
      <c r="J57" s="35">
        <v>2</v>
      </c>
      <c r="K57" s="35">
        <v>1</v>
      </c>
      <c r="L57" s="35">
        <v>1</v>
      </c>
      <c r="M57" s="35">
        <v>0</v>
      </c>
      <c r="N57" s="35">
        <v>0</v>
      </c>
      <c r="O57" s="35">
        <v>0</v>
      </c>
      <c r="P57" s="152">
        <v>0</v>
      </c>
      <c r="Q57" s="35">
        <v>7</v>
      </c>
      <c r="R57" s="35">
        <v>1</v>
      </c>
      <c r="S57" s="48">
        <v>6</v>
      </c>
      <c r="T57" s="48">
        <v>0</v>
      </c>
    </row>
    <row r="58" spans="1:20" ht="12" customHeight="1" x14ac:dyDescent="0.2">
      <c r="A58" s="187"/>
      <c r="B58" s="187"/>
      <c r="C58" s="34"/>
      <c r="D58" s="235"/>
      <c r="E58" s="33"/>
      <c r="F58" s="38">
        <v>1</v>
      </c>
      <c r="G58" s="31">
        <v>0.375</v>
      </c>
      <c r="H58" s="31">
        <v>0</v>
      </c>
      <c r="I58" s="31">
        <v>0.125</v>
      </c>
      <c r="J58" s="31">
        <v>0.25</v>
      </c>
      <c r="K58" s="31">
        <v>0.125</v>
      </c>
      <c r="L58" s="31">
        <v>0.125</v>
      </c>
      <c r="M58" s="31">
        <v>0</v>
      </c>
      <c r="N58" s="31">
        <v>0</v>
      </c>
      <c r="O58" s="31">
        <v>0</v>
      </c>
      <c r="P58" s="153">
        <v>0</v>
      </c>
      <c r="Q58" s="31">
        <v>0.875</v>
      </c>
      <c r="R58" s="31">
        <v>0.125</v>
      </c>
    </row>
    <row r="59" spans="1:20" ht="12.75" customHeight="1" x14ac:dyDescent="0.2">
      <c r="A59" s="187"/>
      <c r="B59" s="187"/>
      <c r="C59" s="37"/>
      <c r="D59" s="234" t="s">
        <v>381</v>
      </c>
      <c r="E59" s="36"/>
      <c r="F59" s="35">
        <v>26</v>
      </c>
      <c r="G59" s="35">
        <v>9</v>
      </c>
      <c r="H59" s="35">
        <v>2</v>
      </c>
      <c r="I59" s="35">
        <v>3</v>
      </c>
      <c r="J59" s="35">
        <v>9</v>
      </c>
      <c r="K59" s="35">
        <v>3</v>
      </c>
      <c r="L59" s="35">
        <v>0</v>
      </c>
      <c r="M59" s="35">
        <v>0</v>
      </c>
      <c r="N59" s="35">
        <v>1</v>
      </c>
      <c r="O59" s="35">
        <v>0</v>
      </c>
      <c r="P59" s="152">
        <v>9</v>
      </c>
      <c r="Q59" s="35">
        <v>16</v>
      </c>
      <c r="R59" s="35">
        <v>0</v>
      </c>
      <c r="S59" s="48">
        <v>23</v>
      </c>
      <c r="T59" s="48">
        <v>10</v>
      </c>
    </row>
    <row r="60" spans="1:20" ht="12.75" customHeight="1" x14ac:dyDescent="0.2">
      <c r="A60" s="187"/>
      <c r="B60" s="187"/>
      <c r="C60" s="34"/>
      <c r="D60" s="235"/>
      <c r="E60" s="33"/>
      <c r="F60" s="38">
        <v>1</v>
      </c>
      <c r="G60" s="31">
        <v>0.34615384615384615</v>
      </c>
      <c r="H60" s="31">
        <v>7.6923076923076927E-2</v>
      </c>
      <c r="I60" s="31">
        <v>0.11538461538461539</v>
      </c>
      <c r="J60" s="31">
        <v>0.34615384615384615</v>
      </c>
      <c r="K60" s="31">
        <v>0.11538461538461539</v>
      </c>
      <c r="L60" s="31">
        <v>0</v>
      </c>
      <c r="M60" s="31">
        <v>0</v>
      </c>
      <c r="N60" s="31">
        <v>3.8461538461538464E-2</v>
      </c>
      <c r="O60" s="31">
        <v>0</v>
      </c>
      <c r="P60" s="153">
        <v>0.34615384615384615</v>
      </c>
      <c r="Q60" s="31">
        <v>0.61538461538461542</v>
      </c>
      <c r="R60" s="31">
        <v>0</v>
      </c>
    </row>
    <row r="61" spans="1:20" ht="12" customHeight="1" x14ac:dyDescent="0.2">
      <c r="A61" s="187"/>
      <c r="B61" s="187"/>
      <c r="C61" s="37"/>
      <c r="D61" s="234" t="s">
        <v>21</v>
      </c>
      <c r="E61" s="36"/>
      <c r="F61" s="35">
        <v>14</v>
      </c>
      <c r="G61" s="35">
        <v>3</v>
      </c>
      <c r="H61" s="35">
        <v>3</v>
      </c>
      <c r="I61" s="35">
        <v>1</v>
      </c>
      <c r="J61" s="35">
        <v>3</v>
      </c>
      <c r="K61" s="35">
        <v>3</v>
      </c>
      <c r="L61" s="35">
        <v>1</v>
      </c>
      <c r="M61" s="35">
        <v>0</v>
      </c>
      <c r="N61" s="35">
        <v>2</v>
      </c>
      <c r="O61" s="35">
        <v>0</v>
      </c>
      <c r="P61" s="152">
        <v>0</v>
      </c>
      <c r="Q61" s="35">
        <v>10</v>
      </c>
      <c r="R61" s="35">
        <v>2</v>
      </c>
      <c r="S61" s="48">
        <v>10</v>
      </c>
      <c r="T61" s="48">
        <v>2</v>
      </c>
    </row>
    <row r="62" spans="1:20" ht="12" customHeight="1" x14ac:dyDescent="0.2">
      <c r="A62" s="187"/>
      <c r="B62" s="187"/>
      <c r="C62" s="34"/>
      <c r="D62" s="235"/>
      <c r="E62" s="33"/>
      <c r="F62" s="38">
        <v>1</v>
      </c>
      <c r="G62" s="31">
        <v>0.21428571428571427</v>
      </c>
      <c r="H62" s="31">
        <v>0.21428571428571427</v>
      </c>
      <c r="I62" s="31">
        <v>7.1428571428571425E-2</v>
      </c>
      <c r="J62" s="31">
        <v>0.21428571428571427</v>
      </c>
      <c r="K62" s="31">
        <v>0.21428571428571427</v>
      </c>
      <c r="L62" s="31">
        <v>7.1428571428571425E-2</v>
      </c>
      <c r="M62" s="31">
        <v>0</v>
      </c>
      <c r="N62" s="31">
        <v>0.14285714285714285</v>
      </c>
      <c r="O62" s="31">
        <v>0</v>
      </c>
      <c r="P62" s="153">
        <v>0</v>
      </c>
      <c r="Q62" s="31">
        <v>0.7142857142857143</v>
      </c>
      <c r="R62" s="31">
        <v>0.14285714285714285</v>
      </c>
    </row>
    <row r="63" spans="1:20" ht="12" customHeight="1" x14ac:dyDescent="0.2">
      <c r="A63" s="187"/>
      <c r="B63" s="187"/>
      <c r="C63" s="37"/>
      <c r="D63" s="234" t="s">
        <v>382</v>
      </c>
      <c r="E63" s="36"/>
      <c r="F63" s="35">
        <v>7</v>
      </c>
      <c r="G63" s="35">
        <v>2</v>
      </c>
      <c r="H63" s="35">
        <v>0</v>
      </c>
      <c r="I63" s="35">
        <v>1</v>
      </c>
      <c r="J63" s="35">
        <v>4</v>
      </c>
      <c r="K63" s="35">
        <v>0</v>
      </c>
      <c r="L63" s="35">
        <v>0</v>
      </c>
      <c r="M63" s="35">
        <v>0</v>
      </c>
      <c r="N63" s="35">
        <v>0</v>
      </c>
      <c r="O63" s="35">
        <v>0</v>
      </c>
      <c r="P63" s="152">
        <v>3</v>
      </c>
      <c r="Q63" s="35">
        <v>4</v>
      </c>
      <c r="R63" s="35">
        <v>0</v>
      </c>
      <c r="S63" s="48">
        <v>7</v>
      </c>
      <c r="T63" s="48">
        <v>3</v>
      </c>
    </row>
    <row r="64" spans="1:20" ht="12" customHeight="1" x14ac:dyDescent="0.2">
      <c r="A64" s="187"/>
      <c r="B64" s="187"/>
      <c r="C64" s="34"/>
      <c r="D64" s="235"/>
      <c r="E64" s="33"/>
      <c r="F64" s="38">
        <v>1</v>
      </c>
      <c r="G64" s="31">
        <v>0.2857142857142857</v>
      </c>
      <c r="H64" s="31">
        <v>0</v>
      </c>
      <c r="I64" s="31">
        <v>0.14285714285714285</v>
      </c>
      <c r="J64" s="31">
        <v>0.5714285714285714</v>
      </c>
      <c r="K64" s="31">
        <v>0</v>
      </c>
      <c r="L64" s="31">
        <v>0</v>
      </c>
      <c r="M64" s="31">
        <v>0</v>
      </c>
      <c r="N64" s="31">
        <v>0</v>
      </c>
      <c r="O64" s="31">
        <v>0</v>
      </c>
      <c r="P64" s="153">
        <v>0.42857142857142855</v>
      </c>
      <c r="Q64" s="31">
        <v>0.5714285714285714</v>
      </c>
      <c r="R64" s="31">
        <v>0</v>
      </c>
    </row>
    <row r="65" spans="1:20" ht="12" customHeight="1" x14ac:dyDescent="0.2">
      <c r="A65" s="187"/>
      <c r="B65" s="187"/>
      <c r="C65" s="37"/>
      <c r="D65" s="234" t="s">
        <v>383</v>
      </c>
      <c r="E65" s="36"/>
      <c r="F65" s="35">
        <v>18</v>
      </c>
      <c r="G65" s="35">
        <v>9</v>
      </c>
      <c r="H65" s="35">
        <v>1</v>
      </c>
      <c r="I65" s="35">
        <v>2</v>
      </c>
      <c r="J65" s="35">
        <v>4</v>
      </c>
      <c r="K65" s="35">
        <v>2</v>
      </c>
      <c r="L65" s="35">
        <v>0</v>
      </c>
      <c r="M65" s="35">
        <v>0</v>
      </c>
      <c r="N65" s="35">
        <v>0</v>
      </c>
      <c r="O65" s="35">
        <v>0</v>
      </c>
      <c r="P65" s="152">
        <v>3</v>
      </c>
      <c r="Q65" s="35">
        <v>15</v>
      </c>
      <c r="R65" s="35">
        <v>0</v>
      </c>
      <c r="S65" s="48">
        <v>16</v>
      </c>
      <c r="T65" s="48">
        <v>3</v>
      </c>
    </row>
    <row r="66" spans="1:20" ht="12" customHeight="1" x14ac:dyDescent="0.2">
      <c r="A66" s="187"/>
      <c r="B66" s="187"/>
      <c r="C66" s="34"/>
      <c r="D66" s="235"/>
      <c r="E66" s="33"/>
      <c r="F66" s="38">
        <v>1</v>
      </c>
      <c r="G66" s="31">
        <v>0.5</v>
      </c>
      <c r="H66" s="31">
        <v>5.5555555555555552E-2</v>
      </c>
      <c r="I66" s="31">
        <v>0.1111111111111111</v>
      </c>
      <c r="J66" s="31">
        <v>0.22222222222222221</v>
      </c>
      <c r="K66" s="31">
        <v>0.1111111111111111</v>
      </c>
      <c r="L66" s="31">
        <v>0</v>
      </c>
      <c r="M66" s="31">
        <v>0</v>
      </c>
      <c r="N66" s="31">
        <v>0</v>
      </c>
      <c r="O66" s="31">
        <v>0</v>
      </c>
      <c r="P66" s="153">
        <v>0.16666666666666666</v>
      </c>
      <c r="Q66" s="31">
        <v>0.83333333333333337</v>
      </c>
      <c r="R66" s="31">
        <v>0</v>
      </c>
    </row>
    <row r="67" spans="1:20" ht="12" customHeight="1" x14ac:dyDescent="0.2">
      <c r="A67" s="187"/>
      <c r="B67" s="187"/>
      <c r="C67" s="37"/>
      <c r="D67" s="234" t="s">
        <v>384</v>
      </c>
      <c r="E67" s="36"/>
      <c r="F67" s="35">
        <v>4</v>
      </c>
      <c r="G67" s="35">
        <v>2</v>
      </c>
      <c r="H67" s="35">
        <v>1</v>
      </c>
      <c r="I67" s="35">
        <v>0</v>
      </c>
      <c r="J67" s="35">
        <v>1</v>
      </c>
      <c r="K67" s="35">
        <v>0</v>
      </c>
      <c r="L67" s="35">
        <v>0</v>
      </c>
      <c r="M67" s="35">
        <v>0</v>
      </c>
      <c r="N67" s="35">
        <v>0</v>
      </c>
      <c r="O67" s="35">
        <v>0</v>
      </c>
      <c r="P67" s="152">
        <v>1</v>
      </c>
      <c r="Q67" s="35">
        <v>3</v>
      </c>
      <c r="R67" s="35">
        <v>0</v>
      </c>
      <c r="S67" s="48">
        <v>4</v>
      </c>
      <c r="T67" s="48">
        <v>1</v>
      </c>
    </row>
    <row r="68" spans="1:20" ht="12" customHeight="1" x14ac:dyDescent="0.2">
      <c r="A68" s="187"/>
      <c r="B68" s="188"/>
      <c r="C68" s="34"/>
      <c r="D68" s="235"/>
      <c r="E68" s="33"/>
      <c r="F68" s="38">
        <v>1</v>
      </c>
      <c r="G68" s="31">
        <v>0.5</v>
      </c>
      <c r="H68" s="31">
        <v>0.25</v>
      </c>
      <c r="I68" s="31">
        <v>0</v>
      </c>
      <c r="J68" s="31">
        <v>0.25</v>
      </c>
      <c r="K68" s="31">
        <v>0</v>
      </c>
      <c r="L68" s="31">
        <v>0</v>
      </c>
      <c r="M68" s="31">
        <v>0</v>
      </c>
      <c r="N68" s="31">
        <v>0</v>
      </c>
      <c r="O68" s="31">
        <v>0</v>
      </c>
      <c r="P68" s="153">
        <v>0.25</v>
      </c>
      <c r="Q68" s="31">
        <v>0.75</v>
      </c>
      <c r="R68" s="31">
        <v>0</v>
      </c>
    </row>
    <row r="69" spans="1:20" ht="12" customHeight="1" x14ac:dyDescent="0.2">
      <c r="A69" s="187"/>
      <c r="B69" s="186" t="s">
        <v>17</v>
      </c>
      <c r="C69" s="37"/>
      <c r="D69" s="234" t="s">
        <v>16</v>
      </c>
      <c r="E69" s="36"/>
      <c r="F69" s="35">
        <v>719</v>
      </c>
      <c r="G69" s="35">
        <v>329</v>
      </c>
      <c r="H69" s="35">
        <v>16</v>
      </c>
      <c r="I69" s="35">
        <v>89</v>
      </c>
      <c r="J69" s="35">
        <v>89</v>
      </c>
      <c r="K69" s="35">
        <v>142</v>
      </c>
      <c r="L69" s="35">
        <v>54</v>
      </c>
      <c r="M69" s="35">
        <v>18</v>
      </c>
      <c r="N69" s="35">
        <v>3</v>
      </c>
      <c r="O69" s="35">
        <v>4</v>
      </c>
      <c r="P69" s="152">
        <v>52</v>
      </c>
      <c r="Q69" s="35">
        <v>562</v>
      </c>
      <c r="R69" s="35">
        <v>80</v>
      </c>
      <c r="S69" s="48">
        <v>523</v>
      </c>
      <c r="T69" s="48">
        <v>77</v>
      </c>
    </row>
    <row r="70" spans="1:20" ht="12" customHeight="1" x14ac:dyDescent="0.2">
      <c r="A70" s="187"/>
      <c r="B70" s="187"/>
      <c r="C70" s="34"/>
      <c r="D70" s="235"/>
      <c r="E70" s="33"/>
      <c r="F70" s="38">
        <v>0.99999999999999989</v>
      </c>
      <c r="G70" s="31">
        <v>0.45757997218358831</v>
      </c>
      <c r="H70" s="31">
        <v>2.2253129346314324E-2</v>
      </c>
      <c r="I70" s="31">
        <v>0.12378303198887343</v>
      </c>
      <c r="J70" s="31">
        <v>0.12378303198887343</v>
      </c>
      <c r="K70" s="31">
        <v>0.19749652294853964</v>
      </c>
      <c r="L70" s="31">
        <v>7.5104311543810851E-2</v>
      </c>
      <c r="M70" s="31">
        <v>2.5034770514603615E-2</v>
      </c>
      <c r="N70" s="31">
        <v>4.172461752433936E-3</v>
      </c>
      <c r="O70" s="31">
        <v>5.5632823365785811E-3</v>
      </c>
      <c r="P70" s="153">
        <v>7.2322670375521564E-2</v>
      </c>
      <c r="Q70" s="31">
        <v>0.78164116828929064</v>
      </c>
      <c r="R70" s="31">
        <v>0.11126564673157163</v>
      </c>
    </row>
    <row r="71" spans="1:20" ht="12" customHeight="1" x14ac:dyDescent="0.2">
      <c r="A71" s="187"/>
      <c r="B71" s="187"/>
      <c r="C71" s="37"/>
      <c r="D71" s="234" t="s">
        <v>249</v>
      </c>
      <c r="E71" s="36"/>
      <c r="F71" s="35">
        <v>7</v>
      </c>
      <c r="G71" s="35">
        <v>2</v>
      </c>
      <c r="H71" s="35">
        <v>0</v>
      </c>
      <c r="I71" s="35">
        <v>1</v>
      </c>
      <c r="J71" s="35">
        <v>0</v>
      </c>
      <c r="K71" s="35">
        <v>3</v>
      </c>
      <c r="L71" s="35">
        <v>1</v>
      </c>
      <c r="M71" s="35">
        <v>0</v>
      </c>
      <c r="N71" s="35">
        <v>0</v>
      </c>
      <c r="O71" s="35">
        <v>1</v>
      </c>
      <c r="P71" s="152">
        <v>0</v>
      </c>
      <c r="Q71" s="35">
        <v>5</v>
      </c>
      <c r="R71" s="35">
        <v>1</v>
      </c>
      <c r="S71" s="48">
        <v>3</v>
      </c>
      <c r="T71" s="48">
        <v>1</v>
      </c>
    </row>
    <row r="72" spans="1:20" ht="12" customHeight="1" x14ac:dyDescent="0.2">
      <c r="A72" s="187"/>
      <c r="B72" s="187"/>
      <c r="C72" s="34"/>
      <c r="D72" s="235"/>
      <c r="E72" s="33"/>
      <c r="F72" s="38">
        <v>1</v>
      </c>
      <c r="G72" s="31">
        <v>0.2857142857142857</v>
      </c>
      <c r="H72" s="31">
        <v>0</v>
      </c>
      <c r="I72" s="31">
        <v>0.14285714285714285</v>
      </c>
      <c r="J72" s="31">
        <v>0</v>
      </c>
      <c r="K72" s="31">
        <v>0.42857142857142855</v>
      </c>
      <c r="L72" s="31">
        <v>0.14285714285714285</v>
      </c>
      <c r="M72" s="31">
        <v>0</v>
      </c>
      <c r="N72" s="31">
        <v>0</v>
      </c>
      <c r="O72" s="31">
        <v>0.14285714285714285</v>
      </c>
      <c r="P72" s="153">
        <v>0</v>
      </c>
      <c r="Q72" s="31">
        <v>0.7142857142857143</v>
      </c>
      <c r="R72" s="31">
        <v>0.14285714285714285</v>
      </c>
    </row>
    <row r="73" spans="1:20" ht="12" customHeight="1" x14ac:dyDescent="0.2">
      <c r="A73" s="187"/>
      <c r="B73" s="187"/>
      <c r="C73" s="37"/>
      <c r="D73" s="234" t="s">
        <v>248</v>
      </c>
      <c r="E73" s="36"/>
      <c r="F73" s="35">
        <v>79</v>
      </c>
      <c r="G73" s="35">
        <v>30</v>
      </c>
      <c r="H73" s="35">
        <v>2</v>
      </c>
      <c r="I73" s="35">
        <v>6</v>
      </c>
      <c r="J73" s="35">
        <v>5</v>
      </c>
      <c r="K73" s="35">
        <v>29</v>
      </c>
      <c r="L73" s="35">
        <v>7</v>
      </c>
      <c r="M73" s="35">
        <v>4</v>
      </c>
      <c r="N73" s="35">
        <v>0</v>
      </c>
      <c r="O73" s="35">
        <v>0</v>
      </c>
      <c r="P73" s="152">
        <v>2</v>
      </c>
      <c r="Q73" s="35">
        <v>65</v>
      </c>
      <c r="R73" s="35">
        <v>8</v>
      </c>
      <c r="S73" s="48">
        <v>43</v>
      </c>
      <c r="T73" s="48">
        <v>6</v>
      </c>
    </row>
    <row r="74" spans="1:20" ht="12" customHeight="1" x14ac:dyDescent="0.2">
      <c r="A74" s="187"/>
      <c r="B74" s="187"/>
      <c r="C74" s="34"/>
      <c r="D74" s="235"/>
      <c r="E74" s="33"/>
      <c r="F74" s="38">
        <v>1</v>
      </c>
      <c r="G74" s="31">
        <v>0.379746835443038</v>
      </c>
      <c r="H74" s="31">
        <v>2.5316455696202531E-2</v>
      </c>
      <c r="I74" s="31">
        <v>7.5949367088607597E-2</v>
      </c>
      <c r="J74" s="31">
        <v>6.3291139240506333E-2</v>
      </c>
      <c r="K74" s="31">
        <v>0.36708860759493672</v>
      </c>
      <c r="L74" s="31">
        <v>8.8607594936708861E-2</v>
      </c>
      <c r="M74" s="31">
        <v>5.0632911392405063E-2</v>
      </c>
      <c r="N74" s="31">
        <v>0</v>
      </c>
      <c r="O74" s="31">
        <v>0</v>
      </c>
      <c r="P74" s="153">
        <v>2.5316455696202531E-2</v>
      </c>
      <c r="Q74" s="31">
        <v>0.82278481012658233</v>
      </c>
      <c r="R74" s="31">
        <v>0.10126582278481013</v>
      </c>
    </row>
    <row r="75" spans="1:20" ht="12" customHeight="1" x14ac:dyDescent="0.2">
      <c r="A75" s="187"/>
      <c r="B75" s="187"/>
      <c r="C75" s="37"/>
      <c r="D75" s="234" t="s">
        <v>13</v>
      </c>
      <c r="E75" s="36"/>
      <c r="F75" s="35">
        <v>16</v>
      </c>
      <c r="G75" s="35">
        <v>9</v>
      </c>
      <c r="H75" s="35">
        <v>0</v>
      </c>
      <c r="I75" s="35">
        <v>1</v>
      </c>
      <c r="J75" s="35">
        <v>2</v>
      </c>
      <c r="K75" s="35">
        <v>3</v>
      </c>
      <c r="L75" s="35">
        <v>1</v>
      </c>
      <c r="M75" s="35">
        <v>0</v>
      </c>
      <c r="N75" s="35">
        <v>0</v>
      </c>
      <c r="O75" s="35">
        <v>0</v>
      </c>
      <c r="P75" s="152">
        <v>2</v>
      </c>
      <c r="Q75" s="35">
        <v>13</v>
      </c>
      <c r="R75" s="35">
        <v>1</v>
      </c>
      <c r="S75" s="48">
        <v>12</v>
      </c>
      <c r="T75" s="48">
        <v>2</v>
      </c>
    </row>
    <row r="76" spans="1:20" ht="12" customHeight="1" x14ac:dyDescent="0.2">
      <c r="A76" s="187"/>
      <c r="B76" s="187"/>
      <c r="C76" s="34"/>
      <c r="D76" s="235"/>
      <c r="E76" s="33"/>
      <c r="F76" s="38">
        <v>1</v>
      </c>
      <c r="G76" s="31">
        <v>0.5625</v>
      </c>
      <c r="H76" s="31">
        <v>0</v>
      </c>
      <c r="I76" s="31">
        <v>6.25E-2</v>
      </c>
      <c r="J76" s="31">
        <v>0.125</v>
      </c>
      <c r="K76" s="31">
        <v>0.1875</v>
      </c>
      <c r="L76" s="31">
        <v>6.25E-2</v>
      </c>
      <c r="M76" s="31">
        <v>0</v>
      </c>
      <c r="N76" s="31">
        <v>0</v>
      </c>
      <c r="O76" s="31">
        <v>0</v>
      </c>
      <c r="P76" s="153">
        <v>0.125</v>
      </c>
      <c r="Q76" s="31">
        <v>0.8125</v>
      </c>
      <c r="R76" s="31">
        <v>6.25E-2</v>
      </c>
    </row>
    <row r="77" spans="1:20" ht="12" customHeight="1" x14ac:dyDescent="0.2">
      <c r="A77" s="187"/>
      <c r="B77" s="187"/>
      <c r="C77" s="37"/>
      <c r="D77" s="234" t="s">
        <v>247</v>
      </c>
      <c r="E77" s="36"/>
      <c r="F77" s="35">
        <v>16</v>
      </c>
      <c r="G77" s="35">
        <v>9</v>
      </c>
      <c r="H77" s="35">
        <v>0</v>
      </c>
      <c r="I77" s="35">
        <v>0</v>
      </c>
      <c r="J77" s="35">
        <v>5</v>
      </c>
      <c r="K77" s="35">
        <v>2</v>
      </c>
      <c r="L77" s="35">
        <v>0</v>
      </c>
      <c r="M77" s="35">
        <v>0</v>
      </c>
      <c r="N77" s="35">
        <v>0</v>
      </c>
      <c r="O77" s="35">
        <v>0</v>
      </c>
      <c r="P77" s="152">
        <v>3</v>
      </c>
      <c r="Q77" s="35">
        <v>13</v>
      </c>
      <c r="R77" s="35">
        <v>0</v>
      </c>
      <c r="S77" s="48">
        <v>14</v>
      </c>
      <c r="T77" s="48">
        <v>3</v>
      </c>
    </row>
    <row r="78" spans="1:20" ht="12" customHeight="1" x14ac:dyDescent="0.2">
      <c r="A78" s="187"/>
      <c r="B78" s="187"/>
      <c r="C78" s="34"/>
      <c r="D78" s="235"/>
      <c r="E78" s="33"/>
      <c r="F78" s="38">
        <v>1</v>
      </c>
      <c r="G78" s="31">
        <v>0.5625</v>
      </c>
      <c r="H78" s="31">
        <v>0</v>
      </c>
      <c r="I78" s="31">
        <v>0</v>
      </c>
      <c r="J78" s="31">
        <v>0.3125</v>
      </c>
      <c r="K78" s="31">
        <v>0.125</v>
      </c>
      <c r="L78" s="31">
        <v>0</v>
      </c>
      <c r="M78" s="31">
        <v>0</v>
      </c>
      <c r="N78" s="31">
        <v>0</v>
      </c>
      <c r="O78" s="31">
        <v>0</v>
      </c>
      <c r="P78" s="153">
        <v>0.1875</v>
      </c>
      <c r="Q78" s="31">
        <v>0.8125</v>
      </c>
      <c r="R78" s="31">
        <v>0</v>
      </c>
    </row>
    <row r="79" spans="1:20" ht="12" customHeight="1" x14ac:dyDescent="0.2">
      <c r="A79" s="187"/>
      <c r="B79" s="187"/>
      <c r="C79" s="37"/>
      <c r="D79" s="234" t="s">
        <v>246</v>
      </c>
      <c r="E79" s="36"/>
      <c r="F79" s="35">
        <v>33</v>
      </c>
      <c r="G79" s="35">
        <v>16</v>
      </c>
      <c r="H79" s="35">
        <v>1</v>
      </c>
      <c r="I79" s="35">
        <v>0</v>
      </c>
      <c r="J79" s="35">
        <v>3</v>
      </c>
      <c r="K79" s="35">
        <v>9</v>
      </c>
      <c r="L79" s="35">
        <v>4</v>
      </c>
      <c r="M79" s="35">
        <v>1</v>
      </c>
      <c r="N79" s="35">
        <v>1</v>
      </c>
      <c r="O79" s="35">
        <v>0</v>
      </c>
      <c r="P79" s="152">
        <v>0</v>
      </c>
      <c r="Q79" s="35">
        <v>26</v>
      </c>
      <c r="R79" s="35">
        <v>5</v>
      </c>
      <c r="S79" s="48">
        <v>20</v>
      </c>
      <c r="T79" s="48">
        <v>2</v>
      </c>
    </row>
    <row r="80" spans="1:20" ht="12" customHeight="1" x14ac:dyDescent="0.2">
      <c r="A80" s="187"/>
      <c r="B80" s="187"/>
      <c r="C80" s="34"/>
      <c r="D80" s="235"/>
      <c r="E80" s="33"/>
      <c r="F80" s="38">
        <v>1</v>
      </c>
      <c r="G80" s="31">
        <v>0.48484848484848486</v>
      </c>
      <c r="H80" s="31">
        <v>3.0303030303030304E-2</v>
      </c>
      <c r="I80" s="31">
        <v>0</v>
      </c>
      <c r="J80" s="31">
        <v>9.0909090909090912E-2</v>
      </c>
      <c r="K80" s="31">
        <v>0.27272727272727271</v>
      </c>
      <c r="L80" s="31">
        <v>0.12121212121212122</v>
      </c>
      <c r="M80" s="31">
        <v>3.0303030303030304E-2</v>
      </c>
      <c r="N80" s="31">
        <v>3.0303030303030304E-2</v>
      </c>
      <c r="O80" s="31">
        <v>0</v>
      </c>
      <c r="P80" s="153">
        <v>0</v>
      </c>
      <c r="Q80" s="31">
        <v>0.78787878787878785</v>
      </c>
      <c r="R80" s="31">
        <v>0.15151515151515152</v>
      </c>
    </row>
    <row r="81" spans="1:20" ht="12" customHeight="1" x14ac:dyDescent="0.2">
      <c r="A81" s="187"/>
      <c r="B81" s="187"/>
      <c r="C81" s="37"/>
      <c r="D81" s="234" t="s">
        <v>10</v>
      </c>
      <c r="E81" s="36"/>
      <c r="F81" s="35">
        <v>182</v>
      </c>
      <c r="G81" s="35">
        <v>70</v>
      </c>
      <c r="H81" s="35">
        <v>6</v>
      </c>
      <c r="I81" s="35">
        <v>30</v>
      </c>
      <c r="J81" s="35">
        <v>28</v>
      </c>
      <c r="K81" s="35">
        <v>32</v>
      </c>
      <c r="L81" s="35">
        <v>16</v>
      </c>
      <c r="M81" s="35">
        <v>4</v>
      </c>
      <c r="N81" s="35">
        <v>1</v>
      </c>
      <c r="O81" s="35">
        <v>0</v>
      </c>
      <c r="P81" s="152">
        <v>13</v>
      </c>
      <c r="Q81" s="35">
        <v>137</v>
      </c>
      <c r="R81" s="35">
        <v>27</v>
      </c>
      <c r="S81" s="48">
        <v>134</v>
      </c>
      <c r="T81" s="48">
        <v>18</v>
      </c>
    </row>
    <row r="82" spans="1:20" ht="12" customHeight="1" x14ac:dyDescent="0.2">
      <c r="A82" s="187"/>
      <c r="B82" s="187"/>
      <c r="C82" s="34"/>
      <c r="D82" s="235"/>
      <c r="E82" s="33"/>
      <c r="F82" s="38">
        <v>0.99999999999999989</v>
      </c>
      <c r="G82" s="31">
        <v>0.38461538461538464</v>
      </c>
      <c r="H82" s="31">
        <v>3.2967032967032968E-2</v>
      </c>
      <c r="I82" s="31">
        <v>0.16483516483516483</v>
      </c>
      <c r="J82" s="31">
        <v>0.15384615384615385</v>
      </c>
      <c r="K82" s="31">
        <v>0.17582417582417584</v>
      </c>
      <c r="L82" s="31">
        <v>8.7912087912087919E-2</v>
      </c>
      <c r="M82" s="31">
        <v>2.197802197802198E-2</v>
      </c>
      <c r="N82" s="31">
        <v>5.4945054945054949E-3</v>
      </c>
      <c r="O82" s="31">
        <v>0</v>
      </c>
      <c r="P82" s="153">
        <v>7.1428571428571425E-2</v>
      </c>
      <c r="Q82" s="31">
        <v>0.75274725274725274</v>
      </c>
      <c r="R82" s="31">
        <v>0.14835164835164835</v>
      </c>
    </row>
    <row r="83" spans="1:20" ht="12" customHeight="1" x14ac:dyDescent="0.2">
      <c r="A83" s="187"/>
      <c r="B83" s="187"/>
      <c r="C83" s="37"/>
      <c r="D83" s="234" t="s">
        <v>9</v>
      </c>
      <c r="E83" s="36"/>
      <c r="F83" s="35">
        <v>24</v>
      </c>
      <c r="G83" s="35">
        <v>8</v>
      </c>
      <c r="H83" s="35">
        <v>1</v>
      </c>
      <c r="I83" s="35">
        <v>6</v>
      </c>
      <c r="J83" s="35">
        <v>8</v>
      </c>
      <c r="K83" s="35">
        <v>1</v>
      </c>
      <c r="L83" s="35">
        <v>0</v>
      </c>
      <c r="M83" s="35">
        <v>0</v>
      </c>
      <c r="N83" s="35">
        <v>0</v>
      </c>
      <c r="O83" s="35">
        <v>0</v>
      </c>
      <c r="P83" s="152">
        <v>10</v>
      </c>
      <c r="Q83" s="35">
        <v>13</v>
      </c>
      <c r="R83" s="35">
        <v>1</v>
      </c>
      <c r="S83" s="48">
        <v>23</v>
      </c>
      <c r="T83" s="48">
        <v>10</v>
      </c>
    </row>
    <row r="84" spans="1:20" ht="12" customHeight="1" x14ac:dyDescent="0.2">
      <c r="A84" s="187"/>
      <c r="B84" s="187"/>
      <c r="C84" s="34"/>
      <c r="D84" s="235"/>
      <c r="E84" s="33"/>
      <c r="F84" s="38">
        <v>0.99999999999999989</v>
      </c>
      <c r="G84" s="31">
        <v>0.33333333333333331</v>
      </c>
      <c r="H84" s="31">
        <v>4.1666666666666664E-2</v>
      </c>
      <c r="I84" s="31">
        <v>0.25</v>
      </c>
      <c r="J84" s="31">
        <v>0.33333333333333331</v>
      </c>
      <c r="K84" s="31">
        <v>4.1666666666666664E-2</v>
      </c>
      <c r="L84" s="31">
        <v>0</v>
      </c>
      <c r="M84" s="31">
        <v>0</v>
      </c>
      <c r="N84" s="31">
        <v>0</v>
      </c>
      <c r="O84" s="31">
        <v>0</v>
      </c>
      <c r="P84" s="153">
        <v>0.41666666666666669</v>
      </c>
      <c r="Q84" s="31">
        <v>0.54166666666666663</v>
      </c>
      <c r="R84" s="31">
        <v>4.1666666666666664E-2</v>
      </c>
    </row>
    <row r="85" spans="1:20" ht="12" customHeight="1" x14ac:dyDescent="0.2">
      <c r="A85" s="187"/>
      <c r="B85" s="187"/>
      <c r="C85" s="37"/>
      <c r="D85" s="234" t="s">
        <v>245</v>
      </c>
      <c r="E85" s="36"/>
      <c r="F85" s="35">
        <v>13</v>
      </c>
      <c r="G85" s="35">
        <v>4</v>
      </c>
      <c r="H85" s="35">
        <v>0</v>
      </c>
      <c r="I85" s="35">
        <v>5</v>
      </c>
      <c r="J85" s="35">
        <v>2</v>
      </c>
      <c r="K85" s="35">
        <v>2</v>
      </c>
      <c r="L85" s="35">
        <v>0</v>
      </c>
      <c r="M85" s="35">
        <v>0</v>
      </c>
      <c r="N85" s="35">
        <v>0</v>
      </c>
      <c r="O85" s="35">
        <v>0</v>
      </c>
      <c r="P85" s="152">
        <v>1</v>
      </c>
      <c r="Q85" s="35">
        <v>11</v>
      </c>
      <c r="R85" s="35">
        <v>1</v>
      </c>
      <c r="S85" s="48">
        <v>11</v>
      </c>
      <c r="T85" s="48">
        <v>1</v>
      </c>
    </row>
    <row r="86" spans="1:20" ht="12" customHeight="1" x14ac:dyDescent="0.2">
      <c r="A86" s="187"/>
      <c r="B86" s="187"/>
      <c r="C86" s="34"/>
      <c r="D86" s="235"/>
      <c r="E86" s="33"/>
      <c r="F86" s="38">
        <v>0.99999999999999989</v>
      </c>
      <c r="G86" s="31">
        <v>0.30769230769230771</v>
      </c>
      <c r="H86" s="31">
        <v>0</v>
      </c>
      <c r="I86" s="31">
        <v>0.38461538461538464</v>
      </c>
      <c r="J86" s="31">
        <v>0.15384615384615385</v>
      </c>
      <c r="K86" s="31">
        <v>0.15384615384615385</v>
      </c>
      <c r="L86" s="31">
        <v>0</v>
      </c>
      <c r="M86" s="31">
        <v>0</v>
      </c>
      <c r="N86" s="31">
        <v>0</v>
      </c>
      <c r="O86" s="31">
        <v>0</v>
      </c>
      <c r="P86" s="153">
        <v>7.6923076923076927E-2</v>
      </c>
      <c r="Q86" s="31">
        <v>0.84615384615384615</v>
      </c>
      <c r="R86" s="31">
        <v>7.6923076923076927E-2</v>
      </c>
    </row>
    <row r="87" spans="1:20" ht="13.5" customHeight="1" x14ac:dyDescent="0.2">
      <c r="A87" s="187"/>
      <c r="B87" s="187"/>
      <c r="C87" s="37"/>
      <c r="D87" s="236" t="s">
        <v>244</v>
      </c>
      <c r="E87" s="36"/>
      <c r="F87" s="35">
        <v>14</v>
      </c>
      <c r="G87" s="35">
        <v>6</v>
      </c>
      <c r="H87" s="35">
        <v>0</v>
      </c>
      <c r="I87" s="35">
        <v>0</v>
      </c>
      <c r="J87" s="35">
        <v>4</v>
      </c>
      <c r="K87" s="35">
        <v>3</v>
      </c>
      <c r="L87" s="35">
        <v>1</v>
      </c>
      <c r="M87" s="35">
        <v>0</v>
      </c>
      <c r="N87" s="35">
        <v>0</v>
      </c>
      <c r="O87" s="35">
        <v>0</v>
      </c>
      <c r="P87" s="152">
        <v>3</v>
      </c>
      <c r="Q87" s="35">
        <v>9</v>
      </c>
      <c r="R87" s="35">
        <v>2</v>
      </c>
      <c r="S87" s="48">
        <v>10</v>
      </c>
      <c r="T87" s="48">
        <v>3</v>
      </c>
    </row>
    <row r="88" spans="1:20" ht="13.5" customHeight="1" x14ac:dyDescent="0.2">
      <c r="A88" s="187"/>
      <c r="B88" s="187"/>
      <c r="C88" s="34"/>
      <c r="D88" s="235"/>
      <c r="E88" s="33"/>
      <c r="F88" s="38">
        <v>1</v>
      </c>
      <c r="G88" s="31">
        <v>0.42857142857142855</v>
      </c>
      <c r="H88" s="31">
        <v>0</v>
      </c>
      <c r="I88" s="31">
        <v>0</v>
      </c>
      <c r="J88" s="31">
        <v>0.2857142857142857</v>
      </c>
      <c r="K88" s="31">
        <v>0.21428571428571427</v>
      </c>
      <c r="L88" s="31">
        <v>7.1428571428571425E-2</v>
      </c>
      <c r="M88" s="31">
        <v>0</v>
      </c>
      <c r="N88" s="31">
        <v>0</v>
      </c>
      <c r="O88" s="31">
        <v>0</v>
      </c>
      <c r="P88" s="153">
        <v>0.21428571428571427</v>
      </c>
      <c r="Q88" s="31">
        <v>0.6428571428571429</v>
      </c>
      <c r="R88" s="31">
        <v>0.14285714285714285</v>
      </c>
    </row>
    <row r="89" spans="1:20" ht="12" customHeight="1" x14ac:dyDescent="0.2">
      <c r="A89" s="187"/>
      <c r="B89" s="187"/>
      <c r="C89" s="37"/>
      <c r="D89" s="234" t="s">
        <v>243</v>
      </c>
      <c r="E89" s="36"/>
      <c r="F89" s="35">
        <v>48</v>
      </c>
      <c r="G89" s="35">
        <v>14</v>
      </c>
      <c r="H89" s="35">
        <v>6</v>
      </c>
      <c r="I89" s="35">
        <v>4</v>
      </c>
      <c r="J89" s="35">
        <v>5</v>
      </c>
      <c r="K89" s="35">
        <v>10</v>
      </c>
      <c r="L89" s="35">
        <v>9</v>
      </c>
      <c r="M89" s="35">
        <v>0</v>
      </c>
      <c r="N89" s="35">
        <v>1</v>
      </c>
      <c r="O89" s="35">
        <v>0</v>
      </c>
      <c r="P89" s="152">
        <v>4</v>
      </c>
      <c r="Q89" s="35">
        <v>32</v>
      </c>
      <c r="R89" s="35">
        <v>11</v>
      </c>
      <c r="S89" s="48">
        <v>29</v>
      </c>
      <c r="T89" s="48">
        <v>5</v>
      </c>
    </row>
    <row r="90" spans="1:20" ht="12" customHeight="1" x14ac:dyDescent="0.2">
      <c r="A90" s="187"/>
      <c r="B90" s="187"/>
      <c r="C90" s="34"/>
      <c r="D90" s="235"/>
      <c r="E90" s="33"/>
      <c r="F90" s="38">
        <v>0.99999999999999989</v>
      </c>
      <c r="G90" s="31">
        <v>0.29166666666666669</v>
      </c>
      <c r="H90" s="31">
        <v>0.125</v>
      </c>
      <c r="I90" s="31">
        <v>8.3333333333333329E-2</v>
      </c>
      <c r="J90" s="31">
        <v>0.10416666666666667</v>
      </c>
      <c r="K90" s="31">
        <v>0.20833333333333334</v>
      </c>
      <c r="L90" s="31">
        <v>0.1875</v>
      </c>
      <c r="M90" s="31">
        <v>0</v>
      </c>
      <c r="N90" s="31">
        <v>2.0833333333333332E-2</v>
      </c>
      <c r="O90" s="31">
        <v>0</v>
      </c>
      <c r="P90" s="153">
        <v>8.3333333333333329E-2</v>
      </c>
      <c r="Q90" s="31">
        <v>0.66666666666666663</v>
      </c>
      <c r="R90" s="31">
        <v>0.22916666666666666</v>
      </c>
    </row>
    <row r="91" spans="1:20" ht="12" customHeight="1" x14ac:dyDescent="0.2">
      <c r="A91" s="187"/>
      <c r="B91" s="187"/>
      <c r="C91" s="37"/>
      <c r="D91" s="234" t="s">
        <v>242</v>
      </c>
      <c r="E91" s="36"/>
      <c r="F91" s="35">
        <v>22</v>
      </c>
      <c r="G91" s="35">
        <v>9</v>
      </c>
      <c r="H91" s="35">
        <v>0</v>
      </c>
      <c r="I91" s="35">
        <v>3</v>
      </c>
      <c r="J91" s="35">
        <v>0</v>
      </c>
      <c r="K91" s="35">
        <v>6</v>
      </c>
      <c r="L91" s="35">
        <v>4</v>
      </c>
      <c r="M91" s="35">
        <v>0</v>
      </c>
      <c r="N91" s="35">
        <v>0</v>
      </c>
      <c r="O91" s="35">
        <v>0</v>
      </c>
      <c r="P91" s="152">
        <v>2</v>
      </c>
      <c r="Q91" s="35">
        <v>15</v>
      </c>
      <c r="R91" s="35">
        <v>5</v>
      </c>
      <c r="S91" s="48">
        <v>12</v>
      </c>
      <c r="T91" s="48">
        <v>2</v>
      </c>
    </row>
    <row r="92" spans="1:20" ht="12" customHeight="1" x14ac:dyDescent="0.2">
      <c r="A92" s="187"/>
      <c r="B92" s="187"/>
      <c r="C92" s="34"/>
      <c r="D92" s="235"/>
      <c r="E92" s="33"/>
      <c r="F92" s="38">
        <v>0.99999999999999989</v>
      </c>
      <c r="G92" s="31">
        <v>0.40909090909090912</v>
      </c>
      <c r="H92" s="31">
        <v>0</v>
      </c>
      <c r="I92" s="31">
        <v>0.13636363636363635</v>
      </c>
      <c r="J92" s="31">
        <v>0</v>
      </c>
      <c r="K92" s="31">
        <v>0.27272727272727271</v>
      </c>
      <c r="L92" s="31">
        <v>0.18181818181818182</v>
      </c>
      <c r="M92" s="31">
        <v>0</v>
      </c>
      <c r="N92" s="31">
        <v>0</v>
      </c>
      <c r="O92" s="31">
        <v>0</v>
      </c>
      <c r="P92" s="153">
        <v>9.0909090909090912E-2</v>
      </c>
      <c r="Q92" s="31">
        <v>0.68181818181818177</v>
      </c>
      <c r="R92" s="31">
        <v>0.22727272727272727</v>
      </c>
    </row>
    <row r="93" spans="1:20" ht="12" customHeight="1" x14ac:dyDescent="0.2">
      <c r="A93" s="187"/>
      <c r="B93" s="187"/>
      <c r="C93" s="37"/>
      <c r="D93" s="234" t="s">
        <v>241</v>
      </c>
      <c r="E93" s="36"/>
      <c r="F93" s="35">
        <v>20</v>
      </c>
      <c r="G93" s="35">
        <v>10</v>
      </c>
      <c r="H93" s="35">
        <v>0</v>
      </c>
      <c r="I93" s="35">
        <v>5</v>
      </c>
      <c r="J93" s="35">
        <v>2</v>
      </c>
      <c r="K93" s="35">
        <v>2</v>
      </c>
      <c r="L93" s="35">
        <v>1</v>
      </c>
      <c r="M93" s="35">
        <v>1</v>
      </c>
      <c r="N93" s="35">
        <v>0</v>
      </c>
      <c r="O93" s="35">
        <v>0</v>
      </c>
      <c r="P93" s="152">
        <v>3</v>
      </c>
      <c r="Q93" s="35">
        <v>16</v>
      </c>
      <c r="R93" s="35">
        <v>0</v>
      </c>
      <c r="S93" s="48">
        <v>17</v>
      </c>
      <c r="T93" s="48">
        <v>4</v>
      </c>
    </row>
    <row r="94" spans="1:20" ht="12" customHeight="1" x14ac:dyDescent="0.2">
      <c r="A94" s="187"/>
      <c r="B94" s="187"/>
      <c r="C94" s="34"/>
      <c r="D94" s="235"/>
      <c r="E94" s="33"/>
      <c r="F94" s="38">
        <v>1</v>
      </c>
      <c r="G94" s="31">
        <v>0.5</v>
      </c>
      <c r="H94" s="31">
        <v>0</v>
      </c>
      <c r="I94" s="31">
        <v>0.25</v>
      </c>
      <c r="J94" s="31">
        <v>0.1</v>
      </c>
      <c r="K94" s="31">
        <v>0.1</v>
      </c>
      <c r="L94" s="31">
        <v>0.05</v>
      </c>
      <c r="M94" s="31">
        <v>0.05</v>
      </c>
      <c r="N94" s="31">
        <v>0</v>
      </c>
      <c r="O94" s="31">
        <v>0</v>
      </c>
      <c r="P94" s="153">
        <v>0.15</v>
      </c>
      <c r="Q94" s="31">
        <v>0.8</v>
      </c>
      <c r="R94" s="31">
        <v>0</v>
      </c>
    </row>
    <row r="95" spans="1:20" ht="12" customHeight="1" x14ac:dyDescent="0.2">
      <c r="A95" s="187"/>
      <c r="B95" s="187"/>
      <c r="C95" s="37"/>
      <c r="D95" s="234" t="s">
        <v>240</v>
      </c>
      <c r="E95" s="36"/>
      <c r="F95" s="35">
        <v>166</v>
      </c>
      <c r="G95" s="35">
        <v>100</v>
      </c>
      <c r="H95" s="35">
        <v>0</v>
      </c>
      <c r="I95" s="35">
        <v>19</v>
      </c>
      <c r="J95" s="35">
        <v>15</v>
      </c>
      <c r="K95" s="35">
        <v>27</v>
      </c>
      <c r="L95" s="35">
        <v>5</v>
      </c>
      <c r="M95" s="35">
        <v>5</v>
      </c>
      <c r="N95" s="35">
        <v>0</v>
      </c>
      <c r="O95" s="35">
        <v>2</v>
      </c>
      <c r="P95" s="152">
        <v>3</v>
      </c>
      <c r="Q95" s="35">
        <v>144</v>
      </c>
      <c r="R95" s="35">
        <v>12</v>
      </c>
      <c r="S95" s="48">
        <v>134</v>
      </c>
      <c r="T95" s="48">
        <v>10</v>
      </c>
    </row>
    <row r="96" spans="1:20" ht="12" customHeight="1" x14ac:dyDescent="0.2">
      <c r="A96" s="187"/>
      <c r="B96" s="187"/>
      <c r="C96" s="34"/>
      <c r="D96" s="235"/>
      <c r="E96" s="33"/>
      <c r="F96" s="38">
        <v>1</v>
      </c>
      <c r="G96" s="31">
        <v>0.60240963855421692</v>
      </c>
      <c r="H96" s="31">
        <v>0</v>
      </c>
      <c r="I96" s="31">
        <v>0.1144578313253012</v>
      </c>
      <c r="J96" s="31">
        <v>9.036144578313253E-2</v>
      </c>
      <c r="K96" s="31">
        <v>0.16265060240963855</v>
      </c>
      <c r="L96" s="31">
        <v>3.0120481927710843E-2</v>
      </c>
      <c r="M96" s="31">
        <v>3.0120481927710843E-2</v>
      </c>
      <c r="N96" s="31">
        <v>0</v>
      </c>
      <c r="O96" s="31">
        <v>1.2048192771084338E-2</v>
      </c>
      <c r="P96" s="153">
        <v>1.8072289156626505E-2</v>
      </c>
      <c r="Q96" s="31">
        <v>0.86746987951807231</v>
      </c>
      <c r="R96" s="31">
        <v>7.2289156626506021E-2</v>
      </c>
    </row>
    <row r="97" spans="1:20" ht="12" customHeight="1" x14ac:dyDescent="0.2">
      <c r="A97" s="187"/>
      <c r="B97" s="187"/>
      <c r="C97" s="37"/>
      <c r="D97" s="234" t="s">
        <v>239</v>
      </c>
      <c r="E97" s="36"/>
      <c r="F97" s="35">
        <v>24</v>
      </c>
      <c r="G97" s="35">
        <v>9</v>
      </c>
      <c r="H97" s="35">
        <v>0</v>
      </c>
      <c r="I97" s="35">
        <v>4</v>
      </c>
      <c r="J97" s="35">
        <v>5</v>
      </c>
      <c r="K97" s="35">
        <v>4</v>
      </c>
      <c r="L97" s="35">
        <v>2</v>
      </c>
      <c r="M97" s="35">
        <v>0</v>
      </c>
      <c r="N97" s="35">
        <v>0</v>
      </c>
      <c r="O97" s="35">
        <v>0</v>
      </c>
      <c r="P97" s="152">
        <v>0</v>
      </c>
      <c r="Q97" s="35">
        <v>21</v>
      </c>
      <c r="R97" s="35">
        <v>3</v>
      </c>
      <c r="S97" s="48">
        <v>18</v>
      </c>
      <c r="T97" s="48">
        <v>0</v>
      </c>
    </row>
    <row r="98" spans="1:20" ht="12" customHeight="1" x14ac:dyDescent="0.2">
      <c r="A98" s="187"/>
      <c r="B98" s="187"/>
      <c r="C98" s="34"/>
      <c r="D98" s="235"/>
      <c r="E98" s="33"/>
      <c r="F98" s="38">
        <v>1</v>
      </c>
      <c r="G98" s="31">
        <v>0.375</v>
      </c>
      <c r="H98" s="31">
        <v>0</v>
      </c>
      <c r="I98" s="31">
        <v>0.16666666666666666</v>
      </c>
      <c r="J98" s="31">
        <v>0.20833333333333334</v>
      </c>
      <c r="K98" s="31">
        <v>0.16666666666666666</v>
      </c>
      <c r="L98" s="31">
        <v>8.3333333333333329E-2</v>
      </c>
      <c r="M98" s="31">
        <v>0</v>
      </c>
      <c r="N98" s="31">
        <v>0</v>
      </c>
      <c r="O98" s="31">
        <v>0</v>
      </c>
      <c r="P98" s="153">
        <v>0</v>
      </c>
      <c r="Q98" s="31">
        <v>0.875</v>
      </c>
      <c r="R98" s="31">
        <v>0.125</v>
      </c>
    </row>
    <row r="99" spans="1:20" ht="12.75" customHeight="1" x14ac:dyDescent="0.2">
      <c r="A99" s="187"/>
      <c r="B99" s="187"/>
      <c r="C99" s="37"/>
      <c r="D99" s="234" t="s">
        <v>238</v>
      </c>
      <c r="E99" s="36"/>
      <c r="F99" s="35">
        <v>55</v>
      </c>
      <c r="G99" s="35">
        <v>33</v>
      </c>
      <c r="H99" s="35">
        <v>0</v>
      </c>
      <c r="I99" s="35">
        <v>5</v>
      </c>
      <c r="J99" s="35">
        <v>5</v>
      </c>
      <c r="K99" s="35">
        <v>9</v>
      </c>
      <c r="L99" s="35">
        <v>3</v>
      </c>
      <c r="M99" s="35">
        <v>3</v>
      </c>
      <c r="N99" s="35">
        <v>0</v>
      </c>
      <c r="O99" s="35">
        <v>1</v>
      </c>
      <c r="P99" s="152">
        <v>6</v>
      </c>
      <c r="Q99" s="35">
        <v>42</v>
      </c>
      <c r="R99" s="35">
        <v>3</v>
      </c>
      <c r="S99" s="48">
        <v>43</v>
      </c>
      <c r="T99" s="48">
        <v>10</v>
      </c>
    </row>
    <row r="100" spans="1:20" ht="12.75" customHeight="1" x14ac:dyDescent="0.2">
      <c r="A100" s="188"/>
      <c r="B100" s="188"/>
      <c r="C100" s="34"/>
      <c r="D100" s="235"/>
      <c r="E100" s="33"/>
      <c r="F100" s="32">
        <v>0.99999999999999989</v>
      </c>
      <c r="G100" s="31">
        <v>0.6</v>
      </c>
      <c r="H100" s="31">
        <v>0</v>
      </c>
      <c r="I100" s="31">
        <v>9.0909090909090912E-2</v>
      </c>
      <c r="J100" s="31">
        <v>9.0909090909090912E-2</v>
      </c>
      <c r="K100" s="31">
        <v>0.16363636363636364</v>
      </c>
      <c r="L100" s="31">
        <v>5.4545454545454543E-2</v>
      </c>
      <c r="M100" s="31">
        <v>5.4545454545454543E-2</v>
      </c>
      <c r="N100" s="31">
        <v>0</v>
      </c>
      <c r="O100" s="31">
        <v>1.8181818181818181E-2</v>
      </c>
      <c r="P100" s="153">
        <v>0.10909090909090909</v>
      </c>
      <c r="Q100" s="31">
        <v>0.76363636363636367</v>
      </c>
      <c r="R100" s="31">
        <v>5.4545454545454543E-2</v>
      </c>
    </row>
  </sheetData>
  <mergeCells count="69">
    <mergeCell ref="G3:L3"/>
    <mergeCell ref="M3:R3"/>
    <mergeCell ref="G4:J4"/>
    <mergeCell ref="M4:P4"/>
    <mergeCell ref="K4:K6"/>
    <mergeCell ref="L4:L6"/>
    <mergeCell ref="R4:R6"/>
    <mergeCell ref="M5:M6"/>
    <mergeCell ref="N5:N6"/>
    <mergeCell ref="O5:O6"/>
    <mergeCell ref="P5:P6"/>
    <mergeCell ref="G5:G6"/>
    <mergeCell ref="H5:H6"/>
    <mergeCell ref="I5:I6"/>
    <mergeCell ref="J5:J6"/>
    <mergeCell ref="Q4:Q6"/>
    <mergeCell ref="D53:D54"/>
    <mergeCell ref="D67:D68"/>
    <mergeCell ref="B69:B100"/>
    <mergeCell ref="D69:D70"/>
    <mergeCell ref="D83:D84"/>
    <mergeCell ref="D85:D86"/>
    <mergeCell ref="D87:D88"/>
    <mergeCell ref="D79:D80"/>
    <mergeCell ref="D81:D82"/>
    <mergeCell ref="D93:D94"/>
    <mergeCell ref="D95:D96"/>
    <mergeCell ref="D65:D66"/>
    <mergeCell ref="D99:D100"/>
    <mergeCell ref="A3:E6"/>
    <mergeCell ref="F3:F6"/>
    <mergeCell ref="A7:E8"/>
    <mergeCell ref="A9:A18"/>
    <mergeCell ref="D43:D44"/>
    <mergeCell ref="A19:A100"/>
    <mergeCell ref="B19:B68"/>
    <mergeCell ref="D19:D20"/>
    <mergeCell ref="D21:D22"/>
    <mergeCell ref="D23:D24"/>
    <mergeCell ref="D25:D26"/>
    <mergeCell ref="D27:D28"/>
    <mergeCell ref="D29:D30"/>
    <mergeCell ref="D31:D32"/>
    <mergeCell ref="D33:D34"/>
    <mergeCell ref="D35:D36"/>
    <mergeCell ref="D45:D46"/>
    <mergeCell ref="D47:D48"/>
    <mergeCell ref="D49:D50"/>
    <mergeCell ref="D51:D52"/>
    <mergeCell ref="D97:D98"/>
    <mergeCell ref="D77:D78"/>
    <mergeCell ref="D71:D72"/>
    <mergeCell ref="D73:D74"/>
    <mergeCell ref="D75:D76"/>
    <mergeCell ref="D59:D60"/>
    <mergeCell ref="D61:D62"/>
    <mergeCell ref="D63:D64"/>
    <mergeCell ref="D55:D56"/>
    <mergeCell ref="D57:D58"/>
    <mergeCell ref="D89:D90"/>
    <mergeCell ref="D91:D92"/>
    <mergeCell ref="D37:D38"/>
    <mergeCell ref="D39:D40"/>
    <mergeCell ref="D41:D42"/>
    <mergeCell ref="B9:E10"/>
    <mergeCell ref="B11:E12"/>
    <mergeCell ref="B13:E14"/>
    <mergeCell ref="B15:E16"/>
    <mergeCell ref="B17:E18"/>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topLeftCell="A67"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8.109375" style="3" customWidth="1"/>
    <col min="19" max="16384" width="9" style="3"/>
  </cols>
  <sheetData>
    <row r="1" spans="1:20" ht="14.4" x14ac:dyDescent="0.2">
      <c r="A1" s="18" t="s">
        <v>599</v>
      </c>
    </row>
    <row r="2" spans="1:20" x14ac:dyDescent="0.2">
      <c r="R2" s="40" t="s">
        <v>476</v>
      </c>
    </row>
    <row r="3" spans="1:20" ht="18.75" customHeight="1" x14ac:dyDescent="0.2">
      <c r="A3" s="239" t="s">
        <v>64</v>
      </c>
      <c r="B3" s="240"/>
      <c r="C3" s="240"/>
      <c r="D3" s="240"/>
      <c r="E3" s="241"/>
      <c r="F3" s="182" t="s">
        <v>63</v>
      </c>
      <c r="G3" s="182" t="s">
        <v>265</v>
      </c>
      <c r="H3" s="256"/>
      <c r="I3" s="256"/>
      <c r="J3" s="256"/>
      <c r="K3" s="256"/>
      <c r="L3" s="257"/>
      <c r="M3" s="182" t="s">
        <v>264</v>
      </c>
      <c r="N3" s="256"/>
      <c r="O3" s="257"/>
      <c r="P3" s="256"/>
      <c r="Q3" s="256"/>
      <c r="R3" s="257"/>
    </row>
    <row r="4" spans="1:20" ht="18.75" customHeight="1" x14ac:dyDescent="0.2">
      <c r="A4" s="242"/>
      <c r="B4" s="243"/>
      <c r="C4" s="243"/>
      <c r="D4" s="243"/>
      <c r="E4" s="244"/>
      <c r="F4" s="183"/>
      <c r="G4" s="182" t="s">
        <v>235</v>
      </c>
      <c r="H4" s="256"/>
      <c r="I4" s="256"/>
      <c r="J4" s="256"/>
      <c r="K4" s="224" t="s">
        <v>234</v>
      </c>
      <c r="L4" s="224" t="s">
        <v>131</v>
      </c>
      <c r="M4" s="182" t="s">
        <v>235</v>
      </c>
      <c r="N4" s="256"/>
      <c r="O4" s="257"/>
      <c r="P4" s="256"/>
      <c r="Q4" s="224" t="s">
        <v>234</v>
      </c>
      <c r="R4" s="224" t="s">
        <v>131</v>
      </c>
    </row>
    <row r="5" spans="1:20" ht="44.25" customHeight="1" x14ac:dyDescent="0.2">
      <c r="A5" s="242"/>
      <c r="B5" s="243"/>
      <c r="C5" s="243"/>
      <c r="D5" s="243"/>
      <c r="E5" s="244"/>
      <c r="F5" s="183"/>
      <c r="G5" s="224" t="s">
        <v>233</v>
      </c>
      <c r="H5" s="224" t="s">
        <v>232</v>
      </c>
      <c r="I5" s="224" t="s">
        <v>231</v>
      </c>
      <c r="J5" s="224" t="s">
        <v>230</v>
      </c>
      <c r="K5" s="225"/>
      <c r="L5" s="225"/>
      <c r="M5" s="224" t="s">
        <v>233</v>
      </c>
      <c r="N5" s="224" t="s">
        <v>232</v>
      </c>
      <c r="O5" s="224" t="s">
        <v>231</v>
      </c>
      <c r="P5" s="281" t="s">
        <v>230</v>
      </c>
      <c r="Q5" s="225"/>
      <c r="R5" s="225"/>
    </row>
    <row r="6" spans="1:20" ht="24.75" customHeight="1" x14ac:dyDescent="0.2">
      <c r="A6" s="245"/>
      <c r="B6" s="246"/>
      <c r="C6" s="246"/>
      <c r="D6" s="246"/>
      <c r="E6" s="247"/>
      <c r="F6" s="165"/>
      <c r="G6" s="226"/>
      <c r="H6" s="226"/>
      <c r="I6" s="226"/>
      <c r="J6" s="226"/>
      <c r="K6" s="226"/>
      <c r="L6" s="226"/>
      <c r="M6" s="226"/>
      <c r="N6" s="226"/>
      <c r="O6" s="226"/>
      <c r="P6" s="282"/>
      <c r="Q6" s="226"/>
      <c r="R6" s="226"/>
    </row>
    <row r="7" spans="1:20" ht="12" customHeight="1" x14ac:dyDescent="0.2">
      <c r="A7" s="173" t="s">
        <v>50</v>
      </c>
      <c r="B7" s="174"/>
      <c r="C7" s="174"/>
      <c r="D7" s="174"/>
      <c r="E7" s="175"/>
      <c r="F7" s="35">
        <v>944</v>
      </c>
      <c r="G7" s="35">
        <v>118</v>
      </c>
      <c r="H7" s="35">
        <v>11</v>
      </c>
      <c r="I7" s="35">
        <v>43</v>
      </c>
      <c r="J7" s="35">
        <v>111</v>
      </c>
      <c r="K7" s="35">
        <v>570</v>
      </c>
      <c r="L7" s="35">
        <v>91</v>
      </c>
      <c r="M7" s="35">
        <v>11</v>
      </c>
      <c r="N7" s="35">
        <v>14</v>
      </c>
      <c r="O7" s="35">
        <v>24</v>
      </c>
      <c r="P7" s="152">
        <v>18</v>
      </c>
      <c r="Q7" s="35">
        <v>784</v>
      </c>
      <c r="R7" s="35">
        <v>93</v>
      </c>
      <c r="S7" s="48">
        <v>283</v>
      </c>
      <c r="T7" s="48">
        <v>67</v>
      </c>
    </row>
    <row r="8" spans="1:20" ht="12" customHeight="1" x14ac:dyDescent="0.2">
      <c r="A8" s="176"/>
      <c r="B8" s="177"/>
      <c r="C8" s="177"/>
      <c r="D8" s="177"/>
      <c r="E8" s="178"/>
      <c r="F8" s="38">
        <v>1</v>
      </c>
      <c r="G8" s="31">
        <v>0.125</v>
      </c>
      <c r="H8" s="31">
        <v>1.1652542372881356E-2</v>
      </c>
      <c r="I8" s="31">
        <v>4.5550847457627115E-2</v>
      </c>
      <c r="J8" s="31">
        <v>0.11758474576271187</v>
      </c>
      <c r="K8" s="31">
        <v>0.60381355932203384</v>
      </c>
      <c r="L8" s="31">
        <v>9.639830508474577E-2</v>
      </c>
      <c r="M8" s="31">
        <v>1.1652542372881356E-2</v>
      </c>
      <c r="N8" s="31">
        <v>1.4830508474576272E-2</v>
      </c>
      <c r="O8" s="31">
        <v>2.5423728813559324E-2</v>
      </c>
      <c r="P8" s="153">
        <v>1.9067796610169493E-2</v>
      </c>
      <c r="Q8" s="31">
        <v>0.83050847457627119</v>
      </c>
      <c r="R8" s="31">
        <v>9.8516949152542374E-2</v>
      </c>
    </row>
    <row r="9" spans="1:20" ht="12" customHeight="1" x14ac:dyDescent="0.2">
      <c r="A9" s="189" t="s">
        <v>49</v>
      </c>
      <c r="B9" s="248" t="s">
        <v>48</v>
      </c>
      <c r="C9" s="249"/>
      <c r="D9" s="249"/>
      <c r="E9" s="250"/>
      <c r="F9" s="35">
        <v>276</v>
      </c>
      <c r="G9" s="35">
        <v>38</v>
      </c>
      <c r="H9" s="35">
        <v>3</v>
      </c>
      <c r="I9" s="35">
        <v>5</v>
      </c>
      <c r="J9" s="35">
        <v>20</v>
      </c>
      <c r="K9" s="35">
        <v>165</v>
      </c>
      <c r="L9" s="35">
        <v>45</v>
      </c>
      <c r="M9" s="35">
        <v>2</v>
      </c>
      <c r="N9" s="35">
        <v>1</v>
      </c>
      <c r="O9" s="35">
        <v>0</v>
      </c>
      <c r="P9" s="152">
        <v>2</v>
      </c>
      <c r="Q9" s="35">
        <v>225</v>
      </c>
      <c r="R9" s="35">
        <v>46</v>
      </c>
      <c r="S9" s="48">
        <v>66</v>
      </c>
      <c r="T9" s="48">
        <v>5</v>
      </c>
    </row>
    <row r="10" spans="1:20" ht="12" customHeight="1" x14ac:dyDescent="0.2">
      <c r="A10" s="190"/>
      <c r="B10" s="251"/>
      <c r="C10" s="252"/>
      <c r="D10" s="252"/>
      <c r="E10" s="253"/>
      <c r="F10" s="38">
        <v>1</v>
      </c>
      <c r="G10" s="31">
        <v>0.13768115942028986</v>
      </c>
      <c r="H10" s="31">
        <v>1.0869565217391304E-2</v>
      </c>
      <c r="I10" s="31">
        <v>1.8115942028985508E-2</v>
      </c>
      <c r="J10" s="31">
        <v>7.2463768115942032E-2</v>
      </c>
      <c r="K10" s="31">
        <v>0.59782608695652173</v>
      </c>
      <c r="L10" s="31">
        <v>0.16304347826086957</v>
      </c>
      <c r="M10" s="31">
        <v>7.246376811594203E-3</v>
      </c>
      <c r="N10" s="31">
        <v>3.6231884057971015E-3</v>
      </c>
      <c r="O10" s="31">
        <v>0</v>
      </c>
      <c r="P10" s="153">
        <v>7.246376811594203E-3</v>
      </c>
      <c r="Q10" s="31">
        <v>0.81521739130434778</v>
      </c>
      <c r="R10" s="31">
        <v>0.16666666666666666</v>
      </c>
    </row>
    <row r="11" spans="1:20" ht="12" customHeight="1" x14ac:dyDescent="0.2">
      <c r="A11" s="190"/>
      <c r="B11" s="248" t="s">
        <v>47</v>
      </c>
      <c r="C11" s="249"/>
      <c r="D11" s="249"/>
      <c r="E11" s="250"/>
      <c r="F11" s="35">
        <v>145</v>
      </c>
      <c r="G11" s="35">
        <v>22</v>
      </c>
      <c r="H11" s="35">
        <v>1</v>
      </c>
      <c r="I11" s="35">
        <v>6</v>
      </c>
      <c r="J11" s="35">
        <v>14</v>
      </c>
      <c r="K11" s="35">
        <v>90</v>
      </c>
      <c r="L11" s="35">
        <v>12</v>
      </c>
      <c r="M11" s="35">
        <v>0</v>
      </c>
      <c r="N11" s="35">
        <v>0</v>
      </c>
      <c r="O11" s="35">
        <v>0</v>
      </c>
      <c r="P11" s="152">
        <v>2</v>
      </c>
      <c r="Q11" s="35">
        <v>125</v>
      </c>
      <c r="R11" s="35">
        <v>18</v>
      </c>
      <c r="S11" s="48">
        <v>43</v>
      </c>
      <c r="T11" s="48">
        <v>2</v>
      </c>
    </row>
    <row r="12" spans="1:20" ht="12" customHeight="1" x14ac:dyDescent="0.2">
      <c r="A12" s="190"/>
      <c r="B12" s="251"/>
      <c r="C12" s="252"/>
      <c r="D12" s="252"/>
      <c r="E12" s="253"/>
      <c r="F12" s="38">
        <v>1</v>
      </c>
      <c r="G12" s="31">
        <v>0.15172413793103448</v>
      </c>
      <c r="H12" s="31">
        <v>6.8965517241379309E-3</v>
      </c>
      <c r="I12" s="31">
        <v>4.1379310344827586E-2</v>
      </c>
      <c r="J12" s="31">
        <v>9.6551724137931033E-2</v>
      </c>
      <c r="K12" s="31">
        <v>0.62068965517241381</v>
      </c>
      <c r="L12" s="31">
        <v>8.2758620689655171E-2</v>
      </c>
      <c r="M12" s="31">
        <v>0</v>
      </c>
      <c r="N12" s="31">
        <v>0</v>
      </c>
      <c r="O12" s="31">
        <v>0</v>
      </c>
      <c r="P12" s="153">
        <v>1.3793103448275862E-2</v>
      </c>
      <c r="Q12" s="31">
        <v>0.86206896551724133</v>
      </c>
      <c r="R12" s="31">
        <v>0.12413793103448276</v>
      </c>
    </row>
    <row r="13" spans="1:20" ht="12" customHeight="1" x14ac:dyDescent="0.2">
      <c r="A13" s="190"/>
      <c r="B13" s="248" t="s">
        <v>46</v>
      </c>
      <c r="C13" s="249"/>
      <c r="D13" s="249"/>
      <c r="E13" s="250"/>
      <c r="F13" s="35">
        <v>232</v>
      </c>
      <c r="G13" s="35">
        <v>40</v>
      </c>
      <c r="H13" s="35">
        <v>2</v>
      </c>
      <c r="I13" s="35">
        <v>13</v>
      </c>
      <c r="J13" s="35">
        <v>17</v>
      </c>
      <c r="K13" s="35">
        <v>147</v>
      </c>
      <c r="L13" s="35">
        <v>13</v>
      </c>
      <c r="M13" s="35">
        <v>5</v>
      </c>
      <c r="N13" s="35">
        <v>2</v>
      </c>
      <c r="O13" s="35">
        <v>2</v>
      </c>
      <c r="P13" s="152">
        <v>5</v>
      </c>
      <c r="Q13" s="35">
        <v>206</v>
      </c>
      <c r="R13" s="35">
        <v>12</v>
      </c>
      <c r="S13" s="48">
        <v>72</v>
      </c>
      <c r="T13" s="48">
        <v>14</v>
      </c>
    </row>
    <row r="14" spans="1:20" ht="12" customHeight="1" x14ac:dyDescent="0.2">
      <c r="A14" s="190"/>
      <c r="B14" s="251"/>
      <c r="C14" s="252"/>
      <c r="D14" s="252"/>
      <c r="E14" s="253"/>
      <c r="F14" s="38">
        <v>0.99999999999999989</v>
      </c>
      <c r="G14" s="31">
        <v>0.17241379310344829</v>
      </c>
      <c r="H14" s="31">
        <v>8.6206896551724137E-3</v>
      </c>
      <c r="I14" s="31">
        <v>5.6034482758620691E-2</v>
      </c>
      <c r="J14" s="31">
        <v>7.3275862068965511E-2</v>
      </c>
      <c r="K14" s="31">
        <v>0.63362068965517238</v>
      </c>
      <c r="L14" s="31">
        <v>5.6034482758620691E-2</v>
      </c>
      <c r="M14" s="31">
        <v>2.1551724137931036E-2</v>
      </c>
      <c r="N14" s="31">
        <v>8.6206896551724137E-3</v>
      </c>
      <c r="O14" s="31">
        <v>8.6206896551724137E-3</v>
      </c>
      <c r="P14" s="153">
        <v>2.1551724137931036E-2</v>
      </c>
      <c r="Q14" s="31">
        <v>0.88793103448275867</v>
      </c>
      <c r="R14" s="31">
        <v>5.1724137931034482E-2</v>
      </c>
    </row>
    <row r="15" spans="1:20" ht="12" customHeight="1" x14ac:dyDescent="0.2">
      <c r="A15" s="190"/>
      <c r="B15" s="248" t="s">
        <v>45</v>
      </c>
      <c r="C15" s="249"/>
      <c r="D15" s="249"/>
      <c r="E15" s="250"/>
      <c r="F15" s="35">
        <v>68</v>
      </c>
      <c r="G15" s="35">
        <v>10</v>
      </c>
      <c r="H15" s="35">
        <v>1</v>
      </c>
      <c r="I15" s="35">
        <v>4</v>
      </c>
      <c r="J15" s="35">
        <v>11</v>
      </c>
      <c r="K15" s="35">
        <v>37</v>
      </c>
      <c r="L15" s="35">
        <v>5</v>
      </c>
      <c r="M15" s="35">
        <v>1</v>
      </c>
      <c r="N15" s="35">
        <v>1</v>
      </c>
      <c r="O15" s="35">
        <v>1</v>
      </c>
      <c r="P15" s="152">
        <v>3</v>
      </c>
      <c r="Q15" s="35">
        <v>56</v>
      </c>
      <c r="R15" s="35">
        <v>6</v>
      </c>
      <c r="S15" s="48">
        <v>26</v>
      </c>
      <c r="T15" s="48">
        <v>6</v>
      </c>
    </row>
    <row r="16" spans="1:20" ht="12" customHeight="1" x14ac:dyDescent="0.2">
      <c r="A16" s="190"/>
      <c r="B16" s="251"/>
      <c r="C16" s="252"/>
      <c r="D16" s="252"/>
      <c r="E16" s="253"/>
      <c r="F16" s="38">
        <v>0.99999999999999989</v>
      </c>
      <c r="G16" s="31">
        <v>0.14705882352941177</v>
      </c>
      <c r="H16" s="31">
        <v>1.4705882352941176E-2</v>
      </c>
      <c r="I16" s="31">
        <v>5.8823529411764705E-2</v>
      </c>
      <c r="J16" s="31">
        <v>0.16176470588235295</v>
      </c>
      <c r="K16" s="31">
        <v>0.54411764705882348</v>
      </c>
      <c r="L16" s="31">
        <v>7.3529411764705885E-2</v>
      </c>
      <c r="M16" s="31">
        <v>1.4705882352941176E-2</v>
      </c>
      <c r="N16" s="31">
        <v>1.4705882352941176E-2</v>
      </c>
      <c r="O16" s="31">
        <v>1.4705882352941176E-2</v>
      </c>
      <c r="P16" s="153">
        <v>4.4117647058823532E-2</v>
      </c>
      <c r="Q16" s="31">
        <v>0.82352941176470584</v>
      </c>
      <c r="R16" s="31">
        <v>8.8235294117647065E-2</v>
      </c>
    </row>
    <row r="17" spans="1:20" ht="12" customHeight="1" x14ac:dyDescent="0.2">
      <c r="A17" s="190"/>
      <c r="B17" s="248" t="s">
        <v>44</v>
      </c>
      <c r="C17" s="249"/>
      <c r="D17" s="249"/>
      <c r="E17" s="250"/>
      <c r="F17" s="35">
        <v>223</v>
      </c>
      <c r="G17" s="35">
        <v>8</v>
      </c>
      <c r="H17" s="35">
        <v>4</v>
      </c>
      <c r="I17" s="35">
        <v>15</v>
      </c>
      <c r="J17" s="35">
        <v>49</v>
      </c>
      <c r="K17" s="35">
        <v>131</v>
      </c>
      <c r="L17" s="35">
        <v>16</v>
      </c>
      <c r="M17" s="35">
        <v>3</v>
      </c>
      <c r="N17" s="35">
        <v>10</v>
      </c>
      <c r="O17" s="35">
        <v>21</v>
      </c>
      <c r="P17" s="152">
        <v>6</v>
      </c>
      <c r="Q17" s="35">
        <v>172</v>
      </c>
      <c r="R17" s="35">
        <v>11</v>
      </c>
      <c r="S17" s="48">
        <v>76</v>
      </c>
      <c r="T17" s="48">
        <v>40</v>
      </c>
    </row>
    <row r="18" spans="1:20" ht="12" customHeight="1" x14ac:dyDescent="0.2">
      <c r="A18" s="191"/>
      <c r="B18" s="251"/>
      <c r="C18" s="252"/>
      <c r="D18" s="252"/>
      <c r="E18" s="253"/>
      <c r="F18" s="38">
        <v>1</v>
      </c>
      <c r="G18" s="31">
        <v>3.5874439461883408E-2</v>
      </c>
      <c r="H18" s="31">
        <v>1.7937219730941704E-2</v>
      </c>
      <c r="I18" s="31">
        <v>6.726457399103139E-2</v>
      </c>
      <c r="J18" s="31">
        <v>0.21973094170403587</v>
      </c>
      <c r="K18" s="31">
        <v>0.58744394618834084</v>
      </c>
      <c r="L18" s="31">
        <v>7.1748878923766815E-2</v>
      </c>
      <c r="M18" s="31">
        <v>1.3452914798206279E-2</v>
      </c>
      <c r="N18" s="31">
        <v>4.4843049327354258E-2</v>
      </c>
      <c r="O18" s="31">
        <v>9.417040358744394E-2</v>
      </c>
      <c r="P18" s="153">
        <v>2.6905829596412557E-2</v>
      </c>
      <c r="Q18" s="31">
        <v>0.77130044843049328</v>
      </c>
      <c r="R18" s="31">
        <v>4.9327354260089683E-2</v>
      </c>
    </row>
    <row r="19" spans="1:20" ht="12" customHeight="1" x14ac:dyDescent="0.2">
      <c r="A19" s="186" t="s">
        <v>43</v>
      </c>
      <c r="B19" s="186" t="s">
        <v>42</v>
      </c>
      <c r="C19" s="37"/>
      <c r="D19" s="234" t="s">
        <v>16</v>
      </c>
      <c r="E19" s="36"/>
      <c r="F19" s="35">
        <v>225</v>
      </c>
      <c r="G19" s="35">
        <v>30</v>
      </c>
      <c r="H19" s="35">
        <v>3</v>
      </c>
      <c r="I19" s="35">
        <v>19</v>
      </c>
      <c r="J19" s="35">
        <v>28</v>
      </c>
      <c r="K19" s="35">
        <v>127</v>
      </c>
      <c r="L19" s="35">
        <v>18</v>
      </c>
      <c r="M19" s="35">
        <v>1</v>
      </c>
      <c r="N19" s="35">
        <v>6</v>
      </c>
      <c r="O19" s="35">
        <v>4</v>
      </c>
      <c r="P19" s="152">
        <v>1</v>
      </c>
      <c r="Q19" s="35">
        <v>195</v>
      </c>
      <c r="R19" s="35">
        <v>18</v>
      </c>
      <c r="S19" s="48">
        <v>80</v>
      </c>
      <c r="T19" s="48">
        <v>12</v>
      </c>
    </row>
    <row r="20" spans="1:20" ht="12" customHeight="1" x14ac:dyDescent="0.2">
      <c r="A20" s="187"/>
      <c r="B20" s="187"/>
      <c r="C20" s="34"/>
      <c r="D20" s="235"/>
      <c r="E20" s="33"/>
      <c r="F20" s="38">
        <v>0.99999999999999989</v>
      </c>
      <c r="G20" s="31">
        <v>0.13333333333333333</v>
      </c>
      <c r="H20" s="31">
        <v>1.3333333333333334E-2</v>
      </c>
      <c r="I20" s="31">
        <v>8.4444444444444447E-2</v>
      </c>
      <c r="J20" s="31">
        <v>0.12444444444444444</v>
      </c>
      <c r="K20" s="31">
        <v>0.56444444444444442</v>
      </c>
      <c r="L20" s="31">
        <v>0.08</v>
      </c>
      <c r="M20" s="31">
        <v>4.4444444444444444E-3</v>
      </c>
      <c r="N20" s="31">
        <v>2.6666666666666668E-2</v>
      </c>
      <c r="O20" s="31">
        <v>1.7777777777777778E-2</v>
      </c>
      <c r="P20" s="153">
        <v>4.4444444444444444E-3</v>
      </c>
      <c r="Q20" s="31">
        <v>0.8666666666666667</v>
      </c>
      <c r="R20" s="31">
        <v>0.08</v>
      </c>
    </row>
    <row r="21" spans="1:20" ht="12" customHeight="1" x14ac:dyDescent="0.2">
      <c r="A21" s="187"/>
      <c r="B21" s="187"/>
      <c r="C21" s="37"/>
      <c r="D21" s="234" t="s">
        <v>362</v>
      </c>
      <c r="E21" s="36"/>
      <c r="F21" s="35">
        <v>34</v>
      </c>
      <c r="G21" s="35">
        <v>3</v>
      </c>
      <c r="H21" s="35">
        <v>1</v>
      </c>
      <c r="I21" s="35">
        <v>3</v>
      </c>
      <c r="J21" s="35">
        <v>5</v>
      </c>
      <c r="K21" s="35">
        <v>18</v>
      </c>
      <c r="L21" s="35">
        <v>4</v>
      </c>
      <c r="M21" s="35">
        <v>0</v>
      </c>
      <c r="N21" s="35">
        <v>2</v>
      </c>
      <c r="O21" s="35">
        <v>2</v>
      </c>
      <c r="P21" s="152">
        <v>0</v>
      </c>
      <c r="Q21" s="35">
        <v>26</v>
      </c>
      <c r="R21" s="35">
        <v>4</v>
      </c>
      <c r="S21" s="48">
        <v>12</v>
      </c>
      <c r="T21" s="48">
        <v>4</v>
      </c>
    </row>
    <row r="22" spans="1:20" ht="12" customHeight="1" x14ac:dyDescent="0.2">
      <c r="A22" s="187"/>
      <c r="B22" s="187"/>
      <c r="C22" s="34"/>
      <c r="D22" s="235"/>
      <c r="E22" s="33"/>
      <c r="F22" s="38">
        <v>1</v>
      </c>
      <c r="G22" s="31">
        <v>8.8235294117647065E-2</v>
      </c>
      <c r="H22" s="31">
        <v>2.9411764705882353E-2</v>
      </c>
      <c r="I22" s="31">
        <v>8.8235294117647065E-2</v>
      </c>
      <c r="J22" s="31">
        <v>0.14705882352941177</v>
      </c>
      <c r="K22" s="31">
        <v>0.52941176470588236</v>
      </c>
      <c r="L22" s="31">
        <v>0.11764705882352941</v>
      </c>
      <c r="M22" s="31">
        <v>0</v>
      </c>
      <c r="N22" s="31">
        <v>5.8823529411764705E-2</v>
      </c>
      <c r="O22" s="31">
        <v>5.8823529411764705E-2</v>
      </c>
      <c r="P22" s="153">
        <v>0</v>
      </c>
      <c r="Q22" s="31">
        <v>0.76470588235294112</v>
      </c>
      <c r="R22" s="31">
        <v>0.11764705882352941</v>
      </c>
    </row>
    <row r="23" spans="1:20" ht="12" customHeight="1" x14ac:dyDescent="0.2">
      <c r="A23" s="187"/>
      <c r="B23" s="187"/>
      <c r="C23" s="37"/>
      <c r="D23" s="234" t="s">
        <v>363</v>
      </c>
      <c r="E23" s="36"/>
      <c r="F23" s="35">
        <v>4</v>
      </c>
      <c r="G23" s="35">
        <v>1</v>
      </c>
      <c r="H23" s="35">
        <v>0</v>
      </c>
      <c r="I23" s="35">
        <v>0</v>
      </c>
      <c r="J23" s="35">
        <v>0</v>
      </c>
      <c r="K23" s="35">
        <v>3</v>
      </c>
      <c r="L23" s="35">
        <v>0</v>
      </c>
      <c r="M23" s="35">
        <v>0</v>
      </c>
      <c r="N23" s="35">
        <v>0</v>
      </c>
      <c r="O23" s="35">
        <v>0</v>
      </c>
      <c r="P23" s="152">
        <v>0</v>
      </c>
      <c r="Q23" s="35">
        <v>4</v>
      </c>
      <c r="R23" s="35">
        <v>0</v>
      </c>
      <c r="S23" s="48">
        <v>1</v>
      </c>
      <c r="T23" s="48">
        <v>0</v>
      </c>
    </row>
    <row r="24" spans="1:20" ht="12" customHeight="1" x14ac:dyDescent="0.2">
      <c r="A24" s="187"/>
      <c r="B24" s="187"/>
      <c r="C24" s="34"/>
      <c r="D24" s="235"/>
      <c r="E24" s="33"/>
      <c r="F24" s="38">
        <v>1</v>
      </c>
      <c r="G24" s="31">
        <v>0.25</v>
      </c>
      <c r="H24" s="31">
        <v>0</v>
      </c>
      <c r="I24" s="31">
        <v>0</v>
      </c>
      <c r="J24" s="31">
        <v>0</v>
      </c>
      <c r="K24" s="31">
        <v>0.75</v>
      </c>
      <c r="L24" s="31">
        <v>0</v>
      </c>
      <c r="M24" s="31">
        <v>0</v>
      </c>
      <c r="N24" s="31">
        <v>0</v>
      </c>
      <c r="O24" s="31">
        <v>0</v>
      </c>
      <c r="P24" s="153">
        <v>0</v>
      </c>
      <c r="Q24" s="31">
        <v>1</v>
      </c>
      <c r="R24" s="31">
        <v>0</v>
      </c>
    </row>
    <row r="25" spans="1:20" ht="12" customHeight="1" x14ac:dyDescent="0.2">
      <c r="A25" s="187"/>
      <c r="B25" s="187"/>
      <c r="C25" s="37"/>
      <c r="D25" s="234" t="s">
        <v>364</v>
      </c>
      <c r="E25" s="36"/>
      <c r="F25" s="35">
        <v>15</v>
      </c>
      <c r="G25" s="35">
        <v>3</v>
      </c>
      <c r="H25" s="35">
        <v>0</v>
      </c>
      <c r="I25" s="35">
        <v>2</v>
      </c>
      <c r="J25" s="35">
        <v>1</v>
      </c>
      <c r="K25" s="35">
        <v>6</v>
      </c>
      <c r="L25" s="35">
        <v>3</v>
      </c>
      <c r="M25" s="35">
        <v>0</v>
      </c>
      <c r="N25" s="35">
        <v>0</v>
      </c>
      <c r="O25" s="35">
        <v>0</v>
      </c>
      <c r="P25" s="152">
        <v>0</v>
      </c>
      <c r="Q25" s="35">
        <v>12</v>
      </c>
      <c r="R25" s="35">
        <v>3</v>
      </c>
      <c r="S25" s="48">
        <v>6</v>
      </c>
      <c r="T25" s="48">
        <v>0</v>
      </c>
    </row>
    <row r="26" spans="1:20" ht="12" customHeight="1" x14ac:dyDescent="0.2">
      <c r="A26" s="187"/>
      <c r="B26" s="187"/>
      <c r="C26" s="34"/>
      <c r="D26" s="235"/>
      <c r="E26" s="33"/>
      <c r="F26" s="38">
        <v>1</v>
      </c>
      <c r="G26" s="31">
        <v>0.2</v>
      </c>
      <c r="H26" s="31">
        <v>0</v>
      </c>
      <c r="I26" s="31">
        <v>0.13333333333333333</v>
      </c>
      <c r="J26" s="31">
        <v>6.6666666666666666E-2</v>
      </c>
      <c r="K26" s="31">
        <v>0.4</v>
      </c>
      <c r="L26" s="31">
        <v>0.2</v>
      </c>
      <c r="M26" s="31">
        <v>0</v>
      </c>
      <c r="N26" s="31">
        <v>0</v>
      </c>
      <c r="O26" s="31">
        <v>0</v>
      </c>
      <c r="P26" s="153">
        <v>0</v>
      </c>
      <c r="Q26" s="31">
        <v>0.8</v>
      </c>
      <c r="R26" s="31">
        <v>0.2</v>
      </c>
    </row>
    <row r="27" spans="1:20" ht="12" customHeight="1" x14ac:dyDescent="0.2">
      <c r="A27" s="187"/>
      <c r="B27" s="187"/>
      <c r="C27" s="37"/>
      <c r="D27" s="234" t="s">
        <v>365</v>
      </c>
      <c r="E27" s="36"/>
      <c r="F27" s="35">
        <v>1</v>
      </c>
      <c r="G27" s="35">
        <v>0</v>
      </c>
      <c r="H27" s="35">
        <v>0</v>
      </c>
      <c r="I27" s="35">
        <v>0</v>
      </c>
      <c r="J27" s="35">
        <v>0</v>
      </c>
      <c r="K27" s="35">
        <v>1</v>
      </c>
      <c r="L27" s="35">
        <v>0</v>
      </c>
      <c r="M27" s="35">
        <v>0</v>
      </c>
      <c r="N27" s="35">
        <v>0</v>
      </c>
      <c r="O27" s="35">
        <v>0</v>
      </c>
      <c r="P27" s="152">
        <v>0</v>
      </c>
      <c r="Q27" s="35">
        <v>1</v>
      </c>
      <c r="R27" s="35">
        <v>0</v>
      </c>
      <c r="S27" s="48">
        <v>0</v>
      </c>
      <c r="T27" s="48">
        <v>0</v>
      </c>
    </row>
    <row r="28" spans="1:20" ht="12" customHeight="1" x14ac:dyDescent="0.2">
      <c r="A28" s="187"/>
      <c r="B28" s="187"/>
      <c r="C28" s="34"/>
      <c r="D28" s="235"/>
      <c r="E28" s="33"/>
      <c r="F28" s="38">
        <v>1</v>
      </c>
      <c r="G28" s="31">
        <v>0</v>
      </c>
      <c r="H28" s="31">
        <v>0</v>
      </c>
      <c r="I28" s="31">
        <v>0</v>
      </c>
      <c r="J28" s="31">
        <v>0</v>
      </c>
      <c r="K28" s="31">
        <v>1</v>
      </c>
      <c r="L28" s="31">
        <v>0</v>
      </c>
      <c r="M28" s="31">
        <v>0</v>
      </c>
      <c r="N28" s="31">
        <v>0</v>
      </c>
      <c r="O28" s="31">
        <v>0</v>
      </c>
      <c r="P28" s="153">
        <v>0</v>
      </c>
      <c r="Q28" s="31">
        <v>1</v>
      </c>
      <c r="R28" s="31">
        <v>0</v>
      </c>
    </row>
    <row r="29" spans="1:20" ht="12" customHeight="1" x14ac:dyDescent="0.2">
      <c r="A29" s="187"/>
      <c r="B29" s="187"/>
      <c r="C29" s="37"/>
      <c r="D29" s="234" t="s">
        <v>366</v>
      </c>
      <c r="E29" s="36"/>
      <c r="F29" s="35">
        <v>5</v>
      </c>
      <c r="G29" s="35">
        <v>0</v>
      </c>
      <c r="H29" s="35">
        <v>0</v>
      </c>
      <c r="I29" s="35">
        <v>1</v>
      </c>
      <c r="J29" s="35">
        <v>1</v>
      </c>
      <c r="K29" s="35">
        <v>2</v>
      </c>
      <c r="L29" s="35">
        <v>1</v>
      </c>
      <c r="M29" s="35">
        <v>0</v>
      </c>
      <c r="N29" s="35">
        <v>0</v>
      </c>
      <c r="O29" s="35">
        <v>0</v>
      </c>
      <c r="P29" s="152">
        <v>1</v>
      </c>
      <c r="Q29" s="35">
        <v>4</v>
      </c>
      <c r="R29" s="35">
        <v>0</v>
      </c>
      <c r="S29" s="48">
        <v>2</v>
      </c>
      <c r="T29" s="48">
        <v>1</v>
      </c>
    </row>
    <row r="30" spans="1:20" ht="12" customHeight="1" x14ac:dyDescent="0.2">
      <c r="A30" s="187"/>
      <c r="B30" s="187"/>
      <c r="C30" s="34"/>
      <c r="D30" s="235"/>
      <c r="E30" s="33"/>
      <c r="F30" s="38">
        <v>1</v>
      </c>
      <c r="G30" s="31">
        <v>0</v>
      </c>
      <c r="H30" s="31">
        <v>0</v>
      </c>
      <c r="I30" s="31">
        <v>0.2</v>
      </c>
      <c r="J30" s="31">
        <v>0.2</v>
      </c>
      <c r="K30" s="31">
        <v>0.4</v>
      </c>
      <c r="L30" s="31">
        <v>0.2</v>
      </c>
      <c r="M30" s="31">
        <v>0</v>
      </c>
      <c r="N30" s="31">
        <v>0</v>
      </c>
      <c r="O30" s="31">
        <v>0</v>
      </c>
      <c r="P30" s="153">
        <v>0.2</v>
      </c>
      <c r="Q30" s="31">
        <v>0.8</v>
      </c>
      <c r="R30" s="31">
        <v>0</v>
      </c>
    </row>
    <row r="31" spans="1:20" ht="12" customHeight="1" x14ac:dyDescent="0.2">
      <c r="A31" s="187"/>
      <c r="B31" s="187"/>
      <c r="C31" s="37"/>
      <c r="D31" s="234" t="s">
        <v>367</v>
      </c>
      <c r="E31" s="36"/>
      <c r="F31" s="35">
        <v>1</v>
      </c>
      <c r="G31" s="35">
        <v>0</v>
      </c>
      <c r="H31" s="35">
        <v>0</v>
      </c>
      <c r="I31" s="35">
        <v>0</v>
      </c>
      <c r="J31" s="35">
        <v>0</v>
      </c>
      <c r="K31" s="35">
        <v>1</v>
      </c>
      <c r="L31" s="35">
        <v>0</v>
      </c>
      <c r="M31" s="35">
        <v>0</v>
      </c>
      <c r="N31" s="35">
        <v>0</v>
      </c>
      <c r="O31" s="35">
        <v>0</v>
      </c>
      <c r="P31" s="152">
        <v>0</v>
      </c>
      <c r="Q31" s="35">
        <v>1</v>
      </c>
      <c r="R31" s="35">
        <v>0</v>
      </c>
      <c r="S31" s="48">
        <v>0</v>
      </c>
      <c r="T31" s="48">
        <v>0</v>
      </c>
    </row>
    <row r="32" spans="1:20" ht="12" customHeight="1" x14ac:dyDescent="0.2">
      <c r="A32" s="187"/>
      <c r="B32" s="187"/>
      <c r="C32" s="34"/>
      <c r="D32" s="235"/>
      <c r="E32" s="33"/>
      <c r="F32" s="38">
        <v>1</v>
      </c>
      <c r="G32" s="31">
        <v>0</v>
      </c>
      <c r="H32" s="31">
        <v>0</v>
      </c>
      <c r="I32" s="31">
        <v>0</v>
      </c>
      <c r="J32" s="31">
        <v>0</v>
      </c>
      <c r="K32" s="31">
        <v>1</v>
      </c>
      <c r="L32" s="31">
        <v>0</v>
      </c>
      <c r="M32" s="31">
        <v>0</v>
      </c>
      <c r="N32" s="31">
        <v>0</v>
      </c>
      <c r="O32" s="31">
        <v>0</v>
      </c>
      <c r="P32" s="153">
        <v>0</v>
      </c>
      <c r="Q32" s="31">
        <v>1</v>
      </c>
      <c r="R32" s="31">
        <v>0</v>
      </c>
    </row>
    <row r="33" spans="1:20" ht="12" customHeight="1" x14ac:dyDescent="0.2">
      <c r="A33" s="187"/>
      <c r="B33" s="187"/>
      <c r="C33" s="37"/>
      <c r="D33" s="234" t="s">
        <v>368</v>
      </c>
      <c r="E33" s="36"/>
      <c r="F33" s="35">
        <v>5</v>
      </c>
      <c r="G33" s="35">
        <v>0</v>
      </c>
      <c r="H33" s="35">
        <v>0</v>
      </c>
      <c r="I33" s="35">
        <v>2</v>
      </c>
      <c r="J33" s="35">
        <v>0</v>
      </c>
      <c r="K33" s="35">
        <v>3</v>
      </c>
      <c r="L33" s="35">
        <v>0</v>
      </c>
      <c r="M33" s="35">
        <v>0</v>
      </c>
      <c r="N33" s="35">
        <v>0</v>
      </c>
      <c r="O33" s="35">
        <v>0</v>
      </c>
      <c r="P33" s="152">
        <v>0</v>
      </c>
      <c r="Q33" s="35">
        <v>4</v>
      </c>
      <c r="R33" s="35">
        <v>1</v>
      </c>
      <c r="S33" s="48">
        <v>2</v>
      </c>
      <c r="T33" s="48">
        <v>0</v>
      </c>
    </row>
    <row r="34" spans="1:20" ht="12" customHeight="1" x14ac:dyDescent="0.2">
      <c r="A34" s="187"/>
      <c r="B34" s="187"/>
      <c r="C34" s="34"/>
      <c r="D34" s="235"/>
      <c r="E34" s="33"/>
      <c r="F34" s="38">
        <v>1</v>
      </c>
      <c r="G34" s="31">
        <v>0</v>
      </c>
      <c r="H34" s="31">
        <v>0</v>
      </c>
      <c r="I34" s="31">
        <v>0.4</v>
      </c>
      <c r="J34" s="31">
        <v>0</v>
      </c>
      <c r="K34" s="31">
        <v>0.6</v>
      </c>
      <c r="L34" s="31">
        <v>0</v>
      </c>
      <c r="M34" s="31">
        <v>0</v>
      </c>
      <c r="N34" s="31">
        <v>0</v>
      </c>
      <c r="O34" s="31">
        <v>0</v>
      </c>
      <c r="P34" s="153">
        <v>0</v>
      </c>
      <c r="Q34" s="31">
        <v>0.8</v>
      </c>
      <c r="R34" s="31">
        <v>0.2</v>
      </c>
    </row>
    <row r="35" spans="1:20" ht="12" customHeight="1" x14ac:dyDescent="0.2">
      <c r="A35" s="187"/>
      <c r="B35" s="187"/>
      <c r="C35" s="37"/>
      <c r="D35" s="234" t="s">
        <v>369</v>
      </c>
      <c r="E35" s="36"/>
      <c r="F35" s="35">
        <v>12</v>
      </c>
      <c r="G35" s="35">
        <v>0</v>
      </c>
      <c r="H35" s="35">
        <v>0</v>
      </c>
      <c r="I35" s="35">
        <v>0</v>
      </c>
      <c r="J35" s="35">
        <v>2</v>
      </c>
      <c r="K35" s="35">
        <v>10</v>
      </c>
      <c r="L35" s="35">
        <v>0</v>
      </c>
      <c r="M35" s="35">
        <v>0</v>
      </c>
      <c r="N35" s="35">
        <v>2</v>
      </c>
      <c r="O35" s="35">
        <v>2</v>
      </c>
      <c r="P35" s="152">
        <v>0</v>
      </c>
      <c r="Q35" s="35">
        <v>8</v>
      </c>
      <c r="R35" s="35">
        <v>0</v>
      </c>
      <c r="S35" s="48">
        <v>2</v>
      </c>
      <c r="T35" s="48">
        <v>4</v>
      </c>
    </row>
    <row r="36" spans="1:20" ht="12" customHeight="1" x14ac:dyDescent="0.2">
      <c r="A36" s="187"/>
      <c r="B36" s="187"/>
      <c r="C36" s="34"/>
      <c r="D36" s="235"/>
      <c r="E36" s="33"/>
      <c r="F36" s="38">
        <v>1</v>
      </c>
      <c r="G36" s="31">
        <v>0</v>
      </c>
      <c r="H36" s="31">
        <v>0</v>
      </c>
      <c r="I36" s="31">
        <v>0</v>
      </c>
      <c r="J36" s="31">
        <v>0.16666666666666666</v>
      </c>
      <c r="K36" s="31">
        <v>0.83333333333333337</v>
      </c>
      <c r="L36" s="31">
        <v>0</v>
      </c>
      <c r="M36" s="31">
        <v>0</v>
      </c>
      <c r="N36" s="31">
        <v>0.16666666666666666</v>
      </c>
      <c r="O36" s="31">
        <v>0.16666666666666666</v>
      </c>
      <c r="P36" s="153">
        <v>0</v>
      </c>
      <c r="Q36" s="31">
        <v>0.66666666666666663</v>
      </c>
      <c r="R36" s="31">
        <v>0</v>
      </c>
    </row>
    <row r="37" spans="1:20" ht="12" customHeight="1" x14ac:dyDescent="0.2">
      <c r="A37" s="187"/>
      <c r="B37" s="187"/>
      <c r="C37" s="37"/>
      <c r="D37" s="234" t="s">
        <v>370</v>
      </c>
      <c r="E37" s="36"/>
      <c r="F37" s="35">
        <v>1</v>
      </c>
      <c r="G37" s="35">
        <v>0</v>
      </c>
      <c r="H37" s="35">
        <v>0</v>
      </c>
      <c r="I37" s="35">
        <v>0</v>
      </c>
      <c r="J37" s="35">
        <v>1</v>
      </c>
      <c r="K37" s="35">
        <v>0</v>
      </c>
      <c r="L37" s="35">
        <v>0</v>
      </c>
      <c r="M37" s="35">
        <v>0</v>
      </c>
      <c r="N37" s="35">
        <v>0</v>
      </c>
      <c r="O37" s="35">
        <v>0</v>
      </c>
      <c r="P37" s="152">
        <v>0</v>
      </c>
      <c r="Q37" s="35">
        <v>1</v>
      </c>
      <c r="R37" s="35">
        <v>0</v>
      </c>
      <c r="S37" s="48">
        <v>1</v>
      </c>
      <c r="T37" s="48">
        <v>0</v>
      </c>
    </row>
    <row r="38" spans="1:20" ht="12" customHeight="1" x14ac:dyDescent="0.2">
      <c r="A38" s="187"/>
      <c r="B38" s="187"/>
      <c r="C38" s="34"/>
      <c r="D38" s="235"/>
      <c r="E38" s="33"/>
      <c r="F38" s="38">
        <v>1</v>
      </c>
      <c r="G38" s="31">
        <v>0</v>
      </c>
      <c r="H38" s="31">
        <v>0</v>
      </c>
      <c r="I38" s="31">
        <v>0</v>
      </c>
      <c r="J38" s="31">
        <v>1</v>
      </c>
      <c r="K38" s="31">
        <v>0</v>
      </c>
      <c r="L38" s="31">
        <v>0</v>
      </c>
      <c r="M38" s="31">
        <v>0</v>
      </c>
      <c r="N38" s="31">
        <v>0</v>
      </c>
      <c r="O38" s="31">
        <v>0</v>
      </c>
      <c r="P38" s="153">
        <v>0</v>
      </c>
      <c r="Q38" s="31">
        <v>1</v>
      </c>
      <c r="R38" s="31">
        <v>0</v>
      </c>
    </row>
    <row r="39" spans="1:20" ht="12" customHeight="1" x14ac:dyDescent="0.2">
      <c r="A39" s="187"/>
      <c r="B39" s="187"/>
      <c r="C39" s="37"/>
      <c r="D39" s="234" t="s">
        <v>371</v>
      </c>
      <c r="E39" s="36"/>
      <c r="F39" s="35">
        <v>7</v>
      </c>
      <c r="G39" s="35">
        <v>0</v>
      </c>
      <c r="H39" s="35">
        <v>0</v>
      </c>
      <c r="I39" s="35">
        <v>1</v>
      </c>
      <c r="J39" s="35">
        <v>1</v>
      </c>
      <c r="K39" s="35">
        <v>4</v>
      </c>
      <c r="L39" s="35">
        <v>1</v>
      </c>
      <c r="M39" s="35">
        <v>0</v>
      </c>
      <c r="N39" s="35">
        <v>0</v>
      </c>
      <c r="O39" s="35">
        <v>0</v>
      </c>
      <c r="P39" s="152">
        <v>0</v>
      </c>
      <c r="Q39" s="35">
        <v>5</v>
      </c>
      <c r="R39" s="35">
        <v>2</v>
      </c>
      <c r="S39" s="48">
        <v>2</v>
      </c>
      <c r="T39" s="48">
        <v>0</v>
      </c>
    </row>
    <row r="40" spans="1:20" ht="12" customHeight="1" x14ac:dyDescent="0.2">
      <c r="A40" s="187"/>
      <c r="B40" s="187"/>
      <c r="C40" s="34"/>
      <c r="D40" s="235"/>
      <c r="E40" s="33"/>
      <c r="F40" s="38">
        <v>1</v>
      </c>
      <c r="G40" s="31">
        <v>0</v>
      </c>
      <c r="H40" s="31">
        <v>0</v>
      </c>
      <c r="I40" s="31">
        <v>0.14285714285714285</v>
      </c>
      <c r="J40" s="31">
        <v>0.14285714285714285</v>
      </c>
      <c r="K40" s="31">
        <v>0.5714285714285714</v>
      </c>
      <c r="L40" s="31">
        <v>0.14285714285714285</v>
      </c>
      <c r="M40" s="31">
        <v>0</v>
      </c>
      <c r="N40" s="31">
        <v>0</v>
      </c>
      <c r="O40" s="31">
        <v>0</v>
      </c>
      <c r="P40" s="153">
        <v>0</v>
      </c>
      <c r="Q40" s="31">
        <v>0.7142857142857143</v>
      </c>
      <c r="R40" s="31">
        <v>0.2857142857142857</v>
      </c>
    </row>
    <row r="41" spans="1:20"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152">
        <v>0</v>
      </c>
      <c r="Q41" s="35">
        <v>0</v>
      </c>
      <c r="R41" s="35">
        <v>0</v>
      </c>
      <c r="S41" s="48">
        <v>0</v>
      </c>
      <c r="T41" s="48">
        <v>0</v>
      </c>
    </row>
    <row r="42" spans="1:20" ht="12" customHeight="1" x14ac:dyDescent="0.2">
      <c r="A42" s="187"/>
      <c r="B42" s="187"/>
      <c r="C42" s="34"/>
      <c r="D42" s="235"/>
      <c r="E42" s="33"/>
      <c r="F42" s="38">
        <v>0</v>
      </c>
      <c r="G42" s="31">
        <v>0</v>
      </c>
      <c r="H42" s="31">
        <v>0</v>
      </c>
      <c r="I42" s="31">
        <v>0</v>
      </c>
      <c r="J42" s="31">
        <v>0</v>
      </c>
      <c r="K42" s="31">
        <v>0</v>
      </c>
      <c r="L42" s="31">
        <v>0</v>
      </c>
      <c r="M42" s="31">
        <v>0</v>
      </c>
      <c r="N42" s="31">
        <v>0</v>
      </c>
      <c r="O42" s="31">
        <v>0</v>
      </c>
      <c r="P42" s="153">
        <v>0</v>
      </c>
      <c r="Q42" s="31">
        <v>0</v>
      </c>
      <c r="R42" s="31">
        <v>0</v>
      </c>
    </row>
    <row r="43" spans="1:20" ht="12" customHeight="1" x14ac:dyDescent="0.2">
      <c r="A43" s="187"/>
      <c r="B43" s="187"/>
      <c r="C43" s="37"/>
      <c r="D43" s="234" t="s">
        <v>373</v>
      </c>
      <c r="E43" s="36"/>
      <c r="F43" s="35">
        <v>3</v>
      </c>
      <c r="G43" s="35">
        <v>0</v>
      </c>
      <c r="H43" s="35">
        <v>0</v>
      </c>
      <c r="I43" s="35">
        <v>0</v>
      </c>
      <c r="J43" s="35">
        <v>0</v>
      </c>
      <c r="K43" s="35">
        <v>3</v>
      </c>
      <c r="L43" s="35">
        <v>0</v>
      </c>
      <c r="M43" s="35">
        <v>0</v>
      </c>
      <c r="N43" s="35">
        <v>0</v>
      </c>
      <c r="O43" s="35">
        <v>0</v>
      </c>
      <c r="P43" s="152">
        <v>0</v>
      </c>
      <c r="Q43" s="35">
        <v>3</v>
      </c>
      <c r="R43" s="35">
        <v>0</v>
      </c>
      <c r="S43" s="48">
        <v>0</v>
      </c>
      <c r="T43" s="48">
        <v>0</v>
      </c>
    </row>
    <row r="44" spans="1:20" ht="12" customHeight="1" x14ac:dyDescent="0.2">
      <c r="A44" s="187"/>
      <c r="B44" s="187"/>
      <c r="C44" s="34"/>
      <c r="D44" s="235"/>
      <c r="E44" s="33"/>
      <c r="F44" s="38">
        <v>1</v>
      </c>
      <c r="G44" s="31">
        <v>0</v>
      </c>
      <c r="H44" s="31">
        <v>0</v>
      </c>
      <c r="I44" s="31">
        <v>0</v>
      </c>
      <c r="J44" s="31">
        <v>0</v>
      </c>
      <c r="K44" s="31">
        <v>1</v>
      </c>
      <c r="L44" s="31">
        <v>0</v>
      </c>
      <c r="M44" s="31">
        <v>0</v>
      </c>
      <c r="N44" s="31">
        <v>0</v>
      </c>
      <c r="O44" s="31">
        <v>0</v>
      </c>
      <c r="P44" s="153">
        <v>0</v>
      </c>
      <c r="Q44" s="31">
        <v>1</v>
      </c>
      <c r="R44" s="31">
        <v>0</v>
      </c>
    </row>
    <row r="45" spans="1:20" ht="12" customHeight="1" x14ac:dyDescent="0.2">
      <c r="A45" s="187"/>
      <c r="B45" s="187"/>
      <c r="C45" s="37"/>
      <c r="D45" s="234" t="s">
        <v>374</v>
      </c>
      <c r="E45" s="36"/>
      <c r="F45" s="35">
        <v>8</v>
      </c>
      <c r="G45" s="35">
        <v>2</v>
      </c>
      <c r="H45" s="35">
        <v>0</v>
      </c>
      <c r="I45" s="35">
        <v>1</v>
      </c>
      <c r="J45" s="35">
        <v>1</v>
      </c>
      <c r="K45" s="35">
        <v>4</v>
      </c>
      <c r="L45" s="35">
        <v>0</v>
      </c>
      <c r="M45" s="35">
        <v>0</v>
      </c>
      <c r="N45" s="35">
        <v>0</v>
      </c>
      <c r="O45" s="35">
        <v>0</v>
      </c>
      <c r="P45" s="152">
        <v>0</v>
      </c>
      <c r="Q45" s="35">
        <v>8</v>
      </c>
      <c r="R45" s="35">
        <v>0</v>
      </c>
      <c r="S45" s="48">
        <v>4</v>
      </c>
      <c r="T45" s="48">
        <v>0</v>
      </c>
    </row>
    <row r="46" spans="1:20" ht="12" customHeight="1" x14ac:dyDescent="0.2">
      <c r="A46" s="187"/>
      <c r="B46" s="187"/>
      <c r="C46" s="34"/>
      <c r="D46" s="235"/>
      <c r="E46" s="33"/>
      <c r="F46" s="38">
        <v>1</v>
      </c>
      <c r="G46" s="31">
        <v>0.25</v>
      </c>
      <c r="H46" s="31">
        <v>0</v>
      </c>
      <c r="I46" s="31">
        <v>0.125</v>
      </c>
      <c r="J46" s="31">
        <v>0.125</v>
      </c>
      <c r="K46" s="31">
        <v>0.5</v>
      </c>
      <c r="L46" s="31">
        <v>0</v>
      </c>
      <c r="M46" s="31">
        <v>0</v>
      </c>
      <c r="N46" s="31">
        <v>0</v>
      </c>
      <c r="O46" s="31">
        <v>0</v>
      </c>
      <c r="P46" s="153">
        <v>0</v>
      </c>
      <c r="Q46" s="31">
        <v>1</v>
      </c>
      <c r="R46" s="31">
        <v>0</v>
      </c>
    </row>
    <row r="47" spans="1:20" ht="11.25" customHeight="1" x14ac:dyDescent="0.2">
      <c r="A47" s="187"/>
      <c r="B47" s="187"/>
      <c r="C47" s="37"/>
      <c r="D47" s="234" t="s">
        <v>375</v>
      </c>
      <c r="E47" s="36"/>
      <c r="F47" s="35">
        <v>4</v>
      </c>
      <c r="G47" s="35">
        <v>1</v>
      </c>
      <c r="H47" s="35">
        <v>0</v>
      </c>
      <c r="I47" s="35">
        <v>0</v>
      </c>
      <c r="J47" s="35">
        <v>0</v>
      </c>
      <c r="K47" s="35">
        <v>2</v>
      </c>
      <c r="L47" s="35">
        <v>1</v>
      </c>
      <c r="M47" s="35">
        <v>0</v>
      </c>
      <c r="N47" s="35">
        <v>0</v>
      </c>
      <c r="O47" s="35">
        <v>0</v>
      </c>
      <c r="P47" s="152">
        <v>0</v>
      </c>
      <c r="Q47" s="35">
        <v>3</v>
      </c>
      <c r="R47" s="35">
        <v>1</v>
      </c>
      <c r="S47" s="48">
        <v>1</v>
      </c>
      <c r="T47" s="48">
        <v>0</v>
      </c>
    </row>
    <row r="48" spans="1:20" ht="12" customHeight="1" x14ac:dyDescent="0.2">
      <c r="A48" s="187"/>
      <c r="B48" s="187"/>
      <c r="C48" s="34"/>
      <c r="D48" s="235"/>
      <c r="E48" s="33"/>
      <c r="F48" s="38">
        <v>1</v>
      </c>
      <c r="G48" s="31">
        <v>0.25</v>
      </c>
      <c r="H48" s="31">
        <v>0</v>
      </c>
      <c r="I48" s="31">
        <v>0</v>
      </c>
      <c r="J48" s="31">
        <v>0</v>
      </c>
      <c r="K48" s="31">
        <v>0.5</v>
      </c>
      <c r="L48" s="31">
        <v>0.25</v>
      </c>
      <c r="M48" s="31">
        <v>0</v>
      </c>
      <c r="N48" s="31">
        <v>0</v>
      </c>
      <c r="O48" s="31">
        <v>0</v>
      </c>
      <c r="P48" s="153">
        <v>0</v>
      </c>
      <c r="Q48" s="31">
        <v>0.75</v>
      </c>
      <c r="R48" s="31">
        <v>0.25</v>
      </c>
    </row>
    <row r="49" spans="1:20" ht="12" customHeight="1" x14ac:dyDescent="0.2">
      <c r="A49" s="187"/>
      <c r="B49" s="187"/>
      <c r="C49" s="37"/>
      <c r="D49" s="234" t="s">
        <v>376</v>
      </c>
      <c r="E49" s="36"/>
      <c r="F49" s="35">
        <v>2</v>
      </c>
      <c r="G49" s="35">
        <v>0</v>
      </c>
      <c r="H49" s="35">
        <v>0</v>
      </c>
      <c r="I49" s="35">
        <v>1</v>
      </c>
      <c r="J49" s="35">
        <v>0</v>
      </c>
      <c r="K49" s="35">
        <v>1</v>
      </c>
      <c r="L49" s="35">
        <v>0</v>
      </c>
      <c r="M49" s="35">
        <v>0</v>
      </c>
      <c r="N49" s="35">
        <v>0</v>
      </c>
      <c r="O49" s="35">
        <v>0</v>
      </c>
      <c r="P49" s="152">
        <v>0</v>
      </c>
      <c r="Q49" s="35">
        <v>2</v>
      </c>
      <c r="R49" s="35">
        <v>0</v>
      </c>
      <c r="S49" s="48">
        <v>1</v>
      </c>
      <c r="T49" s="48">
        <v>0</v>
      </c>
    </row>
    <row r="50" spans="1:20" ht="12" customHeight="1" x14ac:dyDescent="0.2">
      <c r="A50" s="187"/>
      <c r="B50" s="187"/>
      <c r="C50" s="34"/>
      <c r="D50" s="235"/>
      <c r="E50" s="33"/>
      <c r="F50" s="38">
        <v>1</v>
      </c>
      <c r="G50" s="31">
        <v>0</v>
      </c>
      <c r="H50" s="31">
        <v>0</v>
      </c>
      <c r="I50" s="31">
        <v>0.5</v>
      </c>
      <c r="J50" s="31">
        <v>0</v>
      </c>
      <c r="K50" s="31">
        <v>0.5</v>
      </c>
      <c r="L50" s="31">
        <v>0</v>
      </c>
      <c r="M50" s="31">
        <v>0</v>
      </c>
      <c r="N50" s="31">
        <v>0</v>
      </c>
      <c r="O50" s="31">
        <v>0</v>
      </c>
      <c r="P50" s="153">
        <v>0</v>
      </c>
      <c r="Q50" s="31">
        <v>1</v>
      </c>
      <c r="R50" s="31">
        <v>0</v>
      </c>
    </row>
    <row r="51" spans="1:20" ht="12" customHeight="1" x14ac:dyDescent="0.2">
      <c r="A51" s="187"/>
      <c r="B51" s="187"/>
      <c r="C51" s="37"/>
      <c r="D51" s="234" t="s">
        <v>377</v>
      </c>
      <c r="E51" s="36"/>
      <c r="F51" s="35">
        <v>14</v>
      </c>
      <c r="G51" s="35">
        <v>0</v>
      </c>
      <c r="H51" s="35">
        <v>0</v>
      </c>
      <c r="I51" s="35">
        <v>2</v>
      </c>
      <c r="J51" s="35">
        <v>1</v>
      </c>
      <c r="K51" s="35">
        <v>11</v>
      </c>
      <c r="L51" s="35">
        <v>0</v>
      </c>
      <c r="M51" s="35">
        <v>1</v>
      </c>
      <c r="N51" s="35">
        <v>0</v>
      </c>
      <c r="O51" s="35">
        <v>0</v>
      </c>
      <c r="P51" s="152">
        <v>0</v>
      </c>
      <c r="Q51" s="35">
        <v>13</v>
      </c>
      <c r="R51" s="35">
        <v>0</v>
      </c>
      <c r="S51" s="48">
        <v>3</v>
      </c>
      <c r="T51" s="48">
        <v>1</v>
      </c>
    </row>
    <row r="52" spans="1:20" ht="12" customHeight="1" x14ac:dyDescent="0.2">
      <c r="A52" s="187"/>
      <c r="B52" s="187"/>
      <c r="C52" s="34"/>
      <c r="D52" s="235"/>
      <c r="E52" s="33"/>
      <c r="F52" s="38">
        <v>1</v>
      </c>
      <c r="G52" s="31">
        <v>0</v>
      </c>
      <c r="H52" s="31">
        <v>0</v>
      </c>
      <c r="I52" s="31">
        <v>0.14285714285714285</v>
      </c>
      <c r="J52" s="31">
        <v>7.1428571428571425E-2</v>
      </c>
      <c r="K52" s="31">
        <v>0.7857142857142857</v>
      </c>
      <c r="L52" s="31">
        <v>0</v>
      </c>
      <c r="M52" s="31">
        <v>7.1428571428571425E-2</v>
      </c>
      <c r="N52" s="31">
        <v>0</v>
      </c>
      <c r="O52" s="31">
        <v>0</v>
      </c>
      <c r="P52" s="153">
        <v>0</v>
      </c>
      <c r="Q52" s="31">
        <v>0.9285714285714286</v>
      </c>
      <c r="R52" s="31">
        <v>0</v>
      </c>
    </row>
    <row r="53" spans="1:20" ht="12" customHeight="1" x14ac:dyDescent="0.2">
      <c r="A53" s="187"/>
      <c r="B53" s="187"/>
      <c r="C53" s="37"/>
      <c r="D53" s="234" t="s">
        <v>378</v>
      </c>
      <c r="E53" s="36"/>
      <c r="F53" s="35">
        <v>5</v>
      </c>
      <c r="G53" s="35">
        <v>1</v>
      </c>
      <c r="H53" s="35">
        <v>0</v>
      </c>
      <c r="I53" s="35">
        <v>1</v>
      </c>
      <c r="J53" s="35">
        <v>0</v>
      </c>
      <c r="K53" s="35">
        <v>3</v>
      </c>
      <c r="L53" s="35">
        <v>0</v>
      </c>
      <c r="M53" s="35">
        <v>0</v>
      </c>
      <c r="N53" s="35">
        <v>0</v>
      </c>
      <c r="O53" s="35">
        <v>0</v>
      </c>
      <c r="P53" s="152">
        <v>0</v>
      </c>
      <c r="Q53" s="35">
        <v>5</v>
      </c>
      <c r="R53" s="35">
        <v>0</v>
      </c>
      <c r="S53" s="48">
        <v>2</v>
      </c>
      <c r="T53" s="48">
        <v>0</v>
      </c>
    </row>
    <row r="54" spans="1:20" ht="12" customHeight="1" x14ac:dyDescent="0.2">
      <c r="A54" s="187"/>
      <c r="B54" s="187"/>
      <c r="C54" s="34"/>
      <c r="D54" s="235"/>
      <c r="E54" s="33"/>
      <c r="F54" s="38">
        <v>1</v>
      </c>
      <c r="G54" s="31">
        <v>0.2</v>
      </c>
      <c r="H54" s="31">
        <v>0</v>
      </c>
      <c r="I54" s="31">
        <v>0.2</v>
      </c>
      <c r="J54" s="31">
        <v>0</v>
      </c>
      <c r="K54" s="31">
        <v>0.6</v>
      </c>
      <c r="L54" s="31">
        <v>0</v>
      </c>
      <c r="M54" s="31">
        <v>0</v>
      </c>
      <c r="N54" s="31">
        <v>0</v>
      </c>
      <c r="O54" s="31">
        <v>0</v>
      </c>
      <c r="P54" s="153">
        <v>0</v>
      </c>
      <c r="Q54" s="31">
        <v>1</v>
      </c>
      <c r="R54" s="31">
        <v>0</v>
      </c>
    </row>
    <row r="55" spans="1:20" ht="12" customHeight="1" x14ac:dyDescent="0.2">
      <c r="A55" s="187"/>
      <c r="B55" s="187"/>
      <c r="C55" s="37"/>
      <c r="D55" s="234" t="s">
        <v>379</v>
      </c>
      <c r="E55" s="36"/>
      <c r="F55" s="35">
        <v>27</v>
      </c>
      <c r="G55" s="35">
        <v>8</v>
      </c>
      <c r="H55" s="35">
        <v>0</v>
      </c>
      <c r="I55" s="35">
        <v>1</v>
      </c>
      <c r="J55" s="35">
        <v>4</v>
      </c>
      <c r="K55" s="35">
        <v>10</v>
      </c>
      <c r="L55" s="35">
        <v>4</v>
      </c>
      <c r="M55" s="35">
        <v>0</v>
      </c>
      <c r="N55" s="35">
        <v>0</v>
      </c>
      <c r="O55" s="35">
        <v>0</v>
      </c>
      <c r="P55" s="152">
        <v>0</v>
      </c>
      <c r="Q55" s="35">
        <v>23</v>
      </c>
      <c r="R55" s="35">
        <v>4</v>
      </c>
      <c r="S55" s="48">
        <v>13</v>
      </c>
      <c r="T55" s="48">
        <v>0</v>
      </c>
    </row>
    <row r="56" spans="1:20" ht="12" customHeight="1" x14ac:dyDescent="0.2">
      <c r="A56" s="187"/>
      <c r="B56" s="187"/>
      <c r="C56" s="34"/>
      <c r="D56" s="235"/>
      <c r="E56" s="33"/>
      <c r="F56" s="38">
        <v>1</v>
      </c>
      <c r="G56" s="31">
        <v>0.29629629629629628</v>
      </c>
      <c r="H56" s="31">
        <v>0</v>
      </c>
      <c r="I56" s="31">
        <v>3.7037037037037035E-2</v>
      </c>
      <c r="J56" s="31">
        <v>0.14814814814814814</v>
      </c>
      <c r="K56" s="31">
        <v>0.37037037037037035</v>
      </c>
      <c r="L56" s="31">
        <v>0.14814814814814814</v>
      </c>
      <c r="M56" s="31">
        <v>0</v>
      </c>
      <c r="N56" s="31">
        <v>0</v>
      </c>
      <c r="O56" s="31">
        <v>0</v>
      </c>
      <c r="P56" s="153">
        <v>0</v>
      </c>
      <c r="Q56" s="31">
        <v>0.85185185185185186</v>
      </c>
      <c r="R56" s="31">
        <v>0.14814814814814814</v>
      </c>
    </row>
    <row r="57" spans="1:20" ht="12" customHeight="1" x14ac:dyDescent="0.2">
      <c r="A57" s="187"/>
      <c r="B57" s="187"/>
      <c r="C57" s="37"/>
      <c r="D57" s="234" t="s">
        <v>380</v>
      </c>
      <c r="E57" s="36"/>
      <c r="F57" s="35">
        <v>8</v>
      </c>
      <c r="G57" s="35">
        <v>2</v>
      </c>
      <c r="H57" s="35">
        <v>0</v>
      </c>
      <c r="I57" s="35">
        <v>1</v>
      </c>
      <c r="J57" s="35">
        <v>0</v>
      </c>
      <c r="K57" s="35">
        <v>4</v>
      </c>
      <c r="L57" s="35">
        <v>1</v>
      </c>
      <c r="M57" s="35">
        <v>0</v>
      </c>
      <c r="N57" s="35">
        <v>0</v>
      </c>
      <c r="O57" s="35">
        <v>0</v>
      </c>
      <c r="P57" s="152">
        <v>0</v>
      </c>
      <c r="Q57" s="35">
        <v>7</v>
      </c>
      <c r="R57" s="35">
        <v>1</v>
      </c>
      <c r="S57" s="48">
        <v>3</v>
      </c>
      <c r="T57" s="48">
        <v>0</v>
      </c>
    </row>
    <row r="58" spans="1:20" ht="12" customHeight="1" x14ac:dyDescent="0.2">
      <c r="A58" s="187"/>
      <c r="B58" s="187"/>
      <c r="C58" s="34"/>
      <c r="D58" s="235"/>
      <c r="E58" s="33"/>
      <c r="F58" s="38">
        <v>1</v>
      </c>
      <c r="G58" s="31">
        <v>0.25</v>
      </c>
      <c r="H58" s="31">
        <v>0</v>
      </c>
      <c r="I58" s="31">
        <v>0.125</v>
      </c>
      <c r="J58" s="31">
        <v>0</v>
      </c>
      <c r="K58" s="31">
        <v>0.5</v>
      </c>
      <c r="L58" s="31">
        <v>0.125</v>
      </c>
      <c r="M58" s="31">
        <v>0</v>
      </c>
      <c r="N58" s="31">
        <v>0</v>
      </c>
      <c r="O58" s="31">
        <v>0</v>
      </c>
      <c r="P58" s="153">
        <v>0</v>
      </c>
      <c r="Q58" s="31">
        <v>0.875</v>
      </c>
      <c r="R58" s="31">
        <v>0.125</v>
      </c>
    </row>
    <row r="59" spans="1:20" ht="12.75" customHeight="1" x14ac:dyDescent="0.2">
      <c r="A59" s="187"/>
      <c r="B59" s="187"/>
      <c r="C59" s="37"/>
      <c r="D59" s="234" t="s">
        <v>381</v>
      </c>
      <c r="E59" s="36"/>
      <c r="F59" s="35">
        <v>26</v>
      </c>
      <c r="G59" s="35">
        <v>4</v>
      </c>
      <c r="H59" s="35">
        <v>0</v>
      </c>
      <c r="I59" s="35">
        <v>1</v>
      </c>
      <c r="J59" s="35">
        <v>6</v>
      </c>
      <c r="K59" s="35">
        <v>15</v>
      </c>
      <c r="L59" s="35">
        <v>0</v>
      </c>
      <c r="M59" s="35">
        <v>0</v>
      </c>
      <c r="N59" s="35">
        <v>0</v>
      </c>
      <c r="O59" s="35">
        <v>0</v>
      </c>
      <c r="P59" s="152">
        <v>0</v>
      </c>
      <c r="Q59" s="35">
        <v>25</v>
      </c>
      <c r="R59" s="35">
        <v>1</v>
      </c>
      <c r="S59" s="48">
        <v>11</v>
      </c>
      <c r="T59" s="48">
        <v>0</v>
      </c>
    </row>
    <row r="60" spans="1:20" ht="12.75" customHeight="1" x14ac:dyDescent="0.2">
      <c r="A60" s="187"/>
      <c r="B60" s="187"/>
      <c r="C60" s="34"/>
      <c r="D60" s="235"/>
      <c r="E60" s="33"/>
      <c r="F60" s="38">
        <v>1</v>
      </c>
      <c r="G60" s="31">
        <v>0.15384615384615385</v>
      </c>
      <c r="H60" s="31">
        <v>0</v>
      </c>
      <c r="I60" s="31">
        <v>3.8461538461538464E-2</v>
      </c>
      <c r="J60" s="31">
        <v>0.23076923076923078</v>
      </c>
      <c r="K60" s="31">
        <v>0.57692307692307687</v>
      </c>
      <c r="L60" s="31">
        <v>0</v>
      </c>
      <c r="M60" s="31">
        <v>0</v>
      </c>
      <c r="N60" s="31">
        <v>0</v>
      </c>
      <c r="O60" s="31">
        <v>0</v>
      </c>
      <c r="P60" s="153">
        <v>0</v>
      </c>
      <c r="Q60" s="31">
        <v>0.96153846153846156</v>
      </c>
      <c r="R60" s="31">
        <v>3.8461538461538464E-2</v>
      </c>
    </row>
    <row r="61" spans="1:20" ht="12" customHeight="1" x14ac:dyDescent="0.2">
      <c r="A61" s="187"/>
      <c r="B61" s="187"/>
      <c r="C61" s="37"/>
      <c r="D61" s="234" t="s">
        <v>21</v>
      </c>
      <c r="E61" s="36"/>
      <c r="F61" s="35">
        <v>14</v>
      </c>
      <c r="G61" s="35">
        <v>1</v>
      </c>
      <c r="H61" s="35">
        <v>2</v>
      </c>
      <c r="I61" s="35">
        <v>1</v>
      </c>
      <c r="J61" s="35">
        <v>2</v>
      </c>
      <c r="K61" s="35">
        <v>6</v>
      </c>
      <c r="L61" s="35">
        <v>2</v>
      </c>
      <c r="M61" s="35">
        <v>0</v>
      </c>
      <c r="N61" s="35">
        <v>2</v>
      </c>
      <c r="O61" s="35">
        <v>0</v>
      </c>
      <c r="P61" s="152">
        <v>0</v>
      </c>
      <c r="Q61" s="35">
        <v>11</v>
      </c>
      <c r="R61" s="35">
        <v>1</v>
      </c>
      <c r="S61" s="48">
        <v>6</v>
      </c>
      <c r="T61" s="48">
        <v>2</v>
      </c>
    </row>
    <row r="62" spans="1:20" ht="12" customHeight="1" x14ac:dyDescent="0.2">
      <c r="A62" s="187"/>
      <c r="B62" s="187"/>
      <c r="C62" s="34"/>
      <c r="D62" s="235"/>
      <c r="E62" s="33"/>
      <c r="F62" s="38">
        <v>0.99999999999999989</v>
      </c>
      <c r="G62" s="31">
        <v>7.1428571428571425E-2</v>
      </c>
      <c r="H62" s="31">
        <v>0.14285714285714285</v>
      </c>
      <c r="I62" s="31">
        <v>7.1428571428571425E-2</v>
      </c>
      <c r="J62" s="31">
        <v>0.14285714285714285</v>
      </c>
      <c r="K62" s="31">
        <v>0.42857142857142855</v>
      </c>
      <c r="L62" s="31">
        <v>0.14285714285714285</v>
      </c>
      <c r="M62" s="31">
        <v>0</v>
      </c>
      <c r="N62" s="31">
        <v>0.14285714285714285</v>
      </c>
      <c r="O62" s="31">
        <v>0</v>
      </c>
      <c r="P62" s="153">
        <v>0</v>
      </c>
      <c r="Q62" s="31">
        <v>0.7857142857142857</v>
      </c>
      <c r="R62" s="31">
        <v>7.1428571428571425E-2</v>
      </c>
    </row>
    <row r="63" spans="1:20" ht="12" customHeight="1" x14ac:dyDescent="0.2">
      <c r="A63" s="187"/>
      <c r="B63" s="187"/>
      <c r="C63" s="37"/>
      <c r="D63" s="234" t="s">
        <v>382</v>
      </c>
      <c r="E63" s="36"/>
      <c r="F63" s="35">
        <v>7</v>
      </c>
      <c r="G63" s="35">
        <v>0</v>
      </c>
      <c r="H63" s="35">
        <v>0</v>
      </c>
      <c r="I63" s="35">
        <v>0</v>
      </c>
      <c r="J63" s="35">
        <v>0</v>
      </c>
      <c r="K63" s="35">
        <v>7</v>
      </c>
      <c r="L63" s="35">
        <v>0</v>
      </c>
      <c r="M63" s="35">
        <v>0</v>
      </c>
      <c r="N63" s="35">
        <v>0</v>
      </c>
      <c r="O63" s="35">
        <v>0</v>
      </c>
      <c r="P63" s="152">
        <v>0</v>
      </c>
      <c r="Q63" s="35">
        <v>7</v>
      </c>
      <c r="R63" s="35">
        <v>0</v>
      </c>
      <c r="S63" s="48">
        <v>0</v>
      </c>
      <c r="T63" s="48">
        <v>0</v>
      </c>
    </row>
    <row r="64" spans="1:20" ht="12" customHeight="1" x14ac:dyDescent="0.2">
      <c r="A64" s="187"/>
      <c r="B64" s="187"/>
      <c r="C64" s="34"/>
      <c r="D64" s="235"/>
      <c r="E64" s="33"/>
      <c r="F64" s="38">
        <v>1</v>
      </c>
      <c r="G64" s="31">
        <v>0</v>
      </c>
      <c r="H64" s="31">
        <v>0</v>
      </c>
      <c r="I64" s="31">
        <v>0</v>
      </c>
      <c r="J64" s="31">
        <v>0</v>
      </c>
      <c r="K64" s="31">
        <v>1</v>
      </c>
      <c r="L64" s="31">
        <v>0</v>
      </c>
      <c r="M64" s="31">
        <v>0</v>
      </c>
      <c r="N64" s="31">
        <v>0</v>
      </c>
      <c r="O64" s="31">
        <v>0</v>
      </c>
      <c r="P64" s="153">
        <v>0</v>
      </c>
      <c r="Q64" s="31">
        <v>1</v>
      </c>
      <c r="R64" s="31">
        <v>0</v>
      </c>
    </row>
    <row r="65" spans="1:20" ht="12" customHeight="1" x14ac:dyDescent="0.2">
      <c r="A65" s="187"/>
      <c r="B65" s="187"/>
      <c r="C65" s="37"/>
      <c r="D65" s="234" t="s">
        <v>383</v>
      </c>
      <c r="E65" s="36"/>
      <c r="F65" s="35">
        <v>18</v>
      </c>
      <c r="G65" s="35">
        <v>3</v>
      </c>
      <c r="H65" s="35">
        <v>0</v>
      </c>
      <c r="I65" s="35">
        <v>1</v>
      </c>
      <c r="J65" s="35">
        <v>2</v>
      </c>
      <c r="K65" s="35">
        <v>11</v>
      </c>
      <c r="L65" s="35">
        <v>1</v>
      </c>
      <c r="M65" s="35">
        <v>0</v>
      </c>
      <c r="N65" s="35">
        <v>0</v>
      </c>
      <c r="O65" s="35">
        <v>0</v>
      </c>
      <c r="P65" s="152">
        <v>0</v>
      </c>
      <c r="Q65" s="35">
        <v>18</v>
      </c>
      <c r="R65" s="35">
        <v>0</v>
      </c>
      <c r="S65" s="48">
        <v>6</v>
      </c>
      <c r="T65" s="48">
        <v>0</v>
      </c>
    </row>
    <row r="66" spans="1:20" ht="12" customHeight="1" x14ac:dyDescent="0.2">
      <c r="A66" s="187"/>
      <c r="B66" s="187"/>
      <c r="C66" s="34"/>
      <c r="D66" s="235"/>
      <c r="E66" s="33"/>
      <c r="F66" s="38">
        <v>1</v>
      </c>
      <c r="G66" s="31">
        <v>0.16666666666666666</v>
      </c>
      <c r="H66" s="31">
        <v>0</v>
      </c>
      <c r="I66" s="31">
        <v>5.5555555555555552E-2</v>
      </c>
      <c r="J66" s="31">
        <v>0.1111111111111111</v>
      </c>
      <c r="K66" s="31">
        <v>0.61111111111111116</v>
      </c>
      <c r="L66" s="31">
        <v>5.5555555555555552E-2</v>
      </c>
      <c r="M66" s="31">
        <v>0</v>
      </c>
      <c r="N66" s="31">
        <v>0</v>
      </c>
      <c r="O66" s="31">
        <v>0</v>
      </c>
      <c r="P66" s="153">
        <v>0</v>
      </c>
      <c r="Q66" s="31">
        <v>1</v>
      </c>
      <c r="R66" s="31">
        <v>0</v>
      </c>
    </row>
    <row r="67" spans="1:20" ht="12" customHeight="1" x14ac:dyDescent="0.2">
      <c r="A67" s="187"/>
      <c r="B67" s="187"/>
      <c r="C67" s="37"/>
      <c r="D67" s="234" t="s">
        <v>384</v>
      </c>
      <c r="E67" s="36"/>
      <c r="F67" s="35">
        <v>4</v>
      </c>
      <c r="G67" s="35">
        <v>1</v>
      </c>
      <c r="H67" s="35">
        <v>0</v>
      </c>
      <c r="I67" s="35">
        <v>0</v>
      </c>
      <c r="J67" s="35">
        <v>1</v>
      </c>
      <c r="K67" s="35">
        <v>2</v>
      </c>
      <c r="L67" s="35">
        <v>0</v>
      </c>
      <c r="M67" s="35">
        <v>0</v>
      </c>
      <c r="N67" s="35">
        <v>0</v>
      </c>
      <c r="O67" s="35">
        <v>0</v>
      </c>
      <c r="P67" s="152">
        <v>0</v>
      </c>
      <c r="Q67" s="35">
        <v>4</v>
      </c>
      <c r="R67" s="35">
        <v>0</v>
      </c>
      <c r="S67" s="48">
        <v>2</v>
      </c>
      <c r="T67" s="48">
        <v>0</v>
      </c>
    </row>
    <row r="68" spans="1:20" ht="12" customHeight="1" x14ac:dyDescent="0.2">
      <c r="A68" s="187"/>
      <c r="B68" s="188"/>
      <c r="C68" s="34"/>
      <c r="D68" s="235"/>
      <c r="E68" s="33"/>
      <c r="F68" s="38">
        <v>1</v>
      </c>
      <c r="G68" s="31">
        <v>0.25</v>
      </c>
      <c r="H68" s="31">
        <v>0</v>
      </c>
      <c r="I68" s="31">
        <v>0</v>
      </c>
      <c r="J68" s="31">
        <v>0.25</v>
      </c>
      <c r="K68" s="31">
        <v>0.5</v>
      </c>
      <c r="L68" s="31">
        <v>0</v>
      </c>
      <c r="M68" s="31">
        <v>0</v>
      </c>
      <c r="N68" s="31">
        <v>0</v>
      </c>
      <c r="O68" s="31">
        <v>0</v>
      </c>
      <c r="P68" s="153">
        <v>0</v>
      </c>
      <c r="Q68" s="31">
        <v>1</v>
      </c>
      <c r="R68" s="31">
        <v>0</v>
      </c>
    </row>
    <row r="69" spans="1:20" ht="12" customHeight="1" x14ac:dyDescent="0.2">
      <c r="A69" s="187"/>
      <c r="B69" s="186" t="s">
        <v>17</v>
      </c>
      <c r="C69" s="37"/>
      <c r="D69" s="234" t="s">
        <v>16</v>
      </c>
      <c r="E69" s="36"/>
      <c r="F69" s="35">
        <v>719</v>
      </c>
      <c r="G69" s="35">
        <v>88</v>
      </c>
      <c r="H69" s="35">
        <v>8</v>
      </c>
      <c r="I69" s="35">
        <v>24</v>
      </c>
      <c r="J69" s="35">
        <v>83</v>
      </c>
      <c r="K69" s="35">
        <v>443</v>
      </c>
      <c r="L69" s="35">
        <v>73</v>
      </c>
      <c r="M69" s="35">
        <v>10</v>
      </c>
      <c r="N69" s="35">
        <v>8</v>
      </c>
      <c r="O69" s="35">
        <v>20</v>
      </c>
      <c r="P69" s="152">
        <v>17</v>
      </c>
      <c r="Q69" s="35">
        <v>589</v>
      </c>
      <c r="R69" s="35">
        <v>75</v>
      </c>
      <c r="S69" s="48">
        <v>203</v>
      </c>
      <c r="T69" s="48">
        <v>55</v>
      </c>
    </row>
    <row r="70" spans="1:20" ht="12" customHeight="1" x14ac:dyDescent="0.2">
      <c r="A70" s="187"/>
      <c r="B70" s="187"/>
      <c r="C70" s="34"/>
      <c r="D70" s="235"/>
      <c r="E70" s="33"/>
      <c r="F70" s="38">
        <v>1</v>
      </c>
      <c r="G70" s="31">
        <v>0.12239221140472879</v>
      </c>
      <c r="H70" s="31">
        <v>1.1126564673157162E-2</v>
      </c>
      <c r="I70" s="31">
        <v>3.3379694019471488E-2</v>
      </c>
      <c r="J70" s="31">
        <v>0.11543810848400557</v>
      </c>
      <c r="K70" s="31">
        <v>0.61613351877607792</v>
      </c>
      <c r="L70" s="31">
        <v>0.10152990264255911</v>
      </c>
      <c r="M70" s="31">
        <v>1.3908205841446454E-2</v>
      </c>
      <c r="N70" s="31">
        <v>1.1126564673157162E-2</v>
      </c>
      <c r="O70" s="31">
        <v>2.7816411682892908E-2</v>
      </c>
      <c r="P70" s="153">
        <v>2.3643949930458971E-2</v>
      </c>
      <c r="Q70" s="31">
        <v>0.81919332406119616</v>
      </c>
      <c r="R70" s="31">
        <v>0.10431154381084839</v>
      </c>
    </row>
    <row r="71" spans="1:20" ht="12" customHeight="1" x14ac:dyDescent="0.2">
      <c r="A71" s="187"/>
      <c r="B71" s="187"/>
      <c r="C71" s="37"/>
      <c r="D71" s="234" t="s">
        <v>263</v>
      </c>
      <c r="E71" s="36"/>
      <c r="F71" s="35">
        <v>7</v>
      </c>
      <c r="G71" s="35">
        <v>1</v>
      </c>
      <c r="H71" s="35">
        <v>0</v>
      </c>
      <c r="I71" s="35">
        <v>0</v>
      </c>
      <c r="J71" s="35">
        <v>0</v>
      </c>
      <c r="K71" s="35">
        <v>5</v>
      </c>
      <c r="L71" s="35">
        <v>1</v>
      </c>
      <c r="M71" s="35">
        <v>0</v>
      </c>
      <c r="N71" s="35">
        <v>0</v>
      </c>
      <c r="O71" s="35">
        <v>0</v>
      </c>
      <c r="P71" s="152">
        <v>0</v>
      </c>
      <c r="Q71" s="35">
        <v>6</v>
      </c>
      <c r="R71" s="35">
        <v>1</v>
      </c>
      <c r="S71" s="48">
        <v>1</v>
      </c>
      <c r="T71" s="48">
        <v>0</v>
      </c>
    </row>
    <row r="72" spans="1:20" ht="12" customHeight="1" x14ac:dyDescent="0.2">
      <c r="A72" s="187"/>
      <c r="B72" s="187"/>
      <c r="C72" s="34"/>
      <c r="D72" s="235"/>
      <c r="E72" s="33"/>
      <c r="F72" s="38">
        <v>1</v>
      </c>
      <c r="G72" s="31">
        <v>0.14285714285714285</v>
      </c>
      <c r="H72" s="31">
        <v>0</v>
      </c>
      <c r="I72" s="31">
        <v>0</v>
      </c>
      <c r="J72" s="31">
        <v>0</v>
      </c>
      <c r="K72" s="31">
        <v>0.7142857142857143</v>
      </c>
      <c r="L72" s="31">
        <v>0.14285714285714285</v>
      </c>
      <c r="M72" s="31">
        <v>0</v>
      </c>
      <c r="N72" s="31">
        <v>0</v>
      </c>
      <c r="O72" s="31">
        <v>0</v>
      </c>
      <c r="P72" s="153">
        <v>0</v>
      </c>
      <c r="Q72" s="31">
        <v>0.8571428571428571</v>
      </c>
      <c r="R72" s="31">
        <v>0.14285714285714285</v>
      </c>
    </row>
    <row r="73" spans="1:20" ht="12" customHeight="1" x14ac:dyDescent="0.2">
      <c r="A73" s="187"/>
      <c r="B73" s="187"/>
      <c r="C73" s="37"/>
      <c r="D73" s="234" t="s">
        <v>262</v>
      </c>
      <c r="E73" s="36"/>
      <c r="F73" s="35">
        <v>79</v>
      </c>
      <c r="G73" s="35">
        <v>16</v>
      </c>
      <c r="H73" s="35">
        <v>3</v>
      </c>
      <c r="I73" s="35">
        <v>3</v>
      </c>
      <c r="J73" s="35">
        <v>7</v>
      </c>
      <c r="K73" s="35">
        <v>43</v>
      </c>
      <c r="L73" s="35">
        <v>7</v>
      </c>
      <c r="M73" s="35">
        <v>0</v>
      </c>
      <c r="N73" s="35">
        <v>0</v>
      </c>
      <c r="O73" s="35">
        <v>0</v>
      </c>
      <c r="P73" s="152">
        <v>0</v>
      </c>
      <c r="Q73" s="35">
        <v>71</v>
      </c>
      <c r="R73" s="35">
        <v>8</v>
      </c>
      <c r="S73" s="48">
        <v>29</v>
      </c>
      <c r="T73" s="48">
        <v>0</v>
      </c>
    </row>
    <row r="74" spans="1:20" ht="12" customHeight="1" x14ac:dyDescent="0.2">
      <c r="A74" s="187"/>
      <c r="B74" s="187"/>
      <c r="C74" s="34"/>
      <c r="D74" s="235"/>
      <c r="E74" s="33"/>
      <c r="F74" s="38">
        <v>1</v>
      </c>
      <c r="G74" s="31">
        <v>0.20253164556962025</v>
      </c>
      <c r="H74" s="31">
        <v>3.7974683544303799E-2</v>
      </c>
      <c r="I74" s="31">
        <v>3.7974683544303799E-2</v>
      </c>
      <c r="J74" s="31">
        <v>8.8607594936708861E-2</v>
      </c>
      <c r="K74" s="31">
        <v>0.54430379746835444</v>
      </c>
      <c r="L74" s="31">
        <v>8.8607594936708861E-2</v>
      </c>
      <c r="M74" s="31">
        <v>0</v>
      </c>
      <c r="N74" s="31">
        <v>0</v>
      </c>
      <c r="O74" s="31">
        <v>0</v>
      </c>
      <c r="P74" s="153">
        <v>0</v>
      </c>
      <c r="Q74" s="31">
        <v>0.89873417721518989</v>
      </c>
      <c r="R74" s="31">
        <v>0.10126582278481013</v>
      </c>
    </row>
    <row r="75" spans="1:20" ht="12" customHeight="1" x14ac:dyDescent="0.2">
      <c r="A75" s="187"/>
      <c r="B75" s="187"/>
      <c r="C75" s="37"/>
      <c r="D75" s="234" t="s">
        <v>13</v>
      </c>
      <c r="E75" s="36"/>
      <c r="F75" s="35">
        <v>16</v>
      </c>
      <c r="G75" s="35">
        <v>2</v>
      </c>
      <c r="H75" s="35">
        <v>0</v>
      </c>
      <c r="I75" s="35">
        <v>0</v>
      </c>
      <c r="J75" s="35">
        <v>0</v>
      </c>
      <c r="K75" s="35">
        <v>13</v>
      </c>
      <c r="L75" s="35">
        <v>1</v>
      </c>
      <c r="M75" s="35">
        <v>0</v>
      </c>
      <c r="N75" s="35">
        <v>0</v>
      </c>
      <c r="O75" s="35">
        <v>0</v>
      </c>
      <c r="P75" s="152">
        <v>0</v>
      </c>
      <c r="Q75" s="35">
        <v>15</v>
      </c>
      <c r="R75" s="35">
        <v>1</v>
      </c>
      <c r="S75" s="48">
        <v>2</v>
      </c>
      <c r="T75" s="48">
        <v>0</v>
      </c>
    </row>
    <row r="76" spans="1:20" ht="12" customHeight="1" x14ac:dyDescent="0.2">
      <c r="A76" s="187"/>
      <c r="B76" s="187"/>
      <c r="C76" s="34"/>
      <c r="D76" s="235"/>
      <c r="E76" s="33"/>
      <c r="F76" s="38">
        <v>1</v>
      </c>
      <c r="G76" s="31">
        <v>0.125</v>
      </c>
      <c r="H76" s="31">
        <v>0</v>
      </c>
      <c r="I76" s="31">
        <v>0</v>
      </c>
      <c r="J76" s="31">
        <v>0</v>
      </c>
      <c r="K76" s="31">
        <v>0.8125</v>
      </c>
      <c r="L76" s="31">
        <v>6.25E-2</v>
      </c>
      <c r="M76" s="31">
        <v>0</v>
      </c>
      <c r="N76" s="31">
        <v>0</v>
      </c>
      <c r="O76" s="31">
        <v>0</v>
      </c>
      <c r="P76" s="153">
        <v>0</v>
      </c>
      <c r="Q76" s="31">
        <v>0.9375</v>
      </c>
      <c r="R76" s="31">
        <v>6.25E-2</v>
      </c>
    </row>
    <row r="77" spans="1:20" ht="12" customHeight="1" x14ac:dyDescent="0.2">
      <c r="A77" s="187"/>
      <c r="B77" s="187"/>
      <c r="C77" s="37"/>
      <c r="D77" s="234" t="s">
        <v>261</v>
      </c>
      <c r="E77" s="36"/>
      <c r="F77" s="35">
        <v>16</v>
      </c>
      <c r="G77" s="35">
        <v>2</v>
      </c>
      <c r="H77" s="35">
        <v>0</v>
      </c>
      <c r="I77" s="35">
        <v>0</v>
      </c>
      <c r="J77" s="35">
        <v>4</v>
      </c>
      <c r="K77" s="35">
        <v>10</v>
      </c>
      <c r="L77" s="35">
        <v>0</v>
      </c>
      <c r="M77" s="35">
        <v>0</v>
      </c>
      <c r="N77" s="35">
        <v>0</v>
      </c>
      <c r="O77" s="35">
        <v>0</v>
      </c>
      <c r="P77" s="152">
        <v>0</v>
      </c>
      <c r="Q77" s="35">
        <v>16</v>
      </c>
      <c r="R77" s="35">
        <v>0</v>
      </c>
      <c r="S77" s="48">
        <v>6</v>
      </c>
      <c r="T77" s="48">
        <v>0</v>
      </c>
    </row>
    <row r="78" spans="1:20" ht="12" customHeight="1" x14ac:dyDescent="0.2">
      <c r="A78" s="187"/>
      <c r="B78" s="187"/>
      <c r="C78" s="34"/>
      <c r="D78" s="235"/>
      <c r="E78" s="33"/>
      <c r="F78" s="38">
        <v>1</v>
      </c>
      <c r="G78" s="31">
        <v>0.125</v>
      </c>
      <c r="H78" s="31">
        <v>0</v>
      </c>
      <c r="I78" s="31">
        <v>0</v>
      </c>
      <c r="J78" s="31">
        <v>0.25</v>
      </c>
      <c r="K78" s="31">
        <v>0.625</v>
      </c>
      <c r="L78" s="31">
        <v>0</v>
      </c>
      <c r="M78" s="31">
        <v>0</v>
      </c>
      <c r="N78" s="31">
        <v>0</v>
      </c>
      <c r="O78" s="31">
        <v>0</v>
      </c>
      <c r="P78" s="153">
        <v>0</v>
      </c>
      <c r="Q78" s="31">
        <v>1</v>
      </c>
      <c r="R78" s="31">
        <v>0</v>
      </c>
    </row>
    <row r="79" spans="1:20" ht="12" customHeight="1" x14ac:dyDescent="0.2">
      <c r="A79" s="187"/>
      <c r="B79" s="187"/>
      <c r="C79" s="37"/>
      <c r="D79" s="234" t="s">
        <v>260</v>
      </c>
      <c r="E79" s="36"/>
      <c r="F79" s="35">
        <v>33</v>
      </c>
      <c r="G79" s="35">
        <v>2</v>
      </c>
      <c r="H79" s="35">
        <v>1</v>
      </c>
      <c r="I79" s="35">
        <v>0</v>
      </c>
      <c r="J79" s="35">
        <v>4</v>
      </c>
      <c r="K79" s="35">
        <v>19</v>
      </c>
      <c r="L79" s="35">
        <v>7</v>
      </c>
      <c r="M79" s="35">
        <v>0</v>
      </c>
      <c r="N79" s="35">
        <v>1</v>
      </c>
      <c r="O79" s="35">
        <v>1</v>
      </c>
      <c r="P79" s="152">
        <v>0</v>
      </c>
      <c r="Q79" s="35">
        <v>27</v>
      </c>
      <c r="R79" s="35">
        <v>4</v>
      </c>
      <c r="S79" s="48">
        <v>7</v>
      </c>
      <c r="T79" s="48">
        <v>2</v>
      </c>
    </row>
    <row r="80" spans="1:20" ht="12" customHeight="1" x14ac:dyDescent="0.2">
      <c r="A80" s="187"/>
      <c r="B80" s="187"/>
      <c r="C80" s="34"/>
      <c r="D80" s="235"/>
      <c r="E80" s="33"/>
      <c r="F80" s="38">
        <v>1</v>
      </c>
      <c r="G80" s="31">
        <v>6.0606060606060608E-2</v>
      </c>
      <c r="H80" s="31">
        <v>3.0303030303030304E-2</v>
      </c>
      <c r="I80" s="31">
        <v>0</v>
      </c>
      <c r="J80" s="31">
        <v>0.12121212121212122</v>
      </c>
      <c r="K80" s="31">
        <v>0.5757575757575758</v>
      </c>
      <c r="L80" s="31">
        <v>0.21212121212121213</v>
      </c>
      <c r="M80" s="31">
        <v>0</v>
      </c>
      <c r="N80" s="31">
        <v>3.0303030303030304E-2</v>
      </c>
      <c r="O80" s="31">
        <v>3.0303030303030304E-2</v>
      </c>
      <c r="P80" s="153">
        <v>0</v>
      </c>
      <c r="Q80" s="31">
        <v>0.81818181818181823</v>
      </c>
      <c r="R80" s="31">
        <v>0.12121212121212122</v>
      </c>
    </row>
    <row r="81" spans="1:20" ht="12" customHeight="1" x14ac:dyDescent="0.2">
      <c r="A81" s="187"/>
      <c r="B81" s="187"/>
      <c r="C81" s="37"/>
      <c r="D81" s="234" t="s">
        <v>10</v>
      </c>
      <c r="E81" s="36"/>
      <c r="F81" s="35">
        <v>182</v>
      </c>
      <c r="G81" s="35">
        <v>26</v>
      </c>
      <c r="H81" s="35">
        <v>2</v>
      </c>
      <c r="I81" s="35">
        <v>7</v>
      </c>
      <c r="J81" s="35">
        <v>18</v>
      </c>
      <c r="K81" s="35">
        <v>109</v>
      </c>
      <c r="L81" s="35">
        <v>20</v>
      </c>
      <c r="M81" s="35">
        <v>1</v>
      </c>
      <c r="N81" s="35">
        <v>1</v>
      </c>
      <c r="O81" s="35">
        <v>1</v>
      </c>
      <c r="P81" s="152">
        <v>2</v>
      </c>
      <c r="Q81" s="35">
        <v>151</v>
      </c>
      <c r="R81" s="35">
        <v>26</v>
      </c>
      <c r="S81" s="48">
        <v>53</v>
      </c>
      <c r="T81" s="48">
        <v>5</v>
      </c>
    </row>
    <row r="82" spans="1:20" ht="12" customHeight="1" x14ac:dyDescent="0.2">
      <c r="A82" s="187"/>
      <c r="B82" s="187"/>
      <c r="C82" s="34"/>
      <c r="D82" s="235"/>
      <c r="E82" s="33"/>
      <c r="F82" s="38">
        <v>1</v>
      </c>
      <c r="G82" s="31">
        <v>0.14285714285714285</v>
      </c>
      <c r="H82" s="31">
        <v>1.098901098901099E-2</v>
      </c>
      <c r="I82" s="31">
        <v>3.8461538461538464E-2</v>
      </c>
      <c r="J82" s="31">
        <v>9.8901098901098897E-2</v>
      </c>
      <c r="K82" s="31">
        <v>0.59890109890109888</v>
      </c>
      <c r="L82" s="31">
        <v>0.10989010989010989</v>
      </c>
      <c r="M82" s="31">
        <v>5.4945054945054949E-3</v>
      </c>
      <c r="N82" s="31">
        <v>5.4945054945054949E-3</v>
      </c>
      <c r="O82" s="31">
        <v>5.4945054945054949E-3</v>
      </c>
      <c r="P82" s="153">
        <v>1.098901098901099E-2</v>
      </c>
      <c r="Q82" s="31">
        <v>0.82967032967032972</v>
      </c>
      <c r="R82" s="31">
        <v>0.14285714285714285</v>
      </c>
    </row>
    <row r="83" spans="1:20" ht="12" customHeight="1" x14ac:dyDescent="0.2">
      <c r="A83" s="187"/>
      <c r="B83" s="187"/>
      <c r="C83" s="37"/>
      <c r="D83" s="234" t="s">
        <v>9</v>
      </c>
      <c r="E83" s="36"/>
      <c r="F83" s="35">
        <v>24</v>
      </c>
      <c r="G83" s="35">
        <v>0</v>
      </c>
      <c r="H83" s="35">
        <v>0</v>
      </c>
      <c r="I83" s="35">
        <v>1</v>
      </c>
      <c r="J83" s="35">
        <v>6</v>
      </c>
      <c r="K83" s="35">
        <v>16</v>
      </c>
      <c r="L83" s="35">
        <v>1</v>
      </c>
      <c r="M83" s="35">
        <v>0</v>
      </c>
      <c r="N83" s="35">
        <v>0</v>
      </c>
      <c r="O83" s="35">
        <v>5</v>
      </c>
      <c r="P83" s="152">
        <v>1</v>
      </c>
      <c r="Q83" s="35">
        <v>18</v>
      </c>
      <c r="R83" s="35">
        <v>0</v>
      </c>
      <c r="S83" s="48">
        <v>7</v>
      </c>
      <c r="T83" s="48">
        <v>6</v>
      </c>
    </row>
    <row r="84" spans="1:20" ht="12" customHeight="1" x14ac:dyDescent="0.2">
      <c r="A84" s="187"/>
      <c r="B84" s="187"/>
      <c r="C84" s="34"/>
      <c r="D84" s="235"/>
      <c r="E84" s="33"/>
      <c r="F84" s="38">
        <v>1</v>
      </c>
      <c r="G84" s="31">
        <v>0</v>
      </c>
      <c r="H84" s="31">
        <v>0</v>
      </c>
      <c r="I84" s="31">
        <v>4.1666666666666664E-2</v>
      </c>
      <c r="J84" s="31">
        <v>0.25</v>
      </c>
      <c r="K84" s="31">
        <v>0.66666666666666663</v>
      </c>
      <c r="L84" s="31">
        <v>4.1666666666666664E-2</v>
      </c>
      <c r="M84" s="31">
        <v>0</v>
      </c>
      <c r="N84" s="31">
        <v>0</v>
      </c>
      <c r="O84" s="31">
        <v>0.20833333333333334</v>
      </c>
      <c r="P84" s="153">
        <v>4.1666666666666664E-2</v>
      </c>
      <c r="Q84" s="31">
        <v>0.75</v>
      </c>
      <c r="R84" s="31">
        <v>0</v>
      </c>
    </row>
    <row r="85" spans="1:20" ht="12" customHeight="1" x14ac:dyDescent="0.2">
      <c r="A85" s="187"/>
      <c r="B85" s="187"/>
      <c r="C85" s="37"/>
      <c r="D85" s="234" t="s">
        <v>259</v>
      </c>
      <c r="E85" s="36"/>
      <c r="F85" s="35">
        <v>13</v>
      </c>
      <c r="G85" s="35">
        <v>0</v>
      </c>
      <c r="H85" s="35">
        <v>0</v>
      </c>
      <c r="I85" s="35">
        <v>0</v>
      </c>
      <c r="J85" s="35">
        <v>1</v>
      </c>
      <c r="K85" s="35">
        <v>10</v>
      </c>
      <c r="L85" s="35">
        <v>2</v>
      </c>
      <c r="M85" s="35">
        <v>0</v>
      </c>
      <c r="N85" s="35">
        <v>0</v>
      </c>
      <c r="O85" s="35">
        <v>0</v>
      </c>
      <c r="P85" s="152">
        <v>0</v>
      </c>
      <c r="Q85" s="35">
        <v>12</v>
      </c>
      <c r="R85" s="35">
        <v>1</v>
      </c>
      <c r="S85" s="48">
        <v>1</v>
      </c>
      <c r="T85" s="48">
        <v>0</v>
      </c>
    </row>
    <row r="86" spans="1:20" ht="12" customHeight="1" x14ac:dyDescent="0.2">
      <c r="A86" s="187"/>
      <c r="B86" s="187"/>
      <c r="C86" s="34"/>
      <c r="D86" s="235"/>
      <c r="E86" s="33"/>
      <c r="F86" s="38">
        <v>1</v>
      </c>
      <c r="G86" s="31">
        <v>0</v>
      </c>
      <c r="H86" s="31">
        <v>0</v>
      </c>
      <c r="I86" s="31">
        <v>0</v>
      </c>
      <c r="J86" s="31">
        <v>7.6923076923076927E-2</v>
      </c>
      <c r="K86" s="31">
        <v>0.76923076923076927</v>
      </c>
      <c r="L86" s="31">
        <v>0.15384615384615385</v>
      </c>
      <c r="M86" s="31">
        <v>0</v>
      </c>
      <c r="N86" s="31">
        <v>0</v>
      </c>
      <c r="O86" s="31">
        <v>0</v>
      </c>
      <c r="P86" s="153">
        <v>0</v>
      </c>
      <c r="Q86" s="31">
        <v>0.92307692307692313</v>
      </c>
      <c r="R86" s="31">
        <v>7.6923076923076927E-2</v>
      </c>
    </row>
    <row r="87" spans="1:20" ht="13.5" customHeight="1" x14ac:dyDescent="0.2">
      <c r="A87" s="187"/>
      <c r="B87" s="187"/>
      <c r="C87" s="37"/>
      <c r="D87" s="236" t="s">
        <v>258</v>
      </c>
      <c r="E87" s="36"/>
      <c r="F87" s="35">
        <v>14</v>
      </c>
      <c r="G87" s="35">
        <v>1</v>
      </c>
      <c r="H87" s="35">
        <v>0</v>
      </c>
      <c r="I87" s="35">
        <v>0</v>
      </c>
      <c r="J87" s="35">
        <v>3</v>
      </c>
      <c r="K87" s="35">
        <v>8</v>
      </c>
      <c r="L87" s="35">
        <v>2</v>
      </c>
      <c r="M87" s="35">
        <v>0</v>
      </c>
      <c r="N87" s="35">
        <v>0</v>
      </c>
      <c r="O87" s="35">
        <v>0</v>
      </c>
      <c r="P87" s="152">
        <v>0</v>
      </c>
      <c r="Q87" s="35">
        <v>13</v>
      </c>
      <c r="R87" s="35">
        <v>1</v>
      </c>
      <c r="S87" s="48">
        <v>4</v>
      </c>
      <c r="T87" s="48">
        <v>0</v>
      </c>
    </row>
    <row r="88" spans="1:20" ht="13.5" customHeight="1" x14ac:dyDescent="0.2">
      <c r="A88" s="187"/>
      <c r="B88" s="187"/>
      <c r="C88" s="34"/>
      <c r="D88" s="235"/>
      <c r="E88" s="33"/>
      <c r="F88" s="38">
        <v>1</v>
      </c>
      <c r="G88" s="31">
        <v>7.1428571428571425E-2</v>
      </c>
      <c r="H88" s="31">
        <v>0</v>
      </c>
      <c r="I88" s="31">
        <v>0</v>
      </c>
      <c r="J88" s="31">
        <v>0.21428571428571427</v>
      </c>
      <c r="K88" s="31">
        <v>0.5714285714285714</v>
      </c>
      <c r="L88" s="31">
        <v>0.14285714285714285</v>
      </c>
      <c r="M88" s="31">
        <v>0</v>
      </c>
      <c r="N88" s="31">
        <v>0</v>
      </c>
      <c r="O88" s="31">
        <v>0</v>
      </c>
      <c r="P88" s="153">
        <v>0</v>
      </c>
      <c r="Q88" s="31">
        <v>0.9285714285714286</v>
      </c>
      <c r="R88" s="31">
        <v>7.1428571428571425E-2</v>
      </c>
    </row>
    <row r="89" spans="1:20" ht="12" customHeight="1" x14ac:dyDescent="0.2">
      <c r="A89" s="187"/>
      <c r="B89" s="187"/>
      <c r="C89" s="37"/>
      <c r="D89" s="234" t="s">
        <v>257</v>
      </c>
      <c r="E89" s="36"/>
      <c r="F89" s="35">
        <v>48</v>
      </c>
      <c r="G89" s="35">
        <v>4</v>
      </c>
      <c r="H89" s="35">
        <v>1</v>
      </c>
      <c r="I89" s="35">
        <v>1</v>
      </c>
      <c r="J89" s="35">
        <v>6</v>
      </c>
      <c r="K89" s="35">
        <v>26</v>
      </c>
      <c r="L89" s="35">
        <v>10</v>
      </c>
      <c r="M89" s="35">
        <v>0</v>
      </c>
      <c r="N89" s="35">
        <v>0</v>
      </c>
      <c r="O89" s="35">
        <v>0</v>
      </c>
      <c r="P89" s="152">
        <v>3</v>
      </c>
      <c r="Q89" s="35">
        <v>36</v>
      </c>
      <c r="R89" s="35">
        <v>9</v>
      </c>
      <c r="S89" s="48">
        <v>12</v>
      </c>
      <c r="T89" s="48">
        <v>3</v>
      </c>
    </row>
    <row r="90" spans="1:20" ht="12" customHeight="1" x14ac:dyDescent="0.2">
      <c r="A90" s="187"/>
      <c r="B90" s="187"/>
      <c r="C90" s="34"/>
      <c r="D90" s="235"/>
      <c r="E90" s="33"/>
      <c r="F90" s="38">
        <v>1</v>
      </c>
      <c r="G90" s="31">
        <v>8.3333333333333329E-2</v>
      </c>
      <c r="H90" s="31">
        <v>2.0833333333333332E-2</v>
      </c>
      <c r="I90" s="31">
        <v>2.0833333333333332E-2</v>
      </c>
      <c r="J90" s="31">
        <v>0.125</v>
      </c>
      <c r="K90" s="31">
        <v>0.54166666666666663</v>
      </c>
      <c r="L90" s="31">
        <v>0.20833333333333334</v>
      </c>
      <c r="M90" s="31">
        <v>0</v>
      </c>
      <c r="N90" s="31">
        <v>0</v>
      </c>
      <c r="O90" s="31">
        <v>0</v>
      </c>
      <c r="P90" s="153">
        <v>6.25E-2</v>
      </c>
      <c r="Q90" s="31">
        <v>0.75</v>
      </c>
      <c r="R90" s="31">
        <v>0.1875</v>
      </c>
    </row>
    <row r="91" spans="1:20" ht="12" customHeight="1" x14ac:dyDescent="0.2">
      <c r="A91" s="187"/>
      <c r="B91" s="187"/>
      <c r="C91" s="37"/>
      <c r="D91" s="234" t="s">
        <v>256</v>
      </c>
      <c r="E91" s="36"/>
      <c r="F91" s="35">
        <v>22</v>
      </c>
      <c r="G91" s="35">
        <v>1</v>
      </c>
      <c r="H91" s="35">
        <v>0</v>
      </c>
      <c r="I91" s="35">
        <v>0</v>
      </c>
      <c r="J91" s="35">
        <v>2</v>
      </c>
      <c r="K91" s="35">
        <v>14</v>
      </c>
      <c r="L91" s="35">
        <v>5</v>
      </c>
      <c r="M91" s="35">
        <v>1</v>
      </c>
      <c r="N91" s="35">
        <v>1</v>
      </c>
      <c r="O91" s="35">
        <v>0</v>
      </c>
      <c r="P91" s="152">
        <v>0</v>
      </c>
      <c r="Q91" s="35">
        <v>15</v>
      </c>
      <c r="R91" s="35">
        <v>5</v>
      </c>
      <c r="S91" s="48">
        <v>3</v>
      </c>
      <c r="T91" s="48">
        <v>2</v>
      </c>
    </row>
    <row r="92" spans="1:20" ht="12" customHeight="1" x14ac:dyDescent="0.2">
      <c r="A92" s="187"/>
      <c r="B92" s="187"/>
      <c r="C92" s="34"/>
      <c r="D92" s="235"/>
      <c r="E92" s="33"/>
      <c r="F92" s="38">
        <v>0.99999999999999989</v>
      </c>
      <c r="G92" s="31">
        <v>4.5454545454545456E-2</v>
      </c>
      <c r="H92" s="31">
        <v>0</v>
      </c>
      <c r="I92" s="31">
        <v>0</v>
      </c>
      <c r="J92" s="31">
        <v>9.0909090909090912E-2</v>
      </c>
      <c r="K92" s="31">
        <v>0.63636363636363635</v>
      </c>
      <c r="L92" s="31">
        <v>0.22727272727272727</v>
      </c>
      <c r="M92" s="31">
        <v>4.5454545454545456E-2</v>
      </c>
      <c r="N92" s="31">
        <v>4.5454545454545456E-2</v>
      </c>
      <c r="O92" s="31">
        <v>0</v>
      </c>
      <c r="P92" s="153">
        <v>0</v>
      </c>
      <c r="Q92" s="31">
        <v>0.68181818181818177</v>
      </c>
      <c r="R92" s="31">
        <v>0.22727272727272727</v>
      </c>
    </row>
    <row r="93" spans="1:20" ht="12" customHeight="1" x14ac:dyDescent="0.2">
      <c r="A93" s="187"/>
      <c r="B93" s="187"/>
      <c r="C93" s="37"/>
      <c r="D93" s="234" t="s">
        <v>255</v>
      </c>
      <c r="E93" s="36"/>
      <c r="F93" s="35">
        <v>20</v>
      </c>
      <c r="G93" s="35">
        <v>3</v>
      </c>
      <c r="H93" s="35">
        <v>0</v>
      </c>
      <c r="I93" s="35">
        <v>2</v>
      </c>
      <c r="J93" s="35">
        <v>3</v>
      </c>
      <c r="K93" s="35">
        <v>12</v>
      </c>
      <c r="L93" s="35">
        <v>0</v>
      </c>
      <c r="M93" s="35">
        <v>0</v>
      </c>
      <c r="N93" s="35">
        <v>0</v>
      </c>
      <c r="O93" s="35">
        <v>1</v>
      </c>
      <c r="P93" s="152">
        <v>0</v>
      </c>
      <c r="Q93" s="35">
        <v>19</v>
      </c>
      <c r="R93" s="35">
        <v>0</v>
      </c>
      <c r="S93" s="48">
        <v>8</v>
      </c>
      <c r="T93" s="48">
        <v>1</v>
      </c>
    </row>
    <row r="94" spans="1:20" ht="12" customHeight="1" x14ac:dyDescent="0.2">
      <c r="A94" s="187"/>
      <c r="B94" s="187"/>
      <c r="C94" s="34"/>
      <c r="D94" s="235"/>
      <c r="E94" s="33"/>
      <c r="F94" s="38">
        <v>1</v>
      </c>
      <c r="G94" s="31">
        <v>0.15</v>
      </c>
      <c r="H94" s="31">
        <v>0</v>
      </c>
      <c r="I94" s="31">
        <v>0.1</v>
      </c>
      <c r="J94" s="31">
        <v>0.15</v>
      </c>
      <c r="K94" s="31">
        <v>0.6</v>
      </c>
      <c r="L94" s="31">
        <v>0</v>
      </c>
      <c r="M94" s="31">
        <v>0</v>
      </c>
      <c r="N94" s="31">
        <v>0</v>
      </c>
      <c r="O94" s="31">
        <v>0.05</v>
      </c>
      <c r="P94" s="153">
        <v>0</v>
      </c>
      <c r="Q94" s="31">
        <v>0.95</v>
      </c>
      <c r="R94" s="31">
        <v>0</v>
      </c>
    </row>
    <row r="95" spans="1:20" ht="12" customHeight="1" x14ac:dyDescent="0.2">
      <c r="A95" s="187"/>
      <c r="B95" s="187"/>
      <c r="C95" s="37"/>
      <c r="D95" s="234" t="s">
        <v>254</v>
      </c>
      <c r="E95" s="36"/>
      <c r="F95" s="35">
        <v>166</v>
      </c>
      <c r="G95" s="35">
        <v>20</v>
      </c>
      <c r="H95" s="35">
        <v>1</v>
      </c>
      <c r="I95" s="35">
        <v>5</v>
      </c>
      <c r="J95" s="35">
        <v>16</v>
      </c>
      <c r="K95" s="35">
        <v>114</v>
      </c>
      <c r="L95" s="35">
        <v>10</v>
      </c>
      <c r="M95" s="35">
        <v>7</v>
      </c>
      <c r="N95" s="35">
        <v>5</v>
      </c>
      <c r="O95" s="35">
        <v>10</v>
      </c>
      <c r="P95" s="152">
        <v>9</v>
      </c>
      <c r="Q95" s="35">
        <v>122</v>
      </c>
      <c r="R95" s="35">
        <v>13</v>
      </c>
      <c r="S95" s="48">
        <v>42</v>
      </c>
      <c r="T95" s="48">
        <v>31</v>
      </c>
    </row>
    <row r="96" spans="1:20" ht="12" customHeight="1" x14ac:dyDescent="0.2">
      <c r="A96" s="187"/>
      <c r="B96" s="187"/>
      <c r="C96" s="34"/>
      <c r="D96" s="235"/>
      <c r="E96" s="33"/>
      <c r="F96" s="38">
        <v>1</v>
      </c>
      <c r="G96" s="31">
        <v>0.12048192771084337</v>
      </c>
      <c r="H96" s="31">
        <v>6.024096385542169E-3</v>
      </c>
      <c r="I96" s="31">
        <v>3.0120481927710843E-2</v>
      </c>
      <c r="J96" s="31">
        <v>9.6385542168674704E-2</v>
      </c>
      <c r="K96" s="31">
        <v>0.68674698795180722</v>
      </c>
      <c r="L96" s="31">
        <v>6.0240963855421686E-2</v>
      </c>
      <c r="M96" s="31">
        <v>4.2168674698795178E-2</v>
      </c>
      <c r="N96" s="31">
        <v>3.0120481927710843E-2</v>
      </c>
      <c r="O96" s="31">
        <v>6.0240963855421686E-2</v>
      </c>
      <c r="P96" s="153">
        <v>5.4216867469879519E-2</v>
      </c>
      <c r="Q96" s="31">
        <v>0.73493975903614461</v>
      </c>
      <c r="R96" s="31">
        <v>7.8313253012048195E-2</v>
      </c>
    </row>
    <row r="97" spans="1:20" ht="12" customHeight="1" x14ac:dyDescent="0.2">
      <c r="A97" s="187"/>
      <c r="B97" s="187"/>
      <c r="C97" s="37"/>
      <c r="D97" s="234" t="s">
        <v>253</v>
      </c>
      <c r="E97" s="36"/>
      <c r="F97" s="35">
        <v>24</v>
      </c>
      <c r="G97" s="35">
        <v>2</v>
      </c>
      <c r="H97" s="35">
        <v>0</v>
      </c>
      <c r="I97" s="35">
        <v>1</v>
      </c>
      <c r="J97" s="35">
        <v>3</v>
      </c>
      <c r="K97" s="35">
        <v>15</v>
      </c>
      <c r="L97" s="35">
        <v>3</v>
      </c>
      <c r="M97" s="35">
        <v>0</v>
      </c>
      <c r="N97" s="35">
        <v>0</v>
      </c>
      <c r="O97" s="35">
        <v>1</v>
      </c>
      <c r="P97" s="152">
        <v>2</v>
      </c>
      <c r="Q97" s="35">
        <v>19</v>
      </c>
      <c r="R97" s="35">
        <v>2</v>
      </c>
      <c r="S97" s="48">
        <v>6</v>
      </c>
      <c r="T97" s="48">
        <v>3</v>
      </c>
    </row>
    <row r="98" spans="1:20" ht="12" customHeight="1" x14ac:dyDescent="0.2">
      <c r="A98" s="187"/>
      <c r="B98" s="187"/>
      <c r="C98" s="34"/>
      <c r="D98" s="235"/>
      <c r="E98" s="33"/>
      <c r="F98" s="38">
        <v>0.99999999999999989</v>
      </c>
      <c r="G98" s="31">
        <v>8.3333333333333329E-2</v>
      </c>
      <c r="H98" s="31">
        <v>0</v>
      </c>
      <c r="I98" s="31">
        <v>4.1666666666666664E-2</v>
      </c>
      <c r="J98" s="31">
        <v>0.125</v>
      </c>
      <c r="K98" s="31">
        <v>0.625</v>
      </c>
      <c r="L98" s="31">
        <v>0.125</v>
      </c>
      <c r="M98" s="31">
        <v>0</v>
      </c>
      <c r="N98" s="31">
        <v>0</v>
      </c>
      <c r="O98" s="31">
        <v>4.1666666666666664E-2</v>
      </c>
      <c r="P98" s="153">
        <v>8.3333333333333329E-2</v>
      </c>
      <c r="Q98" s="31">
        <v>0.79166666666666663</v>
      </c>
      <c r="R98" s="31">
        <v>8.3333333333333329E-2</v>
      </c>
    </row>
    <row r="99" spans="1:20" ht="12.75" customHeight="1" x14ac:dyDescent="0.2">
      <c r="A99" s="187"/>
      <c r="B99" s="187"/>
      <c r="C99" s="37"/>
      <c r="D99" s="234" t="s">
        <v>252</v>
      </c>
      <c r="E99" s="36"/>
      <c r="F99" s="35">
        <v>55</v>
      </c>
      <c r="G99" s="35">
        <v>8</v>
      </c>
      <c r="H99" s="35">
        <v>0</v>
      </c>
      <c r="I99" s="35">
        <v>4</v>
      </c>
      <c r="J99" s="35">
        <v>10</v>
      </c>
      <c r="K99" s="35">
        <v>29</v>
      </c>
      <c r="L99" s="35">
        <v>4</v>
      </c>
      <c r="M99" s="35">
        <v>1</v>
      </c>
      <c r="N99" s="35">
        <v>0</v>
      </c>
      <c r="O99" s="35">
        <v>1</v>
      </c>
      <c r="P99" s="152">
        <v>0</v>
      </c>
      <c r="Q99" s="35">
        <v>49</v>
      </c>
      <c r="R99" s="35">
        <v>4</v>
      </c>
      <c r="S99" s="48">
        <v>22</v>
      </c>
      <c r="T99" s="48">
        <v>2</v>
      </c>
    </row>
    <row r="100" spans="1:20" ht="12.75" customHeight="1" x14ac:dyDescent="0.2">
      <c r="A100" s="188"/>
      <c r="B100" s="188"/>
      <c r="C100" s="34"/>
      <c r="D100" s="235"/>
      <c r="E100" s="33"/>
      <c r="F100" s="32">
        <v>0.99999999999999989</v>
      </c>
      <c r="G100" s="31">
        <v>0.14545454545454545</v>
      </c>
      <c r="H100" s="31">
        <v>0</v>
      </c>
      <c r="I100" s="31">
        <v>7.2727272727272724E-2</v>
      </c>
      <c r="J100" s="31">
        <v>0.18181818181818182</v>
      </c>
      <c r="K100" s="31">
        <v>0.52727272727272723</v>
      </c>
      <c r="L100" s="31">
        <v>7.2727272727272724E-2</v>
      </c>
      <c r="M100" s="31">
        <v>1.8181818181818181E-2</v>
      </c>
      <c r="N100" s="31">
        <v>0</v>
      </c>
      <c r="O100" s="31">
        <v>1.8181818181818181E-2</v>
      </c>
      <c r="P100" s="153">
        <v>0</v>
      </c>
      <c r="Q100" s="31">
        <v>0.89090909090909087</v>
      </c>
      <c r="R100" s="31">
        <v>7.2727272727272724E-2</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T100"/>
  <sheetViews>
    <sheetView view="pageBreakPreview" topLeftCell="A79"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8.109375" style="3" customWidth="1"/>
    <col min="19" max="16384" width="9" style="3"/>
  </cols>
  <sheetData>
    <row r="1" spans="1:20" ht="14.4" x14ac:dyDescent="0.2">
      <c r="A1" s="18" t="s">
        <v>600</v>
      </c>
    </row>
    <row r="2" spans="1:20" x14ac:dyDescent="0.2">
      <c r="R2" s="40" t="s">
        <v>476</v>
      </c>
    </row>
    <row r="3" spans="1:20" ht="18.75" customHeight="1" x14ac:dyDescent="0.2">
      <c r="A3" s="239" t="s">
        <v>64</v>
      </c>
      <c r="B3" s="240"/>
      <c r="C3" s="240"/>
      <c r="D3" s="240"/>
      <c r="E3" s="241"/>
      <c r="F3" s="182" t="s">
        <v>63</v>
      </c>
      <c r="G3" s="182" t="s">
        <v>395</v>
      </c>
      <c r="H3" s="256"/>
      <c r="I3" s="256"/>
      <c r="J3" s="256"/>
      <c r="K3" s="256"/>
      <c r="L3" s="257"/>
      <c r="M3" s="182" t="s">
        <v>278</v>
      </c>
      <c r="N3" s="256"/>
      <c r="O3" s="257"/>
      <c r="P3" s="256"/>
      <c r="Q3" s="256"/>
      <c r="R3" s="257"/>
    </row>
    <row r="4" spans="1:20" ht="18.75" customHeight="1" x14ac:dyDescent="0.2">
      <c r="A4" s="242"/>
      <c r="B4" s="243"/>
      <c r="C4" s="243"/>
      <c r="D4" s="243"/>
      <c r="E4" s="244"/>
      <c r="F4" s="183"/>
      <c r="G4" s="182" t="s">
        <v>235</v>
      </c>
      <c r="H4" s="256"/>
      <c r="I4" s="256"/>
      <c r="J4" s="256"/>
      <c r="K4" s="224" t="s">
        <v>234</v>
      </c>
      <c r="L4" s="224" t="s">
        <v>131</v>
      </c>
      <c r="M4" s="182" t="s">
        <v>235</v>
      </c>
      <c r="N4" s="256"/>
      <c r="O4" s="257"/>
      <c r="P4" s="256"/>
      <c r="Q4" s="224" t="s">
        <v>234</v>
      </c>
      <c r="R4" s="224" t="s">
        <v>131</v>
      </c>
    </row>
    <row r="5" spans="1:20" ht="44.25" customHeight="1" x14ac:dyDescent="0.2">
      <c r="A5" s="242"/>
      <c r="B5" s="243"/>
      <c r="C5" s="243"/>
      <c r="D5" s="243"/>
      <c r="E5" s="244"/>
      <c r="F5" s="183"/>
      <c r="G5" s="224" t="s">
        <v>233</v>
      </c>
      <c r="H5" s="224" t="s">
        <v>232</v>
      </c>
      <c r="I5" s="224" t="s">
        <v>231</v>
      </c>
      <c r="J5" s="224" t="s">
        <v>230</v>
      </c>
      <c r="K5" s="225"/>
      <c r="L5" s="225"/>
      <c r="M5" s="224" t="s">
        <v>233</v>
      </c>
      <c r="N5" s="224" t="s">
        <v>232</v>
      </c>
      <c r="O5" s="224" t="s">
        <v>231</v>
      </c>
      <c r="P5" s="281" t="s">
        <v>230</v>
      </c>
      <c r="Q5" s="225"/>
      <c r="R5" s="225"/>
    </row>
    <row r="6" spans="1:20" ht="24.75" customHeight="1" x14ac:dyDescent="0.2">
      <c r="A6" s="245"/>
      <c r="B6" s="246"/>
      <c r="C6" s="246"/>
      <c r="D6" s="246"/>
      <c r="E6" s="247"/>
      <c r="F6" s="165"/>
      <c r="G6" s="226"/>
      <c r="H6" s="226"/>
      <c r="I6" s="226"/>
      <c r="J6" s="226"/>
      <c r="K6" s="226"/>
      <c r="L6" s="226"/>
      <c r="M6" s="226"/>
      <c r="N6" s="226"/>
      <c r="O6" s="226"/>
      <c r="P6" s="282"/>
      <c r="Q6" s="226"/>
      <c r="R6" s="226"/>
    </row>
    <row r="7" spans="1:20" ht="12" customHeight="1" x14ac:dyDescent="0.2">
      <c r="A7" s="173" t="s">
        <v>50</v>
      </c>
      <c r="B7" s="174"/>
      <c r="C7" s="174"/>
      <c r="D7" s="174"/>
      <c r="E7" s="175"/>
      <c r="F7" s="35">
        <v>944</v>
      </c>
      <c r="G7" s="35">
        <v>68</v>
      </c>
      <c r="H7" s="35">
        <v>3</v>
      </c>
      <c r="I7" s="35">
        <v>4</v>
      </c>
      <c r="J7" s="35">
        <v>7</v>
      </c>
      <c r="K7" s="35">
        <v>707</v>
      </c>
      <c r="L7" s="35">
        <v>155</v>
      </c>
      <c r="M7" s="35">
        <v>5</v>
      </c>
      <c r="N7" s="35">
        <v>0</v>
      </c>
      <c r="O7" s="35">
        <v>19</v>
      </c>
      <c r="P7" s="152">
        <v>6</v>
      </c>
      <c r="Q7" s="35">
        <v>261</v>
      </c>
      <c r="R7" s="35">
        <v>653</v>
      </c>
      <c r="S7" s="48">
        <v>82</v>
      </c>
      <c r="T7" s="48">
        <v>30</v>
      </c>
    </row>
    <row r="8" spans="1:20" ht="12" customHeight="1" x14ac:dyDescent="0.2">
      <c r="A8" s="176"/>
      <c r="B8" s="177"/>
      <c r="C8" s="177"/>
      <c r="D8" s="177"/>
      <c r="E8" s="178"/>
      <c r="F8" s="38">
        <v>1</v>
      </c>
      <c r="G8" s="31">
        <v>7.2033898305084748E-2</v>
      </c>
      <c r="H8" s="31">
        <v>3.1779661016949155E-3</v>
      </c>
      <c r="I8" s="31">
        <v>4.2372881355932203E-3</v>
      </c>
      <c r="J8" s="31">
        <v>7.4152542372881358E-3</v>
      </c>
      <c r="K8" s="31">
        <v>0.74894067796610164</v>
      </c>
      <c r="L8" s="31">
        <v>0.16419491525423729</v>
      </c>
      <c r="M8" s="31">
        <v>5.2966101694915252E-3</v>
      </c>
      <c r="N8" s="31">
        <v>0</v>
      </c>
      <c r="O8" s="31">
        <v>2.0127118644067795E-2</v>
      </c>
      <c r="P8" s="153">
        <v>6.3559322033898309E-3</v>
      </c>
      <c r="Q8" s="31">
        <v>0.27648305084745761</v>
      </c>
      <c r="R8" s="31">
        <v>0.69173728813559321</v>
      </c>
    </row>
    <row r="9" spans="1:20" ht="12" customHeight="1" x14ac:dyDescent="0.2">
      <c r="A9" s="189" t="s">
        <v>49</v>
      </c>
      <c r="B9" s="248" t="s">
        <v>48</v>
      </c>
      <c r="C9" s="249"/>
      <c r="D9" s="249"/>
      <c r="E9" s="250"/>
      <c r="F9" s="35">
        <v>276</v>
      </c>
      <c r="G9" s="35">
        <v>7</v>
      </c>
      <c r="H9" s="35">
        <v>0</v>
      </c>
      <c r="I9" s="35">
        <v>0</v>
      </c>
      <c r="J9" s="35">
        <v>3</v>
      </c>
      <c r="K9" s="35">
        <v>210</v>
      </c>
      <c r="L9" s="35">
        <v>56</v>
      </c>
      <c r="M9" s="35">
        <v>1</v>
      </c>
      <c r="N9" s="35">
        <v>0</v>
      </c>
      <c r="O9" s="35">
        <v>2</v>
      </c>
      <c r="P9" s="152">
        <v>1</v>
      </c>
      <c r="Q9" s="35">
        <v>96</v>
      </c>
      <c r="R9" s="35">
        <v>176</v>
      </c>
      <c r="S9" s="48">
        <v>10</v>
      </c>
      <c r="T9" s="48">
        <v>4</v>
      </c>
    </row>
    <row r="10" spans="1:20" ht="12" customHeight="1" x14ac:dyDescent="0.2">
      <c r="A10" s="190"/>
      <c r="B10" s="251"/>
      <c r="C10" s="252"/>
      <c r="D10" s="252"/>
      <c r="E10" s="253"/>
      <c r="F10" s="38">
        <v>1</v>
      </c>
      <c r="G10" s="31">
        <v>2.5362318840579712E-2</v>
      </c>
      <c r="H10" s="31">
        <v>0</v>
      </c>
      <c r="I10" s="31">
        <v>0</v>
      </c>
      <c r="J10" s="31">
        <v>1.0869565217391304E-2</v>
      </c>
      <c r="K10" s="31">
        <v>0.76086956521739135</v>
      </c>
      <c r="L10" s="31">
        <v>0.20289855072463769</v>
      </c>
      <c r="M10" s="31">
        <v>3.6231884057971015E-3</v>
      </c>
      <c r="N10" s="31">
        <v>0</v>
      </c>
      <c r="O10" s="31">
        <v>7.246376811594203E-3</v>
      </c>
      <c r="P10" s="153">
        <v>3.6231884057971015E-3</v>
      </c>
      <c r="Q10" s="31">
        <v>0.34782608695652173</v>
      </c>
      <c r="R10" s="31">
        <v>0.6376811594202898</v>
      </c>
    </row>
    <row r="11" spans="1:20" ht="12" customHeight="1" x14ac:dyDescent="0.2">
      <c r="A11" s="190"/>
      <c r="B11" s="248" t="s">
        <v>47</v>
      </c>
      <c r="C11" s="249"/>
      <c r="D11" s="249"/>
      <c r="E11" s="250"/>
      <c r="F11" s="35">
        <v>145</v>
      </c>
      <c r="G11" s="35">
        <v>4</v>
      </c>
      <c r="H11" s="35">
        <v>0</v>
      </c>
      <c r="I11" s="35">
        <v>0</v>
      </c>
      <c r="J11" s="35">
        <v>1</v>
      </c>
      <c r="K11" s="35">
        <v>112</v>
      </c>
      <c r="L11" s="35">
        <v>28</v>
      </c>
      <c r="M11" s="35">
        <v>1</v>
      </c>
      <c r="N11" s="35">
        <v>0</v>
      </c>
      <c r="O11" s="35">
        <v>0</v>
      </c>
      <c r="P11" s="152">
        <v>2</v>
      </c>
      <c r="Q11" s="35">
        <v>49</v>
      </c>
      <c r="R11" s="35">
        <v>93</v>
      </c>
      <c r="S11" s="48">
        <v>5</v>
      </c>
      <c r="T11" s="48">
        <v>3</v>
      </c>
    </row>
    <row r="12" spans="1:20" ht="12" customHeight="1" x14ac:dyDescent="0.2">
      <c r="A12" s="190"/>
      <c r="B12" s="251"/>
      <c r="C12" s="252"/>
      <c r="D12" s="252"/>
      <c r="E12" s="253"/>
      <c r="F12" s="38">
        <v>1</v>
      </c>
      <c r="G12" s="31">
        <v>2.7586206896551724E-2</v>
      </c>
      <c r="H12" s="31">
        <v>0</v>
      </c>
      <c r="I12" s="31">
        <v>0</v>
      </c>
      <c r="J12" s="31">
        <v>6.8965517241379309E-3</v>
      </c>
      <c r="K12" s="31">
        <v>0.77241379310344827</v>
      </c>
      <c r="L12" s="31">
        <v>0.19310344827586207</v>
      </c>
      <c r="M12" s="31">
        <v>6.8965517241379309E-3</v>
      </c>
      <c r="N12" s="31">
        <v>0</v>
      </c>
      <c r="O12" s="31">
        <v>0</v>
      </c>
      <c r="P12" s="153">
        <v>1.3793103448275862E-2</v>
      </c>
      <c r="Q12" s="31">
        <v>0.33793103448275863</v>
      </c>
      <c r="R12" s="31">
        <v>0.64137931034482754</v>
      </c>
    </row>
    <row r="13" spans="1:20" ht="12" customHeight="1" x14ac:dyDescent="0.2">
      <c r="A13" s="190"/>
      <c r="B13" s="248" t="s">
        <v>46</v>
      </c>
      <c r="C13" s="249"/>
      <c r="D13" s="249"/>
      <c r="E13" s="250"/>
      <c r="F13" s="35">
        <v>232</v>
      </c>
      <c r="G13" s="35">
        <v>7</v>
      </c>
      <c r="H13" s="35">
        <v>2</v>
      </c>
      <c r="I13" s="35">
        <v>0</v>
      </c>
      <c r="J13" s="35">
        <v>1</v>
      </c>
      <c r="K13" s="35">
        <v>201</v>
      </c>
      <c r="L13" s="35">
        <v>21</v>
      </c>
      <c r="M13" s="35">
        <v>0</v>
      </c>
      <c r="N13" s="35">
        <v>0</v>
      </c>
      <c r="O13" s="35">
        <v>9</v>
      </c>
      <c r="P13" s="152">
        <v>1</v>
      </c>
      <c r="Q13" s="35">
        <v>68</v>
      </c>
      <c r="R13" s="35">
        <v>154</v>
      </c>
      <c r="S13" s="48">
        <v>10</v>
      </c>
      <c r="T13" s="48">
        <v>10</v>
      </c>
    </row>
    <row r="14" spans="1:20" ht="12" customHeight="1" x14ac:dyDescent="0.2">
      <c r="A14" s="190"/>
      <c r="B14" s="251"/>
      <c r="C14" s="252"/>
      <c r="D14" s="252"/>
      <c r="E14" s="253"/>
      <c r="F14" s="38">
        <v>1</v>
      </c>
      <c r="G14" s="31">
        <v>3.017241379310345E-2</v>
      </c>
      <c r="H14" s="31">
        <v>8.6206896551724137E-3</v>
      </c>
      <c r="I14" s="31">
        <v>0</v>
      </c>
      <c r="J14" s="31">
        <v>4.3103448275862068E-3</v>
      </c>
      <c r="K14" s="31">
        <v>0.86637931034482762</v>
      </c>
      <c r="L14" s="31">
        <v>9.0517241379310345E-2</v>
      </c>
      <c r="M14" s="31">
        <v>0</v>
      </c>
      <c r="N14" s="31">
        <v>0</v>
      </c>
      <c r="O14" s="31">
        <v>3.8793103448275863E-2</v>
      </c>
      <c r="P14" s="153">
        <v>4.3103448275862068E-3</v>
      </c>
      <c r="Q14" s="31">
        <v>0.29310344827586204</v>
      </c>
      <c r="R14" s="31">
        <v>0.66379310344827591</v>
      </c>
    </row>
    <row r="15" spans="1:20" ht="12" customHeight="1" x14ac:dyDescent="0.2">
      <c r="A15" s="190"/>
      <c r="B15" s="248" t="s">
        <v>45</v>
      </c>
      <c r="C15" s="249"/>
      <c r="D15" s="249"/>
      <c r="E15" s="250"/>
      <c r="F15" s="35">
        <v>68</v>
      </c>
      <c r="G15" s="35">
        <v>6</v>
      </c>
      <c r="H15" s="35">
        <v>0</v>
      </c>
      <c r="I15" s="35">
        <v>0</v>
      </c>
      <c r="J15" s="35">
        <v>0</v>
      </c>
      <c r="K15" s="35">
        <v>48</v>
      </c>
      <c r="L15" s="35">
        <v>14</v>
      </c>
      <c r="M15" s="35">
        <v>1</v>
      </c>
      <c r="N15" s="35">
        <v>0</v>
      </c>
      <c r="O15" s="35">
        <v>0</v>
      </c>
      <c r="P15" s="152">
        <v>1</v>
      </c>
      <c r="Q15" s="35">
        <v>12</v>
      </c>
      <c r="R15" s="35">
        <v>54</v>
      </c>
      <c r="S15" s="48">
        <v>6</v>
      </c>
      <c r="T15" s="48">
        <v>2</v>
      </c>
    </row>
    <row r="16" spans="1:20" ht="12" customHeight="1" x14ac:dyDescent="0.2">
      <c r="A16" s="190"/>
      <c r="B16" s="251"/>
      <c r="C16" s="252"/>
      <c r="D16" s="252"/>
      <c r="E16" s="253"/>
      <c r="F16" s="38">
        <v>1</v>
      </c>
      <c r="G16" s="31">
        <v>8.8235294117647065E-2</v>
      </c>
      <c r="H16" s="31">
        <v>0</v>
      </c>
      <c r="I16" s="31">
        <v>0</v>
      </c>
      <c r="J16" s="31">
        <v>0</v>
      </c>
      <c r="K16" s="31">
        <v>0.70588235294117652</v>
      </c>
      <c r="L16" s="31">
        <v>0.20588235294117646</v>
      </c>
      <c r="M16" s="31">
        <v>1.4705882352941176E-2</v>
      </c>
      <c r="N16" s="31">
        <v>0</v>
      </c>
      <c r="O16" s="31">
        <v>0</v>
      </c>
      <c r="P16" s="153">
        <v>1.4705882352941176E-2</v>
      </c>
      <c r="Q16" s="31">
        <v>0.17647058823529413</v>
      </c>
      <c r="R16" s="31">
        <v>0.79411764705882348</v>
      </c>
    </row>
    <row r="17" spans="1:20" ht="12" customHeight="1" x14ac:dyDescent="0.2">
      <c r="A17" s="190"/>
      <c r="B17" s="248" t="s">
        <v>44</v>
      </c>
      <c r="C17" s="249"/>
      <c r="D17" s="249"/>
      <c r="E17" s="250"/>
      <c r="F17" s="35">
        <v>223</v>
      </c>
      <c r="G17" s="35">
        <v>44</v>
      </c>
      <c r="H17" s="35">
        <v>1</v>
      </c>
      <c r="I17" s="35">
        <v>4</v>
      </c>
      <c r="J17" s="35">
        <v>2</v>
      </c>
      <c r="K17" s="35">
        <v>136</v>
      </c>
      <c r="L17" s="35">
        <v>36</v>
      </c>
      <c r="M17" s="35">
        <v>2</v>
      </c>
      <c r="N17" s="35">
        <v>0</v>
      </c>
      <c r="O17" s="35">
        <v>8</v>
      </c>
      <c r="P17" s="152">
        <v>1</v>
      </c>
      <c r="Q17" s="35">
        <v>36</v>
      </c>
      <c r="R17" s="35">
        <v>176</v>
      </c>
      <c r="S17" s="48">
        <v>51</v>
      </c>
      <c r="T17" s="48">
        <v>11</v>
      </c>
    </row>
    <row r="18" spans="1:20" ht="12" customHeight="1" x14ac:dyDescent="0.2">
      <c r="A18" s="191"/>
      <c r="B18" s="251"/>
      <c r="C18" s="252"/>
      <c r="D18" s="252"/>
      <c r="E18" s="253"/>
      <c r="F18" s="38">
        <v>1</v>
      </c>
      <c r="G18" s="31">
        <v>0.19730941704035873</v>
      </c>
      <c r="H18" s="31">
        <v>4.4843049327354259E-3</v>
      </c>
      <c r="I18" s="31">
        <v>1.7937219730941704E-2</v>
      </c>
      <c r="J18" s="31">
        <v>8.9686098654708519E-3</v>
      </c>
      <c r="K18" s="31">
        <v>0.60986547085201792</v>
      </c>
      <c r="L18" s="31">
        <v>0.16143497757847533</v>
      </c>
      <c r="M18" s="31">
        <v>8.9686098654708519E-3</v>
      </c>
      <c r="N18" s="31">
        <v>0</v>
      </c>
      <c r="O18" s="31">
        <v>3.5874439461883408E-2</v>
      </c>
      <c r="P18" s="153">
        <v>4.4843049327354259E-3</v>
      </c>
      <c r="Q18" s="31">
        <v>0.16143497757847533</v>
      </c>
      <c r="R18" s="31">
        <v>0.78923766816143492</v>
      </c>
    </row>
    <row r="19" spans="1:20" ht="12" customHeight="1" x14ac:dyDescent="0.2">
      <c r="A19" s="186" t="s">
        <v>43</v>
      </c>
      <c r="B19" s="186" t="s">
        <v>42</v>
      </c>
      <c r="C19" s="37"/>
      <c r="D19" s="234" t="s">
        <v>16</v>
      </c>
      <c r="E19" s="36"/>
      <c r="F19" s="35">
        <v>225</v>
      </c>
      <c r="G19" s="35">
        <v>13</v>
      </c>
      <c r="H19" s="35">
        <v>1</v>
      </c>
      <c r="I19" s="35">
        <v>0</v>
      </c>
      <c r="J19" s="35">
        <v>2</v>
      </c>
      <c r="K19" s="35">
        <v>175</v>
      </c>
      <c r="L19" s="35">
        <v>34</v>
      </c>
      <c r="M19" s="35">
        <v>1</v>
      </c>
      <c r="N19" s="35">
        <v>0</v>
      </c>
      <c r="O19" s="35">
        <v>9</v>
      </c>
      <c r="P19" s="152">
        <v>0</v>
      </c>
      <c r="Q19" s="35">
        <v>61</v>
      </c>
      <c r="R19" s="35">
        <v>154</v>
      </c>
      <c r="S19" s="48">
        <v>16</v>
      </c>
      <c r="T19" s="48">
        <v>10</v>
      </c>
    </row>
    <row r="20" spans="1:20" ht="12" customHeight="1" x14ac:dyDescent="0.2">
      <c r="A20" s="187"/>
      <c r="B20" s="187"/>
      <c r="C20" s="34"/>
      <c r="D20" s="235"/>
      <c r="E20" s="33"/>
      <c r="F20" s="38">
        <v>1</v>
      </c>
      <c r="G20" s="31">
        <v>5.7777777777777775E-2</v>
      </c>
      <c r="H20" s="31">
        <v>4.4444444444444444E-3</v>
      </c>
      <c r="I20" s="31">
        <v>0</v>
      </c>
      <c r="J20" s="31">
        <v>8.8888888888888889E-3</v>
      </c>
      <c r="K20" s="31">
        <v>0.77777777777777779</v>
      </c>
      <c r="L20" s="31">
        <v>0.15111111111111111</v>
      </c>
      <c r="M20" s="31">
        <v>4.4444444444444444E-3</v>
      </c>
      <c r="N20" s="31">
        <v>0</v>
      </c>
      <c r="O20" s="31">
        <v>0.04</v>
      </c>
      <c r="P20" s="153">
        <v>0</v>
      </c>
      <c r="Q20" s="31">
        <v>0.27111111111111114</v>
      </c>
      <c r="R20" s="31">
        <v>0.68444444444444441</v>
      </c>
    </row>
    <row r="21" spans="1:20" ht="12" customHeight="1" x14ac:dyDescent="0.2">
      <c r="A21" s="187"/>
      <c r="B21" s="187"/>
      <c r="C21" s="37"/>
      <c r="D21" s="234" t="s">
        <v>362</v>
      </c>
      <c r="E21" s="36"/>
      <c r="F21" s="35">
        <v>34</v>
      </c>
      <c r="G21" s="35">
        <v>6</v>
      </c>
      <c r="H21" s="35">
        <v>0</v>
      </c>
      <c r="I21" s="35">
        <v>0</v>
      </c>
      <c r="J21" s="35">
        <v>0</v>
      </c>
      <c r="K21" s="35">
        <v>23</v>
      </c>
      <c r="L21" s="35">
        <v>5</v>
      </c>
      <c r="M21" s="35">
        <v>0</v>
      </c>
      <c r="N21" s="35">
        <v>0</v>
      </c>
      <c r="O21" s="35">
        <v>0</v>
      </c>
      <c r="P21" s="152">
        <v>0</v>
      </c>
      <c r="Q21" s="35">
        <v>10</v>
      </c>
      <c r="R21" s="35">
        <v>24</v>
      </c>
      <c r="S21" s="48">
        <v>6</v>
      </c>
      <c r="T21" s="48">
        <v>0</v>
      </c>
    </row>
    <row r="22" spans="1:20" ht="12" customHeight="1" x14ac:dyDescent="0.2">
      <c r="A22" s="187"/>
      <c r="B22" s="187"/>
      <c r="C22" s="34"/>
      <c r="D22" s="235"/>
      <c r="E22" s="33"/>
      <c r="F22" s="38">
        <v>1</v>
      </c>
      <c r="G22" s="31">
        <v>0.17647058823529413</v>
      </c>
      <c r="H22" s="31">
        <v>0</v>
      </c>
      <c r="I22" s="31">
        <v>0</v>
      </c>
      <c r="J22" s="31">
        <v>0</v>
      </c>
      <c r="K22" s="31">
        <v>0.67647058823529416</v>
      </c>
      <c r="L22" s="31">
        <v>0.14705882352941177</v>
      </c>
      <c r="M22" s="31">
        <v>0</v>
      </c>
      <c r="N22" s="31">
        <v>0</v>
      </c>
      <c r="O22" s="31">
        <v>0</v>
      </c>
      <c r="P22" s="153">
        <v>0</v>
      </c>
      <c r="Q22" s="31">
        <v>0.29411764705882354</v>
      </c>
      <c r="R22" s="31">
        <v>0.70588235294117652</v>
      </c>
    </row>
    <row r="23" spans="1:20" ht="12" customHeight="1" x14ac:dyDescent="0.2">
      <c r="A23" s="187"/>
      <c r="B23" s="187"/>
      <c r="C23" s="37"/>
      <c r="D23" s="234" t="s">
        <v>363</v>
      </c>
      <c r="E23" s="36"/>
      <c r="F23" s="35">
        <v>4</v>
      </c>
      <c r="G23" s="35">
        <v>0</v>
      </c>
      <c r="H23" s="35">
        <v>0</v>
      </c>
      <c r="I23" s="35">
        <v>0</v>
      </c>
      <c r="J23" s="35">
        <v>0</v>
      </c>
      <c r="K23" s="35">
        <v>3</v>
      </c>
      <c r="L23" s="35">
        <v>1</v>
      </c>
      <c r="M23" s="35">
        <v>0</v>
      </c>
      <c r="N23" s="35">
        <v>0</v>
      </c>
      <c r="O23" s="35">
        <v>0</v>
      </c>
      <c r="P23" s="152">
        <v>0</v>
      </c>
      <c r="Q23" s="35">
        <v>2</v>
      </c>
      <c r="R23" s="35">
        <v>2</v>
      </c>
      <c r="S23" s="48">
        <v>0</v>
      </c>
      <c r="T23" s="48">
        <v>0</v>
      </c>
    </row>
    <row r="24" spans="1:20" ht="12" customHeight="1" x14ac:dyDescent="0.2">
      <c r="A24" s="187"/>
      <c r="B24" s="187"/>
      <c r="C24" s="34"/>
      <c r="D24" s="235"/>
      <c r="E24" s="33"/>
      <c r="F24" s="38">
        <v>1</v>
      </c>
      <c r="G24" s="31">
        <v>0</v>
      </c>
      <c r="H24" s="31">
        <v>0</v>
      </c>
      <c r="I24" s="31">
        <v>0</v>
      </c>
      <c r="J24" s="31">
        <v>0</v>
      </c>
      <c r="K24" s="31">
        <v>0.75</v>
      </c>
      <c r="L24" s="31">
        <v>0.25</v>
      </c>
      <c r="M24" s="31">
        <v>0</v>
      </c>
      <c r="N24" s="31">
        <v>0</v>
      </c>
      <c r="O24" s="31">
        <v>0</v>
      </c>
      <c r="P24" s="153">
        <v>0</v>
      </c>
      <c r="Q24" s="31">
        <v>0.5</v>
      </c>
      <c r="R24" s="31">
        <v>0.5</v>
      </c>
    </row>
    <row r="25" spans="1:20" ht="12" customHeight="1" x14ac:dyDescent="0.2">
      <c r="A25" s="187"/>
      <c r="B25" s="187"/>
      <c r="C25" s="37"/>
      <c r="D25" s="234" t="s">
        <v>364</v>
      </c>
      <c r="E25" s="36"/>
      <c r="F25" s="35">
        <v>15</v>
      </c>
      <c r="G25" s="35">
        <v>0</v>
      </c>
      <c r="H25" s="35">
        <v>0</v>
      </c>
      <c r="I25" s="35">
        <v>0</v>
      </c>
      <c r="J25" s="35">
        <v>0</v>
      </c>
      <c r="K25" s="35">
        <v>12</v>
      </c>
      <c r="L25" s="35">
        <v>3</v>
      </c>
      <c r="M25" s="35">
        <v>0</v>
      </c>
      <c r="N25" s="35">
        <v>0</v>
      </c>
      <c r="O25" s="35">
        <v>0</v>
      </c>
      <c r="P25" s="152">
        <v>0</v>
      </c>
      <c r="Q25" s="35">
        <v>3</v>
      </c>
      <c r="R25" s="35">
        <v>12</v>
      </c>
      <c r="S25" s="48">
        <v>0</v>
      </c>
      <c r="T25" s="48">
        <v>0</v>
      </c>
    </row>
    <row r="26" spans="1:20" ht="12" customHeight="1" x14ac:dyDescent="0.2">
      <c r="A26" s="187"/>
      <c r="B26" s="187"/>
      <c r="C26" s="34"/>
      <c r="D26" s="235"/>
      <c r="E26" s="33"/>
      <c r="F26" s="38">
        <v>1</v>
      </c>
      <c r="G26" s="31">
        <v>0</v>
      </c>
      <c r="H26" s="31">
        <v>0</v>
      </c>
      <c r="I26" s="31">
        <v>0</v>
      </c>
      <c r="J26" s="31">
        <v>0</v>
      </c>
      <c r="K26" s="31">
        <v>0.8</v>
      </c>
      <c r="L26" s="31">
        <v>0.2</v>
      </c>
      <c r="M26" s="31">
        <v>0</v>
      </c>
      <c r="N26" s="31">
        <v>0</v>
      </c>
      <c r="O26" s="31">
        <v>0</v>
      </c>
      <c r="P26" s="153">
        <v>0</v>
      </c>
      <c r="Q26" s="31">
        <v>0.2</v>
      </c>
      <c r="R26" s="31">
        <v>0.8</v>
      </c>
    </row>
    <row r="27" spans="1:20" ht="12" customHeight="1" x14ac:dyDescent="0.2">
      <c r="A27" s="187"/>
      <c r="B27" s="187"/>
      <c r="C27" s="37"/>
      <c r="D27" s="234" t="s">
        <v>365</v>
      </c>
      <c r="E27" s="36"/>
      <c r="F27" s="35">
        <v>1</v>
      </c>
      <c r="G27" s="35">
        <v>0</v>
      </c>
      <c r="H27" s="35">
        <v>0</v>
      </c>
      <c r="I27" s="35">
        <v>0</v>
      </c>
      <c r="J27" s="35">
        <v>0</v>
      </c>
      <c r="K27" s="35">
        <v>1</v>
      </c>
      <c r="L27" s="35">
        <v>0</v>
      </c>
      <c r="M27" s="35">
        <v>0</v>
      </c>
      <c r="N27" s="35">
        <v>0</v>
      </c>
      <c r="O27" s="35">
        <v>0</v>
      </c>
      <c r="P27" s="152">
        <v>0</v>
      </c>
      <c r="Q27" s="35">
        <v>0</v>
      </c>
      <c r="R27" s="35">
        <v>1</v>
      </c>
      <c r="S27" s="48">
        <v>0</v>
      </c>
      <c r="T27" s="48">
        <v>0</v>
      </c>
    </row>
    <row r="28" spans="1:20" ht="12" customHeight="1" x14ac:dyDescent="0.2">
      <c r="A28" s="187"/>
      <c r="B28" s="187"/>
      <c r="C28" s="34"/>
      <c r="D28" s="235"/>
      <c r="E28" s="33"/>
      <c r="F28" s="38">
        <v>1</v>
      </c>
      <c r="G28" s="31">
        <v>0</v>
      </c>
      <c r="H28" s="31">
        <v>0</v>
      </c>
      <c r="I28" s="31">
        <v>0</v>
      </c>
      <c r="J28" s="31">
        <v>0</v>
      </c>
      <c r="K28" s="31">
        <v>1</v>
      </c>
      <c r="L28" s="31">
        <v>0</v>
      </c>
      <c r="M28" s="31">
        <v>0</v>
      </c>
      <c r="N28" s="31">
        <v>0</v>
      </c>
      <c r="O28" s="31">
        <v>0</v>
      </c>
      <c r="P28" s="153">
        <v>0</v>
      </c>
      <c r="Q28" s="31">
        <v>0</v>
      </c>
      <c r="R28" s="31">
        <v>1</v>
      </c>
    </row>
    <row r="29" spans="1:20" ht="12" customHeight="1" x14ac:dyDescent="0.2">
      <c r="A29" s="187"/>
      <c r="B29" s="187"/>
      <c r="C29" s="37"/>
      <c r="D29" s="234" t="s">
        <v>366</v>
      </c>
      <c r="E29" s="36"/>
      <c r="F29" s="35">
        <v>5</v>
      </c>
      <c r="G29" s="35">
        <v>1</v>
      </c>
      <c r="H29" s="35">
        <v>0</v>
      </c>
      <c r="I29" s="35">
        <v>0</v>
      </c>
      <c r="J29" s="35">
        <v>0</v>
      </c>
      <c r="K29" s="35">
        <v>4</v>
      </c>
      <c r="L29" s="35">
        <v>0</v>
      </c>
      <c r="M29" s="35">
        <v>0</v>
      </c>
      <c r="N29" s="35">
        <v>0</v>
      </c>
      <c r="O29" s="35">
        <v>1</v>
      </c>
      <c r="P29" s="152">
        <v>0</v>
      </c>
      <c r="Q29" s="35">
        <v>1</v>
      </c>
      <c r="R29" s="35">
        <v>3</v>
      </c>
      <c r="S29" s="48">
        <v>1</v>
      </c>
      <c r="T29" s="48">
        <v>1</v>
      </c>
    </row>
    <row r="30" spans="1:20" ht="12" customHeight="1" x14ac:dyDescent="0.2">
      <c r="A30" s="187"/>
      <c r="B30" s="187"/>
      <c r="C30" s="34"/>
      <c r="D30" s="235"/>
      <c r="E30" s="33"/>
      <c r="F30" s="38">
        <v>1</v>
      </c>
      <c r="G30" s="31">
        <v>0.2</v>
      </c>
      <c r="H30" s="31">
        <v>0</v>
      </c>
      <c r="I30" s="31">
        <v>0</v>
      </c>
      <c r="J30" s="31">
        <v>0</v>
      </c>
      <c r="K30" s="31">
        <v>0.8</v>
      </c>
      <c r="L30" s="31">
        <v>0</v>
      </c>
      <c r="M30" s="31">
        <v>0</v>
      </c>
      <c r="N30" s="31">
        <v>0</v>
      </c>
      <c r="O30" s="31">
        <v>0.2</v>
      </c>
      <c r="P30" s="153">
        <v>0</v>
      </c>
      <c r="Q30" s="31">
        <v>0.2</v>
      </c>
      <c r="R30" s="31">
        <v>0.6</v>
      </c>
    </row>
    <row r="31" spans="1:20" ht="12" customHeight="1" x14ac:dyDescent="0.2">
      <c r="A31" s="187"/>
      <c r="B31" s="187"/>
      <c r="C31" s="37"/>
      <c r="D31" s="234" t="s">
        <v>367</v>
      </c>
      <c r="E31" s="36"/>
      <c r="F31" s="35">
        <v>1</v>
      </c>
      <c r="G31" s="35">
        <v>0</v>
      </c>
      <c r="H31" s="35">
        <v>0</v>
      </c>
      <c r="I31" s="35">
        <v>0</v>
      </c>
      <c r="J31" s="35">
        <v>0</v>
      </c>
      <c r="K31" s="35">
        <v>0</v>
      </c>
      <c r="L31" s="35">
        <v>1</v>
      </c>
      <c r="M31" s="35">
        <v>0</v>
      </c>
      <c r="N31" s="35">
        <v>0</v>
      </c>
      <c r="O31" s="35">
        <v>0</v>
      </c>
      <c r="P31" s="152">
        <v>0</v>
      </c>
      <c r="Q31" s="35">
        <v>0</v>
      </c>
      <c r="R31" s="35">
        <v>1</v>
      </c>
      <c r="S31" s="48">
        <v>0</v>
      </c>
      <c r="T31" s="48">
        <v>0</v>
      </c>
    </row>
    <row r="32" spans="1:20" ht="12" customHeight="1" x14ac:dyDescent="0.2">
      <c r="A32" s="187"/>
      <c r="B32" s="187"/>
      <c r="C32" s="34"/>
      <c r="D32" s="235"/>
      <c r="E32" s="33"/>
      <c r="F32" s="38">
        <v>1</v>
      </c>
      <c r="G32" s="31">
        <v>0</v>
      </c>
      <c r="H32" s="31">
        <v>0</v>
      </c>
      <c r="I32" s="31">
        <v>0</v>
      </c>
      <c r="J32" s="31">
        <v>0</v>
      </c>
      <c r="K32" s="31">
        <v>0</v>
      </c>
      <c r="L32" s="31">
        <v>1</v>
      </c>
      <c r="M32" s="31">
        <v>0</v>
      </c>
      <c r="N32" s="31">
        <v>0</v>
      </c>
      <c r="O32" s="31">
        <v>0</v>
      </c>
      <c r="P32" s="153">
        <v>0</v>
      </c>
      <c r="Q32" s="31">
        <v>0</v>
      </c>
      <c r="R32" s="31">
        <v>1</v>
      </c>
    </row>
    <row r="33" spans="1:20" ht="12" customHeight="1" x14ac:dyDescent="0.2">
      <c r="A33" s="187"/>
      <c r="B33" s="187"/>
      <c r="C33" s="37"/>
      <c r="D33" s="234" t="s">
        <v>368</v>
      </c>
      <c r="E33" s="36"/>
      <c r="F33" s="35">
        <v>5</v>
      </c>
      <c r="G33" s="35">
        <v>0</v>
      </c>
      <c r="H33" s="35">
        <v>0</v>
      </c>
      <c r="I33" s="35">
        <v>0</v>
      </c>
      <c r="J33" s="35">
        <v>0</v>
      </c>
      <c r="K33" s="35">
        <v>4</v>
      </c>
      <c r="L33" s="35">
        <v>1</v>
      </c>
      <c r="M33" s="35">
        <v>0</v>
      </c>
      <c r="N33" s="35">
        <v>0</v>
      </c>
      <c r="O33" s="35">
        <v>0</v>
      </c>
      <c r="P33" s="152">
        <v>0</v>
      </c>
      <c r="Q33" s="35">
        <v>2</v>
      </c>
      <c r="R33" s="35">
        <v>3</v>
      </c>
      <c r="S33" s="48">
        <v>0</v>
      </c>
      <c r="T33" s="48">
        <v>0</v>
      </c>
    </row>
    <row r="34" spans="1:20" ht="12" customHeight="1" x14ac:dyDescent="0.2">
      <c r="A34" s="187"/>
      <c r="B34" s="187"/>
      <c r="C34" s="34"/>
      <c r="D34" s="235"/>
      <c r="E34" s="33"/>
      <c r="F34" s="38">
        <v>1</v>
      </c>
      <c r="G34" s="31">
        <v>0</v>
      </c>
      <c r="H34" s="31">
        <v>0</v>
      </c>
      <c r="I34" s="31">
        <v>0</v>
      </c>
      <c r="J34" s="31">
        <v>0</v>
      </c>
      <c r="K34" s="31">
        <v>0.8</v>
      </c>
      <c r="L34" s="31">
        <v>0.2</v>
      </c>
      <c r="M34" s="31">
        <v>0</v>
      </c>
      <c r="N34" s="31">
        <v>0</v>
      </c>
      <c r="O34" s="31">
        <v>0</v>
      </c>
      <c r="P34" s="153">
        <v>0</v>
      </c>
      <c r="Q34" s="31">
        <v>0.4</v>
      </c>
      <c r="R34" s="31">
        <v>0.6</v>
      </c>
    </row>
    <row r="35" spans="1:20" ht="12" customHeight="1" x14ac:dyDescent="0.2">
      <c r="A35" s="187"/>
      <c r="B35" s="187"/>
      <c r="C35" s="37"/>
      <c r="D35" s="234" t="s">
        <v>369</v>
      </c>
      <c r="E35" s="36"/>
      <c r="F35" s="35">
        <v>12</v>
      </c>
      <c r="G35" s="35">
        <v>1</v>
      </c>
      <c r="H35" s="35">
        <v>1</v>
      </c>
      <c r="I35" s="35">
        <v>0</v>
      </c>
      <c r="J35" s="35">
        <v>0</v>
      </c>
      <c r="K35" s="35">
        <v>10</v>
      </c>
      <c r="L35" s="35">
        <v>0</v>
      </c>
      <c r="M35" s="35">
        <v>0</v>
      </c>
      <c r="N35" s="35">
        <v>0</v>
      </c>
      <c r="O35" s="35">
        <v>0</v>
      </c>
      <c r="P35" s="152">
        <v>0</v>
      </c>
      <c r="Q35" s="35">
        <v>2</v>
      </c>
      <c r="R35" s="35">
        <v>10</v>
      </c>
      <c r="S35" s="48">
        <v>2</v>
      </c>
      <c r="T35" s="48">
        <v>0</v>
      </c>
    </row>
    <row r="36" spans="1:20" ht="12" customHeight="1" x14ac:dyDescent="0.2">
      <c r="A36" s="187"/>
      <c r="B36" s="187"/>
      <c r="C36" s="34"/>
      <c r="D36" s="235"/>
      <c r="E36" s="33"/>
      <c r="F36" s="38">
        <v>1</v>
      </c>
      <c r="G36" s="31">
        <v>8.3333333333333329E-2</v>
      </c>
      <c r="H36" s="31">
        <v>8.3333333333333329E-2</v>
      </c>
      <c r="I36" s="31">
        <v>0</v>
      </c>
      <c r="J36" s="31">
        <v>0</v>
      </c>
      <c r="K36" s="31">
        <v>0.83333333333333337</v>
      </c>
      <c r="L36" s="31">
        <v>0</v>
      </c>
      <c r="M36" s="31">
        <v>0</v>
      </c>
      <c r="N36" s="31">
        <v>0</v>
      </c>
      <c r="O36" s="31">
        <v>0</v>
      </c>
      <c r="P36" s="153">
        <v>0</v>
      </c>
      <c r="Q36" s="31">
        <v>0.16666666666666666</v>
      </c>
      <c r="R36" s="31">
        <v>0.83333333333333337</v>
      </c>
    </row>
    <row r="37" spans="1:20" ht="12" customHeight="1" x14ac:dyDescent="0.2">
      <c r="A37" s="187"/>
      <c r="B37" s="187"/>
      <c r="C37" s="37"/>
      <c r="D37" s="234" t="s">
        <v>370</v>
      </c>
      <c r="E37" s="36"/>
      <c r="F37" s="35">
        <v>1</v>
      </c>
      <c r="G37" s="35">
        <v>0</v>
      </c>
      <c r="H37" s="35">
        <v>0</v>
      </c>
      <c r="I37" s="35">
        <v>0</v>
      </c>
      <c r="J37" s="35">
        <v>0</v>
      </c>
      <c r="K37" s="35">
        <v>1</v>
      </c>
      <c r="L37" s="35">
        <v>0</v>
      </c>
      <c r="M37" s="35">
        <v>0</v>
      </c>
      <c r="N37" s="35">
        <v>0</v>
      </c>
      <c r="O37" s="35">
        <v>0</v>
      </c>
      <c r="P37" s="152">
        <v>0</v>
      </c>
      <c r="Q37" s="35">
        <v>0</v>
      </c>
      <c r="R37" s="35">
        <v>1</v>
      </c>
      <c r="S37" s="48">
        <v>0</v>
      </c>
      <c r="T37" s="48">
        <v>0</v>
      </c>
    </row>
    <row r="38" spans="1:20" ht="12" customHeight="1" x14ac:dyDescent="0.2">
      <c r="A38" s="187"/>
      <c r="B38" s="187"/>
      <c r="C38" s="34"/>
      <c r="D38" s="235"/>
      <c r="E38" s="33"/>
      <c r="F38" s="38">
        <v>1</v>
      </c>
      <c r="G38" s="31">
        <v>0</v>
      </c>
      <c r="H38" s="31">
        <v>0</v>
      </c>
      <c r="I38" s="31">
        <v>0</v>
      </c>
      <c r="J38" s="31">
        <v>0</v>
      </c>
      <c r="K38" s="31">
        <v>1</v>
      </c>
      <c r="L38" s="31">
        <v>0</v>
      </c>
      <c r="M38" s="31">
        <v>0</v>
      </c>
      <c r="N38" s="31">
        <v>0</v>
      </c>
      <c r="O38" s="31">
        <v>0</v>
      </c>
      <c r="P38" s="153">
        <v>0</v>
      </c>
      <c r="Q38" s="31">
        <v>0</v>
      </c>
      <c r="R38" s="31">
        <v>1</v>
      </c>
    </row>
    <row r="39" spans="1:20" ht="12" customHeight="1" x14ac:dyDescent="0.2">
      <c r="A39" s="187"/>
      <c r="B39" s="187"/>
      <c r="C39" s="37"/>
      <c r="D39" s="234" t="s">
        <v>371</v>
      </c>
      <c r="E39" s="36"/>
      <c r="F39" s="35">
        <v>7</v>
      </c>
      <c r="G39" s="35">
        <v>0</v>
      </c>
      <c r="H39" s="35">
        <v>0</v>
      </c>
      <c r="I39" s="35">
        <v>0</v>
      </c>
      <c r="J39" s="35">
        <v>0</v>
      </c>
      <c r="K39" s="35">
        <v>5</v>
      </c>
      <c r="L39" s="35">
        <v>2</v>
      </c>
      <c r="M39" s="35">
        <v>0</v>
      </c>
      <c r="N39" s="35">
        <v>0</v>
      </c>
      <c r="O39" s="35">
        <v>0</v>
      </c>
      <c r="P39" s="152">
        <v>0</v>
      </c>
      <c r="Q39" s="35">
        <v>2</v>
      </c>
      <c r="R39" s="35">
        <v>5</v>
      </c>
      <c r="S39" s="48">
        <v>0</v>
      </c>
      <c r="T39" s="48">
        <v>0</v>
      </c>
    </row>
    <row r="40" spans="1:20" ht="12" customHeight="1" x14ac:dyDescent="0.2">
      <c r="A40" s="187"/>
      <c r="B40" s="187"/>
      <c r="C40" s="34"/>
      <c r="D40" s="235"/>
      <c r="E40" s="33"/>
      <c r="F40" s="38">
        <v>1</v>
      </c>
      <c r="G40" s="31">
        <v>0</v>
      </c>
      <c r="H40" s="31">
        <v>0</v>
      </c>
      <c r="I40" s="31">
        <v>0</v>
      </c>
      <c r="J40" s="31">
        <v>0</v>
      </c>
      <c r="K40" s="31">
        <v>0.7142857142857143</v>
      </c>
      <c r="L40" s="31">
        <v>0.2857142857142857</v>
      </c>
      <c r="M40" s="31">
        <v>0</v>
      </c>
      <c r="N40" s="31">
        <v>0</v>
      </c>
      <c r="O40" s="31">
        <v>0</v>
      </c>
      <c r="P40" s="153">
        <v>0</v>
      </c>
      <c r="Q40" s="31">
        <v>0.2857142857142857</v>
      </c>
      <c r="R40" s="31">
        <v>0.7142857142857143</v>
      </c>
    </row>
    <row r="41" spans="1:20"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152">
        <v>0</v>
      </c>
      <c r="Q41" s="35">
        <v>0</v>
      </c>
      <c r="R41" s="35">
        <v>0</v>
      </c>
      <c r="S41" s="48">
        <v>0</v>
      </c>
      <c r="T41" s="48">
        <v>0</v>
      </c>
    </row>
    <row r="42" spans="1:20" ht="12" customHeight="1" x14ac:dyDescent="0.2">
      <c r="A42" s="187"/>
      <c r="B42" s="187"/>
      <c r="C42" s="34"/>
      <c r="D42" s="235"/>
      <c r="E42" s="33"/>
      <c r="F42" s="38">
        <v>0</v>
      </c>
      <c r="G42" s="31">
        <v>0</v>
      </c>
      <c r="H42" s="31">
        <v>0</v>
      </c>
      <c r="I42" s="31">
        <v>0</v>
      </c>
      <c r="J42" s="31">
        <v>0</v>
      </c>
      <c r="K42" s="31">
        <v>0</v>
      </c>
      <c r="L42" s="31">
        <v>0</v>
      </c>
      <c r="M42" s="31">
        <v>0</v>
      </c>
      <c r="N42" s="31">
        <v>0</v>
      </c>
      <c r="O42" s="31">
        <v>0</v>
      </c>
      <c r="P42" s="153">
        <v>0</v>
      </c>
      <c r="Q42" s="31">
        <v>0</v>
      </c>
      <c r="R42" s="31">
        <v>0</v>
      </c>
    </row>
    <row r="43" spans="1:20" ht="12" customHeight="1" x14ac:dyDescent="0.2">
      <c r="A43" s="187"/>
      <c r="B43" s="187"/>
      <c r="C43" s="37"/>
      <c r="D43" s="234" t="s">
        <v>373</v>
      </c>
      <c r="E43" s="36"/>
      <c r="F43" s="35">
        <v>3</v>
      </c>
      <c r="G43" s="35">
        <v>0</v>
      </c>
      <c r="H43" s="35">
        <v>0</v>
      </c>
      <c r="I43" s="35">
        <v>0</v>
      </c>
      <c r="J43" s="35">
        <v>0</v>
      </c>
      <c r="K43" s="35">
        <v>3</v>
      </c>
      <c r="L43" s="35">
        <v>0</v>
      </c>
      <c r="M43" s="35">
        <v>0</v>
      </c>
      <c r="N43" s="35">
        <v>0</v>
      </c>
      <c r="O43" s="35">
        <v>2</v>
      </c>
      <c r="P43" s="152">
        <v>0</v>
      </c>
      <c r="Q43" s="35">
        <v>1</v>
      </c>
      <c r="R43" s="35">
        <v>0</v>
      </c>
      <c r="S43" s="48">
        <v>0</v>
      </c>
      <c r="T43" s="48">
        <v>2</v>
      </c>
    </row>
    <row r="44" spans="1:20" ht="12" customHeight="1" x14ac:dyDescent="0.2">
      <c r="A44" s="187"/>
      <c r="B44" s="187"/>
      <c r="C44" s="34"/>
      <c r="D44" s="235"/>
      <c r="E44" s="33"/>
      <c r="F44" s="38">
        <v>0.99999999999999989</v>
      </c>
      <c r="G44" s="31">
        <v>0</v>
      </c>
      <c r="H44" s="31">
        <v>0</v>
      </c>
      <c r="I44" s="31">
        <v>0</v>
      </c>
      <c r="J44" s="31">
        <v>0</v>
      </c>
      <c r="K44" s="31">
        <v>1</v>
      </c>
      <c r="L44" s="31">
        <v>0</v>
      </c>
      <c r="M44" s="31">
        <v>0</v>
      </c>
      <c r="N44" s="31">
        <v>0</v>
      </c>
      <c r="O44" s="31">
        <v>0.66666666666666663</v>
      </c>
      <c r="P44" s="153">
        <v>0</v>
      </c>
      <c r="Q44" s="31">
        <v>0.33333333333333331</v>
      </c>
      <c r="R44" s="31">
        <v>0</v>
      </c>
    </row>
    <row r="45" spans="1:20" ht="12" customHeight="1" x14ac:dyDescent="0.2">
      <c r="A45" s="187"/>
      <c r="B45" s="187"/>
      <c r="C45" s="37"/>
      <c r="D45" s="234" t="s">
        <v>374</v>
      </c>
      <c r="E45" s="36"/>
      <c r="F45" s="35">
        <v>8</v>
      </c>
      <c r="G45" s="35">
        <v>1</v>
      </c>
      <c r="H45" s="35">
        <v>0</v>
      </c>
      <c r="I45" s="35">
        <v>0</v>
      </c>
      <c r="J45" s="35">
        <v>0</v>
      </c>
      <c r="K45" s="35">
        <v>6</v>
      </c>
      <c r="L45" s="35">
        <v>1</v>
      </c>
      <c r="M45" s="35">
        <v>0</v>
      </c>
      <c r="N45" s="35">
        <v>0</v>
      </c>
      <c r="O45" s="35">
        <v>0</v>
      </c>
      <c r="P45" s="152">
        <v>0</v>
      </c>
      <c r="Q45" s="35">
        <v>2</v>
      </c>
      <c r="R45" s="35">
        <v>6</v>
      </c>
      <c r="S45" s="48">
        <v>1</v>
      </c>
      <c r="T45" s="48">
        <v>0</v>
      </c>
    </row>
    <row r="46" spans="1:20" ht="12" customHeight="1" x14ac:dyDescent="0.2">
      <c r="A46" s="187"/>
      <c r="B46" s="187"/>
      <c r="C46" s="34"/>
      <c r="D46" s="235"/>
      <c r="E46" s="33"/>
      <c r="F46" s="38">
        <v>1</v>
      </c>
      <c r="G46" s="31">
        <v>0.125</v>
      </c>
      <c r="H46" s="31">
        <v>0</v>
      </c>
      <c r="I46" s="31">
        <v>0</v>
      </c>
      <c r="J46" s="31">
        <v>0</v>
      </c>
      <c r="K46" s="31">
        <v>0.75</v>
      </c>
      <c r="L46" s="31">
        <v>0.125</v>
      </c>
      <c r="M46" s="31">
        <v>0</v>
      </c>
      <c r="N46" s="31">
        <v>0</v>
      </c>
      <c r="O46" s="31">
        <v>0</v>
      </c>
      <c r="P46" s="153">
        <v>0</v>
      </c>
      <c r="Q46" s="31">
        <v>0.25</v>
      </c>
      <c r="R46" s="31">
        <v>0.75</v>
      </c>
    </row>
    <row r="47" spans="1:20" ht="11.25" customHeight="1" x14ac:dyDescent="0.2">
      <c r="A47" s="187"/>
      <c r="B47" s="187"/>
      <c r="C47" s="37"/>
      <c r="D47" s="234" t="s">
        <v>375</v>
      </c>
      <c r="E47" s="36"/>
      <c r="F47" s="35">
        <v>4</v>
      </c>
      <c r="G47" s="35">
        <v>0</v>
      </c>
      <c r="H47" s="35">
        <v>0</v>
      </c>
      <c r="I47" s="35">
        <v>0</v>
      </c>
      <c r="J47" s="35">
        <v>0</v>
      </c>
      <c r="K47" s="35">
        <v>2</v>
      </c>
      <c r="L47" s="35">
        <v>2</v>
      </c>
      <c r="M47" s="35">
        <v>0</v>
      </c>
      <c r="N47" s="35">
        <v>0</v>
      </c>
      <c r="O47" s="35">
        <v>0</v>
      </c>
      <c r="P47" s="152">
        <v>0</v>
      </c>
      <c r="Q47" s="35">
        <v>2</v>
      </c>
      <c r="R47" s="35">
        <v>2</v>
      </c>
      <c r="S47" s="48">
        <v>0</v>
      </c>
      <c r="T47" s="48">
        <v>0</v>
      </c>
    </row>
    <row r="48" spans="1:20" ht="12" customHeight="1" x14ac:dyDescent="0.2">
      <c r="A48" s="187"/>
      <c r="B48" s="187"/>
      <c r="C48" s="34"/>
      <c r="D48" s="235"/>
      <c r="E48" s="33"/>
      <c r="F48" s="38">
        <v>1</v>
      </c>
      <c r="G48" s="31">
        <v>0</v>
      </c>
      <c r="H48" s="31">
        <v>0</v>
      </c>
      <c r="I48" s="31">
        <v>0</v>
      </c>
      <c r="J48" s="31">
        <v>0</v>
      </c>
      <c r="K48" s="31">
        <v>0.5</v>
      </c>
      <c r="L48" s="31">
        <v>0.5</v>
      </c>
      <c r="M48" s="31">
        <v>0</v>
      </c>
      <c r="N48" s="31">
        <v>0</v>
      </c>
      <c r="O48" s="31">
        <v>0</v>
      </c>
      <c r="P48" s="153">
        <v>0</v>
      </c>
      <c r="Q48" s="31">
        <v>0.5</v>
      </c>
      <c r="R48" s="31">
        <v>0.5</v>
      </c>
    </row>
    <row r="49" spans="1:20" ht="12" customHeight="1" x14ac:dyDescent="0.2">
      <c r="A49" s="187"/>
      <c r="B49" s="187"/>
      <c r="C49" s="37"/>
      <c r="D49" s="234" t="s">
        <v>376</v>
      </c>
      <c r="E49" s="36"/>
      <c r="F49" s="35">
        <v>2</v>
      </c>
      <c r="G49" s="35">
        <v>0</v>
      </c>
      <c r="H49" s="35">
        <v>0</v>
      </c>
      <c r="I49" s="35">
        <v>0</v>
      </c>
      <c r="J49" s="35">
        <v>0</v>
      </c>
      <c r="K49" s="35">
        <v>1</v>
      </c>
      <c r="L49" s="35">
        <v>1</v>
      </c>
      <c r="M49" s="35">
        <v>1</v>
      </c>
      <c r="N49" s="35">
        <v>0</v>
      </c>
      <c r="O49" s="35">
        <v>0</v>
      </c>
      <c r="P49" s="152">
        <v>0</v>
      </c>
      <c r="Q49" s="35">
        <v>0</v>
      </c>
      <c r="R49" s="35">
        <v>1</v>
      </c>
      <c r="S49" s="48">
        <v>0</v>
      </c>
      <c r="T49" s="48">
        <v>1</v>
      </c>
    </row>
    <row r="50" spans="1:20" ht="12" customHeight="1" x14ac:dyDescent="0.2">
      <c r="A50" s="187"/>
      <c r="B50" s="187"/>
      <c r="C50" s="34"/>
      <c r="D50" s="235"/>
      <c r="E50" s="33"/>
      <c r="F50" s="38">
        <v>1</v>
      </c>
      <c r="G50" s="31">
        <v>0</v>
      </c>
      <c r="H50" s="31">
        <v>0</v>
      </c>
      <c r="I50" s="31">
        <v>0</v>
      </c>
      <c r="J50" s="31">
        <v>0</v>
      </c>
      <c r="K50" s="31">
        <v>0.5</v>
      </c>
      <c r="L50" s="31">
        <v>0.5</v>
      </c>
      <c r="M50" s="31">
        <v>0.5</v>
      </c>
      <c r="N50" s="31">
        <v>0</v>
      </c>
      <c r="O50" s="31">
        <v>0</v>
      </c>
      <c r="P50" s="153">
        <v>0</v>
      </c>
      <c r="Q50" s="31">
        <v>0</v>
      </c>
      <c r="R50" s="31">
        <v>0.5</v>
      </c>
    </row>
    <row r="51" spans="1:20" ht="12" customHeight="1" x14ac:dyDescent="0.2">
      <c r="A51" s="187"/>
      <c r="B51" s="187"/>
      <c r="C51" s="37"/>
      <c r="D51" s="234" t="s">
        <v>377</v>
      </c>
      <c r="E51" s="36"/>
      <c r="F51" s="35">
        <v>14</v>
      </c>
      <c r="G51" s="35">
        <v>0</v>
      </c>
      <c r="H51" s="35">
        <v>0</v>
      </c>
      <c r="I51" s="35">
        <v>0</v>
      </c>
      <c r="J51" s="35">
        <v>0</v>
      </c>
      <c r="K51" s="35">
        <v>14</v>
      </c>
      <c r="L51" s="35">
        <v>0</v>
      </c>
      <c r="M51" s="35">
        <v>0</v>
      </c>
      <c r="N51" s="35">
        <v>0</v>
      </c>
      <c r="O51" s="35">
        <v>0</v>
      </c>
      <c r="P51" s="152">
        <v>0</v>
      </c>
      <c r="Q51" s="35">
        <v>6</v>
      </c>
      <c r="R51" s="35">
        <v>8</v>
      </c>
      <c r="S51" s="48">
        <v>0</v>
      </c>
      <c r="T51" s="48">
        <v>0</v>
      </c>
    </row>
    <row r="52" spans="1:20" ht="12" customHeight="1" x14ac:dyDescent="0.2">
      <c r="A52" s="187"/>
      <c r="B52" s="187"/>
      <c r="C52" s="34"/>
      <c r="D52" s="235"/>
      <c r="E52" s="33"/>
      <c r="F52" s="38">
        <v>1</v>
      </c>
      <c r="G52" s="31">
        <v>0</v>
      </c>
      <c r="H52" s="31">
        <v>0</v>
      </c>
      <c r="I52" s="31">
        <v>0</v>
      </c>
      <c r="J52" s="31">
        <v>0</v>
      </c>
      <c r="K52" s="31">
        <v>1</v>
      </c>
      <c r="L52" s="31">
        <v>0</v>
      </c>
      <c r="M52" s="31">
        <v>0</v>
      </c>
      <c r="N52" s="31">
        <v>0</v>
      </c>
      <c r="O52" s="31">
        <v>0</v>
      </c>
      <c r="P52" s="153">
        <v>0</v>
      </c>
      <c r="Q52" s="31">
        <v>0.42857142857142855</v>
      </c>
      <c r="R52" s="31">
        <v>0.5714285714285714</v>
      </c>
    </row>
    <row r="53" spans="1:20" ht="12" customHeight="1" x14ac:dyDescent="0.2">
      <c r="A53" s="187"/>
      <c r="B53" s="187"/>
      <c r="C53" s="37"/>
      <c r="D53" s="234" t="s">
        <v>378</v>
      </c>
      <c r="E53" s="36"/>
      <c r="F53" s="35">
        <v>5</v>
      </c>
      <c r="G53" s="35">
        <v>0</v>
      </c>
      <c r="H53" s="35">
        <v>0</v>
      </c>
      <c r="I53" s="35">
        <v>0</v>
      </c>
      <c r="J53" s="35">
        <v>0</v>
      </c>
      <c r="K53" s="35">
        <v>5</v>
      </c>
      <c r="L53" s="35">
        <v>0</v>
      </c>
      <c r="M53" s="35">
        <v>0</v>
      </c>
      <c r="N53" s="35">
        <v>0</v>
      </c>
      <c r="O53" s="35">
        <v>1</v>
      </c>
      <c r="P53" s="152">
        <v>0</v>
      </c>
      <c r="Q53" s="35">
        <v>2</v>
      </c>
      <c r="R53" s="35">
        <v>2</v>
      </c>
      <c r="S53" s="48">
        <v>0</v>
      </c>
      <c r="T53" s="48">
        <v>1</v>
      </c>
    </row>
    <row r="54" spans="1:20" ht="12" customHeight="1" x14ac:dyDescent="0.2">
      <c r="A54" s="187"/>
      <c r="B54" s="187"/>
      <c r="C54" s="34"/>
      <c r="D54" s="235"/>
      <c r="E54" s="33"/>
      <c r="F54" s="38">
        <v>1</v>
      </c>
      <c r="G54" s="31">
        <v>0</v>
      </c>
      <c r="H54" s="31">
        <v>0</v>
      </c>
      <c r="I54" s="31">
        <v>0</v>
      </c>
      <c r="J54" s="31">
        <v>0</v>
      </c>
      <c r="K54" s="31">
        <v>1</v>
      </c>
      <c r="L54" s="31">
        <v>0</v>
      </c>
      <c r="M54" s="31">
        <v>0</v>
      </c>
      <c r="N54" s="31">
        <v>0</v>
      </c>
      <c r="O54" s="31">
        <v>0.2</v>
      </c>
      <c r="P54" s="153">
        <v>0</v>
      </c>
      <c r="Q54" s="31">
        <v>0.4</v>
      </c>
      <c r="R54" s="31">
        <v>0.4</v>
      </c>
    </row>
    <row r="55" spans="1:20" ht="12" customHeight="1" x14ac:dyDescent="0.2">
      <c r="A55" s="187"/>
      <c r="B55" s="187"/>
      <c r="C55" s="37"/>
      <c r="D55" s="234" t="s">
        <v>379</v>
      </c>
      <c r="E55" s="36"/>
      <c r="F55" s="35">
        <v>27</v>
      </c>
      <c r="G55" s="35">
        <v>0</v>
      </c>
      <c r="H55" s="35">
        <v>0</v>
      </c>
      <c r="I55" s="35">
        <v>0</v>
      </c>
      <c r="J55" s="35">
        <v>1</v>
      </c>
      <c r="K55" s="35">
        <v>16</v>
      </c>
      <c r="L55" s="35">
        <v>10</v>
      </c>
      <c r="M55" s="35">
        <v>0</v>
      </c>
      <c r="N55" s="35">
        <v>0</v>
      </c>
      <c r="O55" s="35">
        <v>2</v>
      </c>
      <c r="P55" s="152">
        <v>0</v>
      </c>
      <c r="Q55" s="35">
        <v>7</v>
      </c>
      <c r="R55" s="35">
        <v>18</v>
      </c>
      <c r="S55" s="48">
        <v>1</v>
      </c>
      <c r="T55" s="48">
        <v>2</v>
      </c>
    </row>
    <row r="56" spans="1:20" ht="12" customHeight="1" x14ac:dyDescent="0.2">
      <c r="A56" s="187"/>
      <c r="B56" s="187"/>
      <c r="C56" s="34"/>
      <c r="D56" s="235"/>
      <c r="E56" s="33"/>
      <c r="F56" s="38">
        <v>1</v>
      </c>
      <c r="G56" s="31">
        <v>0</v>
      </c>
      <c r="H56" s="31">
        <v>0</v>
      </c>
      <c r="I56" s="31">
        <v>0</v>
      </c>
      <c r="J56" s="31">
        <v>3.7037037037037035E-2</v>
      </c>
      <c r="K56" s="31">
        <v>0.59259259259259256</v>
      </c>
      <c r="L56" s="31">
        <v>0.37037037037037035</v>
      </c>
      <c r="M56" s="31">
        <v>0</v>
      </c>
      <c r="N56" s="31">
        <v>0</v>
      </c>
      <c r="O56" s="31">
        <v>7.407407407407407E-2</v>
      </c>
      <c r="P56" s="153">
        <v>0</v>
      </c>
      <c r="Q56" s="31">
        <v>0.25925925925925924</v>
      </c>
      <c r="R56" s="31">
        <v>0.66666666666666663</v>
      </c>
    </row>
    <row r="57" spans="1:20" ht="12" customHeight="1" x14ac:dyDescent="0.2">
      <c r="A57" s="187"/>
      <c r="B57" s="187"/>
      <c r="C57" s="37"/>
      <c r="D57" s="234" t="s">
        <v>380</v>
      </c>
      <c r="E57" s="36"/>
      <c r="F57" s="35">
        <v>8</v>
      </c>
      <c r="G57" s="35">
        <v>1</v>
      </c>
      <c r="H57" s="35">
        <v>0</v>
      </c>
      <c r="I57" s="35">
        <v>0</v>
      </c>
      <c r="J57" s="35">
        <v>0</v>
      </c>
      <c r="K57" s="35">
        <v>6</v>
      </c>
      <c r="L57" s="35">
        <v>1</v>
      </c>
      <c r="M57" s="35">
        <v>0</v>
      </c>
      <c r="N57" s="35">
        <v>0</v>
      </c>
      <c r="O57" s="35">
        <v>1</v>
      </c>
      <c r="P57" s="152">
        <v>0</v>
      </c>
      <c r="Q57" s="35">
        <v>3</v>
      </c>
      <c r="R57" s="35">
        <v>4</v>
      </c>
      <c r="S57" s="48">
        <v>1</v>
      </c>
      <c r="T57" s="48">
        <v>1</v>
      </c>
    </row>
    <row r="58" spans="1:20" ht="12" customHeight="1" x14ac:dyDescent="0.2">
      <c r="A58" s="187"/>
      <c r="B58" s="187"/>
      <c r="C58" s="34"/>
      <c r="D58" s="235"/>
      <c r="E58" s="33"/>
      <c r="F58" s="38">
        <v>1</v>
      </c>
      <c r="G58" s="31">
        <v>0.125</v>
      </c>
      <c r="H58" s="31">
        <v>0</v>
      </c>
      <c r="I58" s="31">
        <v>0</v>
      </c>
      <c r="J58" s="31">
        <v>0</v>
      </c>
      <c r="K58" s="31">
        <v>0.75</v>
      </c>
      <c r="L58" s="31">
        <v>0.125</v>
      </c>
      <c r="M58" s="31">
        <v>0</v>
      </c>
      <c r="N58" s="31">
        <v>0</v>
      </c>
      <c r="O58" s="31">
        <v>0.125</v>
      </c>
      <c r="P58" s="153">
        <v>0</v>
      </c>
      <c r="Q58" s="31">
        <v>0.375</v>
      </c>
      <c r="R58" s="31">
        <v>0.5</v>
      </c>
    </row>
    <row r="59" spans="1:20" ht="12.75" customHeight="1" x14ac:dyDescent="0.2">
      <c r="A59" s="187"/>
      <c r="B59" s="187"/>
      <c r="C59" s="37"/>
      <c r="D59" s="234" t="s">
        <v>381</v>
      </c>
      <c r="E59" s="36"/>
      <c r="F59" s="35">
        <v>26</v>
      </c>
      <c r="G59" s="35">
        <v>1</v>
      </c>
      <c r="H59" s="35">
        <v>0</v>
      </c>
      <c r="I59" s="35">
        <v>0</v>
      </c>
      <c r="J59" s="35">
        <v>1</v>
      </c>
      <c r="K59" s="35">
        <v>21</v>
      </c>
      <c r="L59" s="35">
        <v>3</v>
      </c>
      <c r="M59" s="35">
        <v>0</v>
      </c>
      <c r="N59" s="35">
        <v>0</v>
      </c>
      <c r="O59" s="35">
        <v>1</v>
      </c>
      <c r="P59" s="152">
        <v>0</v>
      </c>
      <c r="Q59" s="35">
        <v>8</v>
      </c>
      <c r="R59" s="35">
        <v>17</v>
      </c>
      <c r="S59" s="48">
        <v>2</v>
      </c>
      <c r="T59" s="48">
        <v>1</v>
      </c>
    </row>
    <row r="60" spans="1:20" ht="12.75" customHeight="1" x14ac:dyDescent="0.2">
      <c r="A60" s="187"/>
      <c r="B60" s="187"/>
      <c r="C60" s="34"/>
      <c r="D60" s="235"/>
      <c r="E60" s="33"/>
      <c r="F60" s="38">
        <v>1</v>
      </c>
      <c r="G60" s="31">
        <v>3.8461538461538464E-2</v>
      </c>
      <c r="H60" s="31">
        <v>0</v>
      </c>
      <c r="I60" s="31">
        <v>0</v>
      </c>
      <c r="J60" s="31">
        <v>3.8461538461538464E-2</v>
      </c>
      <c r="K60" s="31">
        <v>0.80769230769230771</v>
      </c>
      <c r="L60" s="31">
        <v>0.11538461538461539</v>
      </c>
      <c r="M60" s="31">
        <v>0</v>
      </c>
      <c r="N60" s="31">
        <v>0</v>
      </c>
      <c r="O60" s="31">
        <v>3.8461538461538464E-2</v>
      </c>
      <c r="P60" s="153">
        <v>0</v>
      </c>
      <c r="Q60" s="31">
        <v>0.30769230769230771</v>
      </c>
      <c r="R60" s="31">
        <v>0.65384615384615385</v>
      </c>
    </row>
    <row r="61" spans="1:20" ht="12" customHeight="1" x14ac:dyDescent="0.2">
      <c r="A61" s="187"/>
      <c r="B61" s="187"/>
      <c r="C61" s="37"/>
      <c r="D61" s="234" t="s">
        <v>21</v>
      </c>
      <c r="E61" s="36"/>
      <c r="F61" s="35">
        <v>14</v>
      </c>
      <c r="G61" s="35">
        <v>0</v>
      </c>
      <c r="H61" s="35">
        <v>0</v>
      </c>
      <c r="I61" s="35">
        <v>0</v>
      </c>
      <c r="J61" s="35">
        <v>0</v>
      </c>
      <c r="K61" s="35">
        <v>12</v>
      </c>
      <c r="L61" s="35">
        <v>2</v>
      </c>
      <c r="M61" s="35">
        <v>0</v>
      </c>
      <c r="N61" s="35">
        <v>0</v>
      </c>
      <c r="O61" s="35">
        <v>0</v>
      </c>
      <c r="P61" s="152">
        <v>0</v>
      </c>
      <c r="Q61" s="35">
        <v>5</v>
      </c>
      <c r="R61" s="35">
        <v>9</v>
      </c>
      <c r="S61" s="48">
        <v>0</v>
      </c>
      <c r="T61" s="48">
        <v>0</v>
      </c>
    </row>
    <row r="62" spans="1:20" ht="12" customHeight="1" x14ac:dyDescent="0.2">
      <c r="A62" s="187"/>
      <c r="B62" s="187"/>
      <c r="C62" s="34"/>
      <c r="D62" s="235"/>
      <c r="E62" s="33"/>
      <c r="F62" s="38">
        <v>1</v>
      </c>
      <c r="G62" s="31">
        <v>0</v>
      </c>
      <c r="H62" s="31">
        <v>0</v>
      </c>
      <c r="I62" s="31">
        <v>0</v>
      </c>
      <c r="J62" s="31">
        <v>0</v>
      </c>
      <c r="K62" s="31">
        <v>0.8571428571428571</v>
      </c>
      <c r="L62" s="31">
        <v>0.14285714285714285</v>
      </c>
      <c r="M62" s="31">
        <v>0</v>
      </c>
      <c r="N62" s="31">
        <v>0</v>
      </c>
      <c r="O62" s="31">
        <v>0</v>
      </c>
      <c r="P62" s="153">
        <v>0</v>
      </c>
      <c r="Q62" s="31">
        <v>0.35714285714285715</v>
      </c>
      <c r="R62" s="31">
        <v>0.6428571428571429</v>
      </c>
    </row>
    <row r="63" spans="1:20" ht="12" customHeight="1" x14ac:dyDescent="0.2">
      <c r="A63" s="187"/>
      <c r="B63" s="187"/>
      <c r="C63" s="37"/>
      <c r="D63" s="234" t="s">
        <v>382</v>
      </c>
      <c r="E63" s="36"/>
      <c r="F63" s="35">
        <v>7</v>
      </c>
      <c r="G63" s="35">
        <v>1</v>
      </c>
      <c r="H63" s="35">
        <v>0</v>
      </c>
      <c r="I63" s="35">
        <v>0</v>
      </c>
      <c r="J63" s="35">
        <v>0</v>
      </c>
      <c r="K63" s="35">
        <v>6</v>
      </c>
      <c r="L63" s="35">
        <v>0</v>
      </c>
      <c r="M63" s="35">
        <v>0</v>
      </c>
      <c r="N63" s="35">
        <v>0</v>
      </c>
      <c r="O63" s="35">
        <v>0</v>
      </c>
      <c r="P63" s="152">
        <v>0</v>
      </c>
      <c r="Q63" s="35">
        <v>0</v>
      </c>
      <c r="R63" s="35">
        <v>7</v>
      </c>
      <c r="S63" s="48">
        <v>1</v>
      </c>
      <c r="T63" s="48">
        <v>0</v>
      </c>
    </row>
    <row r="64" spans="1:20" ht="12" customHeight="1" x14ac:dyDescent="0.2">
      <c r="A64" s="187"/>
      <c r="B64" s="187"/>
      <c r="C64" s="34"/>
      <c r="D64" s="235"/>
      <c r="E64" s="33"/>
      <c r="F64" s="38">
        <v>1</v>
      </c>
      <c r="G64" s="31">
        <v>0.14285714285714285</v>
      </c>
      <c r="H64" s="31">
        <v>0</v>
      </c>
      <c r="I64" s="31">
        <v>0</v>
      </c>
      <c r="J64" s="31">
        <v>0</v>
      </c>
      <c r="K64" s="31">
        <v>0.8571428571428571</v>
      </c>
      <c r="L64" s="31">
        <v>0</v>
      </c>
      <c r="M64" s="31">
        <v>0</v>
      </c>
      <c r="N64" s="31">
        <v>0</v>
      </c>
      <c r="O64" s="31">
        <v>0</v>
      </c>
      <c r="P64" s="153">
        <v>0</v>
      </c>
      <c r="Q64" s="31">
        <v>0</v>
      </c>
      <c r="R64" s="31">
        <v>1</v>
      </c>
    </row>
    <row r="65" spans="1:20" ht="12" customHeight="1" x14ac:dyDescent="0.2">
      <c r="A65" s="187"/>
      <c r="B65" s="187"/>
      <c r="C65" s="37"/>
      <c r="D65" s="234" t="s">
        <v>383</v>
      </c>
      <c r="E65" s="36"/>
      <c r="F65" s="35">
        <v>18</v>
      </c>
      <c r="G65" s="35">
        <v>1</v>
      </c>
      <c r="H65" s="35">
        <v>0</v>
      </c>
      <c r="I65" s="35">
        <v>0</v>
      </c>
      <c r="J65" s="35">
        <v>0</v>
      </c>
      <c r="K65" s="35">
        <v>17</v>
      </c>
      <c r="L65" s="35">
        <v>0</v>
      </c>
      <c r="M65" s="35">
        <v>0</v>
      </c>
      <c r="N65" s="35">
        <v>0</v>
      </c>
      <c r="O65" s="35">
        <v>1</v>
      </c>
      <c r="P65" s="152">
        <v>0</v>
      </c>
      <c r="Q65" s="35">
        <v>3</v>
      </c>
      <c r="R65" s="35">
        <v>14</v>
      </c>
      <c r="S65" s="48">
        <v>1</v>
      </c>
      <c r="T65" s="48">
        <v>1</v>
      </c>
    </row>
    <row r="66" spans="1:20" ht="12" customHeight="1" x14ac:dyDescent="0.2">
      <c r="A66" s="187"/>
      <c r="B66" s="187"/>
      <c r="C66" s="34"/>
      <c r="D66" s="235"/>
      <c r="E66" s="33"/>
      <c r="F66" s="38">
        <v>1</v>
      </c>
      <c r="G66" s="31">
        <v>5.5555555555555552E-2</v>
      </c>
      <c r="H66" s="31">
        <v>0</v>
      </c>
      <c r="I66" s="31">
        <v>0</v>
      </c>
      <c r="J66" s="31">
        <v>0</v>
      </c>
      <c r="K66" s="31">
        <v>0.94444444444444442</v>
      </c>
      <c r="L66" s="31">
        <v>0</v>
      </c>
      <c r="M66" s="31">
        <v>0</v>
      </c>
      <c r="N66" s="31">
        <v>0</v>
      </c>
      <c r="O66" s="31">
        <v>5.5555555555555552E-2</v>
      </c>
      <c r="P66" s="153">
        <v>0</v>
      </c>
      <c r="Q66" s="31">
        <v>0.16666666666666666</v>
      </c>
      <c r="R66" s="31">
        <v>0.77777777777777779</v>
      </c>
    </row>
    <row r="67" spans="1:20" ht="12" customHeight="1" x14ac:dyDescent="0.2">
      <c r="A67" s="187"/>
      <c r="B67" s="187"/>
      <c r="C67" s="37"/>
      <c r="D67" s="234" t="s">
        <v>384</v>
      </c>
      <c r="E67" s="36"/>
      <c r="F67" s="35">
        <v>4</v>
      </c>
      <c r="G67" s="35">
        <v>0</v>
      </c>
      <c r="H67" s="35">
        <v>0</v>
      </c>
      <c r="I67" s="35">
        <v>0</v>
      </c>
      <c r="J67" s="35">
        <v>0</v>
      </c>
      <c r="K67" s="35">
        <v>3</v>
      </c>
      <c r="L67" s="35">
        <v>1</v>
      </c>
      <c r="M67" s="35">
        <v>0</v>
      </c>
      <c r="N67" s="35">
        <v>0</v>
      </c>
      <c r="O67" s="35">
        <v>0</v>
      </c>
      <c r="P67" s="152">
        <v>0</v>
      </c>
      <c r="Q67" s="35">
        <v>0</v>
      </c>
      <c r="R67" s="35">
        <v>4</v>
      </c>
      <c r="S67" s="48">
        <v>0</v>
      </c>
      <c r="T67" s="48">
        <v>0</v>
      </c>
    </row>
    <row r="68" spans="1:20" ht="12" customHeight="1" x14ac:dyDescent="0.2">
      <c r="A68" s="187"/>
      <c r="B68" s="188"/>
      <c r="C68" s="34"/>
      <c r="D68" s="235"/>
      <c r="E68" s="33"/>
      <c r="F68" s="38">
        <v>1</v>
      </c>
      <c r="G68" s="31">
        <v>0</v>
      </c>
      <c r="H68" s="31">
        <v>0</v>
      </c>
      <c r="I68" s="31">
        <v>0</v>
      </c>
      <c r="J68" s="31">
        <v>0</v>
      </c>
      <c r="K68" s="31">
        <v>0.75</v>
      </c>
      <c r="L68" s="31">
        <v>0.25</v>
      </c>
      <c r="M68" s="31">
        <v>0</v>
      </c>
      <c r="N68" s="31">
        <v>0</v>
      </c>
      <c r="O68" s="31">
        <v>0</v>
      </c>
      <c r="P68" s="153">
        <v>0</v>
      </c>
      <c r="Q68" s="31">
        <v>0</v>
      </c>
      <c r="R68" s="31">
        <v>1</v>
      </c>
    </row>
    <row r="69" spans="1:20" ht="12" customHeight="1" x14ac:dyDescent="0.2">
      <c r="A69" s="187"/>
      <c r="B69" s="186" t="s">
        <v>17</v>
      </c>
      <c r="C69" s="37"/>
      <c r="D69" s="234" t="s">
        <v>16</v>
      </c>
      <c r="E69" s="36"/>
      <c r="F69" s="35">
        <v>719</v>
      </c>
      <c r="G69" s="35">
        <v>55</v>
      </c>
      <c r="H69" s="35">
        <v>2</v>
      </c>
      <c r="I69" s="35">
        <v>4</v>
      </c>
      <c r="J69" s="35">
        <v>5</v>
      </c>
      <c r="K69" s="35">
        <v>532</v>
      </c>
      <c r="L69" s="35">
        <v>121</v>
      </c>
      <c r="M69" s="35">
        <v>4</v>
      </c>
      <c r="N69" s="35">
        <v>0</v>
      </c>
      <c r="O69" s="35">
        <v>10</v>
      </c>
      <c r="P69" s="152">
        <v>6</v>
      </c>
      <c r="Q69" s="35">
        <v>200</v>
      </c>
      <c r="R69" s="35">
        <v>499</v>
      </c>
      <c r="S69" s="48">
        <v>66</v>
      </c>
      <c r="T69" s="48">
        <v>20</v>
      </c>
    </row>
    <row r="70" spans="1:20" ht="12" customHeight="1" x14ac:dyDescent="0.2">
      <c r="A70" s="187"/>
      <c r="B70" s="187"/>
      <c r="C70" s="34"/>
      <c r="D70" s="235"/>
      <c r="E70" s="33"/>
      <c r="F70" s="38">
        <v>0.99999999999999989</v>
      </c>
      <c r="G70" s="31">
        <v>7.6495132127955487E-2</v>
      </c>
      <c r="H70" s="31">
        <v>2.7816411682892906E-3</v>
      </c>
      <c r="I70" s="31">
        <v>5.5632823365785811E-3</v>
      </c>
      <c r="J70" s="31">
        <v>6.954102920723227E-3</v>
      </c>
      <c r="K70" s="31">
        <v>0.73991655076495133</v>
      </c>
      <c r="L70" s="31">
        <v>0.16828929068150209</v>
      </c>
      <c r="M70" s="31">
        <v>5.5632823365785811E-3</v>
      </c>
      <c r="N70" s="31">
        <v>0</v>
      </c>
      <c r="O70" s="31">
        <v>1.3908205841446454E-2</v>
      </c>
      <c r="P70" s="153">
        <v>8.3449235048678721E-3</v>
      </c>
      <c r="Q70" s="31">
        <v>0.27816411682892905</v>
      </c>
      <c r="R70" s="31">
        <v>0.694019471488178</v>
      </c>
    </row>
    <row r="71" spans="1:20" ht="12" customHeight="1" x14ac:dyDescent="0.2">
      <c r="A71" s="187"/>
      <c r="B71" s="187"/>
      <c r="C71" s="37"/>
      <c r="D71" s="234" t="s">
        <v>277</v>
      </c>
      <c r="E71" s="36"/>
      <c r="F71" s="35">
        <v>7</v>
      </c>
      <c r="G71" s="35">
        <v>0</v>
      </c>
      <c r="H71" s="35">
        <v>0</v>
      </c>
      <c r="I71" s="35">
        <v>0</v>
      </c>
      <c r="J71" s="35">
        <v>0</v>
      </c>
      <c r="K71" s="35">
        <v>4</v>
      </c>
      <c r="L71" s="35">
        <v>3</v>
      </c>
      <c r="M71" s="35">
        <v>0</v>
      </c>
      <c r="N71" s="35">
        <v>0</v>
      </c>
      <c r="O71" s="35">
        <v>0</v>
      </c>
      <c r="P71" s="152">
        <v>0</v>
      </c>
      <c r="Q71" s="35">
        <v>2</v>
      </c>
      <c r="R71" s="35">
        <v>5</v>
      </c>
      <c r="S71" s="48">
        <v>0</v>
      </c>
      <c r="T71" s="48">
        <v>0</v>
      </c>
    </row>
    <row r="72" spans="1:20" ht="12" customHeight="1" x14ac:dyDescent="0.2">
      <c r="A72" s="187"/>
      <c r="B72" s="187"/>
      <c r="C72" s="34"/>
      <c r="D72" s="235"/>
      <c r="E72" s="33"/>
      <c r="F72" s="38">
        <v>1</v>
      </c>
      <c r="G72" s="31">
        <v>0</v>
      </c>
      <c r="H72" s="31">
        <v>0</v>
      </c>
      <c r="I72" s="31">
        <v>0</v>
      </c>
      <c r="J72" s="31">
        <v>0</v>
      </c>
      <c r="K72" s="31">
        <v>0.5714285714285714</v>
      </c>
      <c r="L72" s="31">
        <v>0.42857142857142855</v>
      </c>
      <c r="M72" s="31">
        <v>0</v>
      </c>
      <c r="N72" s="31">
        <v>0</v>
      </c>
      <c r="O72" s="31">
        <v>0</v>
      </c>
      <c r="P72" s="153">
        <v>0</v>
      </c>
      <c r="Q72" s="31">
        <v>0.2857142857142857</v>
      </c>
      <c r="R72" s="31">
        <v>0.7142857142857143</v>
      </c>
    </row>
    <row r="73" spans="1:20" ht="12" customHeight="1" x14ac:dyDescent="0.2">
      <c r="A73" s="187"/>
      <c r="B73" s="187"/>
      <c r="C73" s="37"/>
      <c r="D73" s="234" t="s">
        <v>276</v>
      </c>
      <c r="E73" s="36"/>
      <c r="F73" s="35">
        <v>79</v>
      </c>
      <c r="G73" s="35">
        <v>6</v>
      </c>
      <c r="H73" s="35">
        <v>0</v>
      </c>
      <c r="I73" s="35">
        <v>0</v>
      </c>
      <c r="J73" s="35">
        <v>0</v>
      </c>
      <c r="K73" s="35">
        <v>62</v>
      </c>
      <c r="L73" s="35">
        <v>11</v>
      </c>
      <c r="M73" s="35">
        <v>0</v>
      </c>
      <c r="N73" s="35">
        <v>0</v>
      </c>
      <c r="O73" s="35">
        <v>1</v>
      </c>
      <c r="P73" s="152">
        <v>0</v>
      </c>
      <c r="Q73" s="35">
        <v>35</v>
      </c>
      <c r="R73" s="35">
        <v>43</v>
      </c>
      <c r="S73" s="48">
        <v>6</v>
      </c>
      <c r="T73" s="48">
        <v>1</v>
      </c>
    </row>
    <row r="74" spans="1:20" ht="12" customHeight="1" x14ac:dyDescent="0.2">
      <c r="A74" s="187"/>
      <c r="B74" s="187"/>
      <c r="C74" s="34"/>
      <c r="D74" s="235"/>
      <c r="E74" s="33"/>
      <c r="F74" s="38">
        <v>0.99999999999999989</v>
      </c>
      <c r="G74" s="31">
        <v>7.5949367088607597E-2</v>
      </c>
      <c r="H74" s="31">
        <v>0</v>
      </c>
      <c r="I74" s="31">
        <v>0</v>
      </c>
      <c r="J74" s="31">
        <v>0</v>
      </c>
      <c r="K74" s="31">
        <v>0.78481012658227844</v>
      </c>
      <c r="L74" s="31">
        <v>0.13924050632911392</v>
      </c>
      <c r="M74" s="31">
        <v>0</v>
      </c>
      <c r="N74" s="31">
        <v>0</v>
      </c>
      <c r="O74" s="31">
        <v>1.2658227848101266E-2</v>
      </c>
      <c r="P74" s="153">
        <v>0</v>
      </c>
      <c r="Q74" s="31">
        <v>0.44303797468354428</v>
      </c>
      <c r="R74" s="31">
        <v>0.54430379746835444</v>
      </c>
    </row>
    <row r="75" spans="1:20" ht="12" customHeight="1" x14ac:dyDescent="0.2">
      <c r="A75" s="187"/>
      <c r="B75" s="187"/>
      <c r="C75" s="37"/>
      <c r="D75" s="234" t="s">
        <v>13</v>
      </c>
      <c r="E75" s="36"/>
      <c r="F75" s="35">
        <v>16</v>
      </c>
      <c r="G75" s="35">
        <v>1</v>
      </c>
      <c r="H75" s="35">
        <v>0</v>
      </c>
      <c r="I75" s="35">
        <v>0</v>
      </c>
      <c r="J75" s="35">
        <v>0</v>
      </c>
      <c r="K75" s="35">
        <v>13</v>
      </c>
      <c r="L75" s="35">
        <v>2</v>
      </c>
      <c r="M75" s="35">
        <v>0</v>
      </c>
      <c r="N75" s="35">
        <v>0</v>
      </c>
      <c r="O75" s="35">
        <v>0</v>
      </c>
      <c r="P75" s="152">
        <v>0</v>
      </c>
      <c r="Q75" s="35">
        <v>1</v>
      </c>
      <c r="R75" s="35">
        <v>15</v>
      </c>
      <c r="S75" s="48">
        <v>1</v>
      </c>
      <c r="T75" s="48">
        <v>0</v>
      </c>
    </row>
    <row r="76" spans="1:20" ht="12" customHeight="1" x14ac:dyDescent="0.2">
      <c r="A76" s="187"/>
      <c r="B76" s="187"/>
      <c r="C76" s="34"/>
      <c r="D76" s="235"/>
      <c r="E76" s="33"/>
      <c r="F76" s="38">
        <v>1</v>
      </c>
      <c r="G76" s="31">
        <v>6.25E-2</v>
      </c>
      <c r="H76" s="31">
        <v>0</v>
      </c>
      <c r="I76" s="31">
        <v>0</v>
      </c>
      <c r="J76" s="31">
        <v>0</v>
      </c>
      <c r="K76" s="31">
        <v>0.8125</v>
      </c>
      <c r="L76" s="31">
        <v>0.125</v>
      </c>
      <c r="M76" s="31">
        <v>0</v>
      </c>
      <c r="N76" s="31">
        <v>0</v>
      </c>
      <c r="O76" s="31">
        <v>0</v>
      </c>
      <c r="P76" s="153">
        <v>0</v>
      </c>
      <c r="Q76" s="31">
        <v>6.25E-2</v>
      </c>
      <c r="R76" s="31">
        <v>0.9375</v>
      </c>
    </row>
    <row r="77" spans="1:20" ht="12" customHeight="1" x14ac:dyDescent="0.2">
      <c r="A77" s="187"/>
      <c r="B77" s="187"/>
      <c r="C77" s="37"/>
      <c r="D77" s="234" t="s">
        <v>275</v>
      </c>
      <c r="E77" s="36"/>
      <c r="F77" s="35">
        <v>16</v>
      </c>
      <c r="G77" s="35">
        <v>1</v>
      </c>
      <c r="H77" s="35">
        <v>0</v>
      </c>
      <c r="I77" s="35">
        <v>0</v>
      </c>
      <c r="J77" s="35">
        <v>0</v>
      </c>
      <c r="K77" s="35">
        <v>14</v>
      </c>
      <c r="L77" s="35">
        <v>1</v>
      </c>
      <c r="M77" s="35">
        <v>0</v>
      </c>
      <c r="N77" s="35">
        <v>0</v>
      </c>
      <c r="O77" s="35">
        <v>0</v>
      </c>
      <c r="P77" s="152">
        <v>0</v>
      </c>
      <c r="Q77" s="35">
        <v>3</v>
      </c>
      <c r="R77" s="35">
        <v>13</v>
      </c>
      <c r="S77" s="48">
        <v>1</v>
      </c>
      <c r="T77" s="48">
        <v>0</v>
      </c>
    </row>
    <row r="78" spans="1:20" ht="12" customHeight="1" x14ac:dyDescent="0.2">
      <c r="A78" s="187"/>
      <c r="B78" s="187"/>
      <c r="C78" s="34"/>
      <c r="D78" s="235"/>
      <c r="E78" s="33"/>
      <c r="F78" s="38">
        <v>1</v>
      </c>
      <c r="G78" s="31">
        <v>6.25E-2</v>
      </c>
      <c r="H78" s="31">
        <v>0</v>
      </c>
      <c r="I78" s="31">
        <v>0</v>
      </c>
      <c r="J78" s="31">
        <v>0</v>
      </c>
      <c r="K78" s="31">
        <v>0.875</v>
      </c>
      <c r="L78" s="31">
        <v>6.25E-2</v>
      </c>
      <c r="M78" s="31">
        <v>0</v>
      </c>
      <c r="N78" s="31">
        <v>0</v>
      </c>
      <c r="O78" s="31">
        <v>0</v>
      </c>
      <c r="P78" s="153">
        <v>0</v>
      </c>
      <c r="Q78" s="31">
        <v>0.1875</v>
      </c>
      <c r="R78" s="31">
        <v>0.8125</v>
      </c>
    </row>
    <row r="79" spans="1:20" ht="12" customHeight="1" x14ac:dyDescent="0.2">
      <c r="A79" s="187"/>
      <c r="B79" s="187"/>
      <c r="C79" s="37"/>
      <c r="D79" s="234" t="s">
        <v>274</v>
      </c>
      <c r="E79" s="36"/>
      <c r="F79" s="35">
        <v>33</v>
      </c>
      <c r="G79" s="35">
        <v>3</v>
      </c>
      <c r="H79" s="35">
        <v>1</v>
      </c>
      <c r="I79" s="35">
        <v>0</v>
      </c>
      <c r="J79" s="35">
        <v>0</v>
      </c>
      <c r="K79" s="35">
        <v>25</v>
      </c>
      <c r="L79" s="35">
        <v>4</v>
      </c>
      <c r="M79" s="35">
        <v>0</v>
      </c>
      <c r="N79" s="35">
        <v>0</v>
      </c>
      <c r="O79" s="35">
        <v>0</v>
      </c>
      <c r="P79" s="152">
        <v>0</v>
      </c>
      <c r="Q79" s="35">
        <v>6</v>
      </c>
      <c r="R79" s="35">
        <v>27</v>
      </c>
      <c r="S79" s="48">
        <v>4</v>
      </c>
      <c r="T79" s="48">
        <v>0</v>
      </c>
    </row>
    <row r="80" spans="1:20" ht="12" customHeight="1" x14ac:dyDescent="0.2">
      <c r="A80" s="187"/>
      <c r="B80" s="187"/>
      <c r="C80" s="34"/>
      <c r="D80" s="235"/>
      <c r="E80" s="33"/>
      <c r="F80" s="38">
        <v>1</v>
      </c>
      <c r="G80" s="31">
        <v>9.0909090909090912E-2</v>
      </c>
      <c r="H80" s="31">
        <v>3.0303030303030304E-2</v>
      </c>
      <c r="I80" s="31">
        <v>0</v>
      </c>
      <c r="J80" s="31">
        <v>0</v>
      </c>
      <c r="K80" s="31">
        <v>0.75757575757575757</v>
      </c>
      <c r="L80" s="31">
        <v>0.12121212121212122</v>
      </c>
      <c r="M80" s="31">
        <v>0</v>
      </c>
      <c r="N80" s="31">
        <v>0</v>
      </c>
      <c r="O80" s="31">
        <v>0</v>
      </c>
      <c r="P80" s="153">
        <v>0</v>
      </c>
      <c r="Q80" s="31">
        <v>0.18181818181818182</v>
      </c>
      <c r="R80" s="31">
        <v>0.81818181818181823</v>
      </c>
    </row>
    <row r="81" spans="1:20" ht="12" customHeight="1" x14ac:dyDescent="0.2">
      <c r="A81" s="187"/>
      <c r="B81" s="187"/>
      <c r="C81" s="37"/>
      <c r="D81" s="234" t="s">
        <v>10</v>
      </c>
      <c r="E81" s="36"/>
      <c r="F81" s="35">
        <v>182</v>
      </c>
      <c r="G81" s="35">
        <v>12</v>
      </c>
      <c r="H81" s="35">
        <v>1</v>
      </c>
      <c r="I81" s="35">
        <v>3</v>
      </c>
      <c r="J81" s="35">
        <v>0</v>
      </c>
      <c r="K81" s="35">
        <v>122</v>
      </c>
      <c r="L81" s="35">
        <v>44</v>
      </c>
      <c r="M81" s="35">
        <v>0</v>
      </c>
      <c r="N81" s="35">
        <v>0</v>
      </c>
      <c r="O81" s="35">
        <v>3</v>
      </c>
      <c r="P81" s="152">
        <v>1</v>
      </c>
      <c r="Q81" s="35">
        <v>46</v>
      </c>
      <c r="R81" s="35">
        <v>132</v>
      </c>
      <c r="S81" s="48">
        <v>16</v>
      </c>
      <c r="T81" s="48">
        <v>4</v>
      </c>
    </row>
    <row r="82" spans="1:20" ht="12" customHeight="1" x14ac:dyDescent="0.2">
      <c r="A82" s="187"/>
      <c r="B82" s="187"/>
      <c r="C82" s="34"/>
      <c r="D82" s="235"/>
      <c r="E82" s="33"/>
      <c r="F82" s="38">
        <v>1</v>
      </c>
      <c r="G82" s="31">
        <v>6.5934065934065936E-2</v>
      </c>
      <c r="H82" s="31">
        <v>5.4945054945054949E-3</v>
      </c>
      <c r="I82" s="31">
        <v>1.6483516483516484E-2</v>
      </c>
      <c r="J82" s="31">
        <v>0</v>
      </c>
      <c r="K82" s="31">
        <v>0.67032967032967028</v>
      </c>
      <c r="L82" s="31">
        <v>0.24175824175824176</v>
      </c>
      <c r="M82" s="31">
        <v>0</v>
      </c>
      <c r="N82" s="31">
        <v>0</v>
      </c>
      <c r="O82" s="31">
        <v>1.6483516483516484E-2</v>
      </c>
      <c r="P82" s="153">
        <v>5.4945054945054949E-3</v>
      </c>
      <c r="Q82" s="31">
        <v>0.25274725274725274</v>
      </c>
      <c r="R82" s="31">
        <v>0.72527472527472525</v>
      </c>
    </row>
    <row r="83" spans="1:20" ht="12" customHeight="1" x14ac:dyDescent="0.2">
      <c r="A83" s="187"/>
      <c r="B83" s="187"/>
      <c r="C83" s="37"/>
      <c r="D83" s="234" t="s">
        <v>9</v>
      </c>
      <c r="E83" s="36"/>
      <c r="F83" s="35">
        <v>24</v>
      </c>
      <c r="G83" s="35">
        <v>1</v>
      </c>
      <c r="H83" s="35">
        <v>0</v>
      </c>
      <c r="I83" s="35">
        <v>0</v>
      </c>
      <c r="J83" s="35">
        <v>0</v>
      </c>
      <c r="K83" s="35">
        <v>20</v>
      </c>
      <c r="L83" s="35">
        <v>3</v>
      </c>
      <c r="M83" s="35">
        <v>0</v>
      </c>
      <c r="N83" s="35">
        <v>0</v>
      </c>
      <c r="O83" s="35">
        <v>0</v>
      </c>
      <c r="P83" s="152">
        <v>1</v>
      </c>
      <c r="Q83" s="35">
        <v>6</v>
      </c>
      <c r="R83" s="35">
        <v>17</v>
      </c>
      <c r="S83" s="48">
        <v>1</v>
      </c>
      <c r="T83" s="48">
        <v>1</v>
      </c>
    </row>
    <row r="84" spans="1:20" ht="12" customHeight="1" x14ac:dyDescent="0.2">
      <c r="A84" s="187"/>
      <c r="B84" s="187"/>
      <c r="C84" s="34"/>
      <c r="D84" s="235"/>
      <c r="E84" s="33"/>
      <c r="F84" s="38">
        <v>1</v>
      </c>
      <c r="G84" s="31">
        <v>4.1666666666666664E-2</v>
      </c>
      <c r="H84" s="31">
        <v>0</v>
      </c>
      <c r="I84" s="31">
        <v>0</v>
      </c>
      <c r="J84" s="31">
        <v>0</v>
      </c>
      <c r="K84" s="31">
        <v>0.83333333333333337</v>
      </c>
      <c r="L84" s="31">
        <v>0.125</v>
      </c>
      <c r="M84" s="31">
        <v>0</v>
      </c>
      <c r="N84" s="31">
        <v>0</v>
      </c>
      <c r="O84" s="31">
        <v>0</v>
      </c>
      <c r="P84" s="153">
        <v>4.1666666666666664E-2</v>
      </c>
      <c r="Q84" s="31">
        <v>0.25</v>
      </c>
      <c r="R84" s="31">
        <v>0.70833333333333337</v>
      </c>
    </row>
    <row r="85" spans="1:20" ht="12" customHeight="1" x14ac:dyDescent="0.2">
      <c r="A85" s="187"/>
      <c r="B85" s="187"/>
      <c r="C85" s="37"/>
      <c r="D85" s="234" t="s">
        <v>273</v>
      </c>
      <c r="E85" s="36"/>
      <c r="F85" s="35">
        <v>13</v>
      </c>
      <c r="G85" s="35">
        <v>0</v>
      </c>
      <c r="H85" s="35">
        <v>0</v>
      </c>
      <c r="I85" s="35">
        <v>0</v>
      </c>
      <c r="J85" s="35">
        <v>0</v>
      </c>
      <c r="K85" s="35">
        <v>12</v>
      </c>
      <c r="L85" s="35">
        <v>1</v>
      </c>
      <c r="M85" s="35">
        <v>0</v>
      </c>
      <c r="N85" s="35">
        <v>0</v>
      </c>
      <c r="O85" s="35">
        <v>0</v>
      </c>
      <c r="P85" s="152">
        <v>0</v>
      </c>
      <c r="Q85" s="35">
        <v>2</v>
      </c>
      <c r="R85" s="35">
        <v>11</v>
      </c>
      <c r="S85" s="48">
        <v>0</v>
      </c>
      <c r="T85" s="48">
        <v>0</v>
      </c>
    </row>
    <row r="86" spans="1:20" ht="12" customHeight="1" x14ac:dyDescent="0.2">
      <c r="A86" s="187"/>
      <c r="B86" s="187"/>
      <c r="C86" s="34"/>
      <c r="D86" s="235"/>
      <c r="E86" s="33"/>
      <c r="F86" s="38">
        <v>1</v>
      </c>
      <c r="G86" s="31">
        <v>0</v>
      </c>
      <c r="H86" s="31">
        <v>0</v>
      </c>
      <c r="I86" s="31">
        <v>0</v>
      </c>
      <c r="J86" s="31">
        <v>0</v>
      </c>
      <c r="K86" s="31">
        <v>0.92307692307692313</v>
      </c>
      <c r="L86" s="31">
        <v>7.6923076923076927E-2</v>
      </c>
      <c r="M86" s="31">
        <v>0</v>
      </c>
      <c r="N86" s="31">
        <v>0</v>
      </c>
      <c r="O86" s="31">
        <v>0</v>
      </c>
      <c r="P86" s="153">
        <v>0</v>
      </c>
      <c r="Q86" s="31">
        <v>0.15384615384615385</v>
      </c>
      <c r="R86" s="31">
        <v>0.84615384615384615</v>
      </c>
    </row>
    <row r="87" spans="1:20" ht="13.5" customHeight="1" x14ac:dyDescent="0.2">
      <c r="A87" s="187"/>
      <c r="B87" s="187"/>
      <c r="C87" s="37"/>
      <c r="D87" s="236" t="s">
        <v>272</v>
      </c>
      <c r="E87" s="36"/>
      <c r="F87" s="35">
        <v>14</v>
      </c>
      <c r="G87" s="35">
        <v>1</v>
      </c>
      <c r="H87" s="35">
        <v>0</v>
      </c>
      <c r="I87" s="35">
        <v>0</v>
      </c>
      <c r="J87" s="35">
        <v>1</v>
      </c>
      <c r="K87" s="35">
        <v>10</v>
      </c>
      <c r="L87" s="35">
        <v>2</v>
      </c>
      <c r="M87" s="35">
        <v>0</v>
      </c>
      <c r="N87" s="35">
        <v>0</v>
      </c>
      <c r="O87" s="35">
        <v>1</v>
      </c>
      <c r="P87" s="152">
        <v>0</v>
      </c>
      <c r="Q87" s="35">
        <v>3</v>
      </c>
      <c r="R87" s="35">
        <v>10</v>
      </c>
      <c r="S87" s="48">
        <v>2</v>
      </c>
      <c r="T87" s="48">
        <v>1</v>
      </c>
    </row>
    <row r="88" spans="1:20" ht="13.5" customHeight="1" x14ac:dyDescent="0.2">
      <c r="A88" s="187"/>
      <c r="B88" s="187"/>
      <c r="C88" s="34"/>
      <c r="D88" s="235"/>
      <c r="E88" s="33"/>
      <c r="F88" s="38">
        <v>1</v>
      </c>
      <c r="G88" s="31">
        <v>7.1428571428571425E-2</v>
      </c>
      <c r="H88" s="31">
        <v>0</v>
      </c>
      <c r="I88" s="31">
        <v>0</v>
      </c>
      <c r="J88" s="31">
        <v>7.1428571428571425E-2</v>
      </c>
      <c r="K88" s="31">
        <v>0.7142857142857143</v>
      </c>
      <c r="L88" s="31">
        <v>0.14285714285714285</v>
      </c>
      <c r="M88" s="31">
        <v>0</v>
      </c>
      <c r="N88" s="31">
        <v>0</v>
      </c>
      <c r="O88" s="31">
        <v>7.1428571428571425E-2</v>
      </c>
      <c r="P88" s="153">
        <v>0</v>
      </c>
      <c r="Q88" s="31">
        <v>0.21428571428571427</v>
      </c>
      <c r="R88" s="31">
        <v>0.7142857142857143</v>
      </c>
    </row>
    <row r="89" spans="1:20" ht="12" customHeight="1" x14ac:dyDescent="0.2">
      <c r="A89" s="187"/>
      <c r="B89" s="187"/>
      <c r="C89" s="37"/>
      <c r="D89" s="234" t="s">
        <v>271</v>
      </c>
      <c r="E89" s="36"/>
      <c r="F89" s="35">
        <v>48</v>
      </c>
      <c r="G89" s="35">
        <v>0</v>
      </c>
      <c r="H89" s="35">
        <v>0</v>
      </c>
      <c r="I89" s="35">
        <v>0</v>
      </c>
      <c r="J89" s="35">
        <v>2</v>
      </c>
      <c r="K89" s="35">
        <v>36</v>
      </c>
      <c r="L89" s="35">
        <v>10</v>
      </c>
      <c r="M89" s="35">
        <v>0</v>
      </c>
      <c r="N89" s="35">
        <v>0</v>
      </c>
      <c r="O89" s="35">
        <v>0</v>
      </c>
      <c r="P89" s="152">
        <v>2</v>
      </c>
      <c r="Q89" s="35">
        <v>14</v>
      </c>
      <c r="R89" s="35">
        <v>32</v>
      </c>
      <c r="S89" s="48">
        <v>2</v>
      </c>
      <c r="T89" s="48">
        <v>2</v>
      </c>
    </row>
    <row r="90" spans="1:20" ht="12" customHeight="1" x14ac:dyDescent="0.2">
      <c r="A90" s="187"/>
      <c r="B90" s="187"/>
      <c r="C90" s="34"/>
      <c r="D90" s="235"/>
      <c r="E90" s="33"/>
      <c r="F90" s="38">
        <v>1</v>
      </c>
      <c r="G90" s="31">
        <v>0</v>
      </c>
      <c r="H90" s="31">
        <v>0</v>
      </c>
      <c r="I90" s="31">
        <v>0</v>
      </c>
      <c r="J90" s="31">
        <v>4.1666666666666664E-2</v>
      </c>
      <c r="K90" s="31">
        <v>0.75</v>
      </c>
      <c r="L90" s="31">
        <v>0.20833333333333334</v>
      </c>
      <c r="M90" s="31">
        <v>0</v>
      </c>
      <c r="N90" s="31">
        <v>0</v>
      </c>
      <c r="O90" s="31">
        <v>0</v>
      </c>
      <c r="P90" s="153">
        <v>4.1666666666666664E-2</v>
      </c>
      <c r="Q90" s="31">
        <v>0.29166666666666669</v>
      </c>
      <c r="R90" s="31">
        <v>0.66666666666666663</v>
      </c>
    </row>
    <row r="91" spans="1:20" ht="12" customHeight="1" x14ac:dyDescent="0.2">
      <c r="A91" s="187"/>
      <c r="B91" s="187"/>
      <c r="C91" s="37"/>
      <c r="D91" s="234" t="s">
        <v>270</v>
      </c>
      <c r="E91" s="36"/>
      <c r="F91" s="35">
        <v>22</v>
      </c>
      <c r="G91" s="35">
        <v>0</v>
      </c>
      <c r="H91" s="35">
        <v>0</v>
      </c>
      <c r="I91" s="35">
        <v>0</v>
      </c>
      <c r="J91" s="35">
        <v>0</v>
      </c>
      <c r="K91" s="35">
        <v>15</v>
      </c>
      <c r="L91" s="35">
        <v>7</v>
      </c>
      <c r="M91" s="35">
        <v>0</v>
      </c>
      <c r="N91" s="35">
        <v>0</v>
      </c>
      <c r="O91" s="35">
        <v>0</v>
      </c>
      <c r="P91" s="152">
        <v>0</v>
      </c>
      <c r="Q91" s="35">
        <v>5</v>
      </c>
      <c r="R91" s="35">
        <v>17</v>
      </c>
      <c r="S91" s="48">
        <v>0</v>
      </c>
      <c r="T91" s="48">
        <v>0</v>
      </c>
    </row>
    <row r="92" spans="1:20" ht="12" customHeight="1" x14ac:dyDescent="0.2">
      <c r="A92" s="187"/>
      <c r="B92" s="187"/>
      <c r="C92" s="34"/>
      <c r="D92" s="235"/>
      <c r="E92" s="33"/>
      <c r="F92" s="38">
        <v>1</v>
      </c>
      <c r="G92" s="31">
        <v>0</v>
      </c>
      <c r="H92" s="31">
        <v>0</v>
      </c>
      <c r="I92" s="31">
        <v>0</v>
      </c>
      <c r="J92" s="31">
        <v>0</v>
      </c>
      <c r="K92" s="31">
        <v>0.68181818181818177</v>
      </c>
      <c r="L92" s="31">
        <v>0.31818181818181818</v>
      </c>
      <c r="M92" s="31">
        <v>0</v>
      </c>
      <c r="N92" s="31">
        <v>0</v>
      </c>
      <c r="O92" s="31">
        <v>0</v>
      </c>
      <c r="P92" s="153">
        <v>0</v>
      </c>
      <c r="Q92" s="31">
        <v>0.22727272727272727</v>
      </c>
      <c r="R92" s="31">
        <v>0.77272727272727271</v>
      </c>
    </row>
    <row r="93" spans="1:20" ht="12" customHeight="1" x14ac:dyDescent="0.2">
      <c r="A93" s="187"/>
      <c r="B93" s="187"/>
      <c r="C93" s="37"/>
      <c r="D93" s="234" t="s">
        <v>269</v>
      </c>
      <c r="E93" s="36"/>
      <c r="F93" s="35">
        <v>20</v>
      </c>
      <c r="G93" s="35">
        <v>5</v>
      </c>
      <c r="H93" s="35">
        <v>0</v>
      </c>
      <c r="I93" s="35">
        <v>0</v>
      </c>
      <c r="J93" s="35">
        <v>0</v>
      </c>
      <c r="K93" s="35">
        <v>14</v>
      </c>
      <c r="L93" s="35">
        <v>1</v>
      </c>
      <c r="M93" s="35">
        <v>0</v>
      </c>
      <c r="N93" s="35">
        <v>0</v>
      </c>
      <c r="O93" s="35">
        <v>1</v>
      </c>
      <c r="P93" s="152">
        <v>0</v>
      </c>
      <c r="Q93" s="35">
        <v>6</v>
      </c>
      <c r="R93" s="35">
        <v>13</v>
      </c>
      <c r="S93" s="48">
        <v>5</v>
      </c>
      <c r="T93" s="48">
        <v>1</v>
      </c>
    </row>
    <row r="94" spans="1:20" ht="12" customHeight="1" x14ac:dyDescent="0.2">
      <c r="A94" s="187"/>
      <c r="B94" s="187"/>
      <c r="C94" s="34"/>
      <c r="D94" s="235"/>
      <c r="E94" s="33"/>
      <c r="F94" s="38">
        <v>1</v>
      </c>
      <c r="G94" s="31">
        <v>0.25</v>
      </c>
      <c r="H94" s="31">
        <v>0</v>
      </c>
      <c r="I94" s="31">
        <v>0</v>
      </c>
      <c r="J94" s="31">
        <v>0</v>
      </c>
      <c r="K94" s="31">
        <v>0.7</v>
      </c>
      <c r="L94" s="31">
        <v>0.05</v>
      </c>
      <c r="M94" s="31">
        <v>0</v>
      </c>
      <c r="N94" s="31">
        <v>0</v>
      </c>
      <c r="O94" s="31">
        <v>0.05</v>
      </c>
      <c r="P94" s="153">
        <v>0</v>
      </c>
      <c r="Q94" s="31">
        <v>0.3</v>
      </c>
      <c r="R94" s="31">
        <v>0.65</v>
      </c>
    </row>
    <row r="95" spans="1:20" ht="12" customHeight="1" x14ac:dyDescent="0.2">
      <c r="A95" s="187"/>
      <c r="B95" s="187"/>
      <c r="C95" s="37"/>
      <c r="D95" s="234" t="s">
        <v>268</v>
      </c>
      <c r="E95" s="36"/>
      <c r="F95" s="35">
        <v>166</v>
      </c>
      <c r="G95" s="35">
        <v>14</v>
      </c>
      <c r="H95" s="35">
        <v>0</v>
      </c>
      <c r="I95" s="35">
        <v>0</v>
      </c>
      <c r="J95" s="35">
        <v>1</v>
      </c>
      <c r="K95" s="35">
        <v>128</v>
      </c>
      <c r="L95" s="35">
        <v>23</v>
      </c>
      <c r="M95" s="35">
        <v>3</v>
      </c>
      <c r="N95" s="35">
        <v>0</v>
      </c>
      <c r="O95" s="35">
        <v>3</v>
      </c>
      <c r="P95" s="152">
        <v>2</v>
      </c>
      <c r="Q95" s="35">
        <v>47</v>
      </c>
      <c r="R95" s="35">
        <v>111</v>
      </c>
      <c r="S95" s="48">
        <v>15</v>
      </c>
      <c r="T95" s="48">
        <v>8</v>
      </c>
    </row>
    <row r="96" spans="1:20" ht="12" customHeight="1" x14ac:dyDescent="0.2">
      <c r="A96" s="187"/>
      <c r="B96" s="187"/>
      <c r="C96" s="34"/>
      <c r="D96" s="235"/>
      <c r="E96" s="33"/>
      <c r="F96" s="38">
        <v>1</v>
      </c>
      <c r="G96" s="31">
        <v>8.4337349397590355E-2</v>
      </c>
      <c r="H96" s="31">
        <v>0</v>
      </c>
      <c r="I96" s="31">
        <v>0</v>
      </c>
      <c r="J96" s="31">
        <v>6.024096385542169E-3</v>
      </c>
      <c r="K96" s="31">
        <v>0.77108433734939763</v>
      </c>
      <c r="L96" s="31">
        <v>0.13855421686746988</v>
      </c>
      <c r="M96" s="31">
        <v>1.8072289156626505E-2</v>
      </c>
      <c r="N96" s="31">
        <v>0</v>
      </c>
      <c r="O96" s="31">
        <v>1.8072289156626505E-2</v>
      </c>
      <c r="P96" s="153">
        <v>1.2048192771084338E-2</v>
      </c>
      <c r="Q96" s="31">
        <v>0.28313253012048195</v>
      </c>
      <c r="R96" s="31">
        <v>0.66867469879518071</v>
      </c>
    </row>
    <row r="97" spans="1:20" ht="12" customHeight="1" x14ac:dyDescent="0.2">
      <c r="A97" s="187"/>
      <c r="B97" s="187"/>
      <c r="C97" s="37"/>
      <c r="D97" s="234" t="s">
        <v>267</v>
      </c>
      <c r="E97" s="36"/>
      <c r="F97" s="35">
        <v>24</v>
      </c>
      <c r="G97" s="35">
        <v>7</v>
      </c>
      <c r="H97" s="35">
        <v>0</v>
      </c>
      <c r="I97" s="35">
        <v>1</v>
      </c>
      <c r="J97" s="35">
        <v>1</v>
      </c>
      <c r="K97" s="35">
        <v>12</v>
      </c>
      <c r="L97" s="35">
        <v>3</v>
      </c>
      <c r="M97" s="35">
        <v>0</v>
      </c>
      <c r="N97" s="35">
        <v>0</v>
      </c>
      <c r="O97" s="35">
        <v>0</v>
      </c>
      <c r="P97" s="152">
        <v>0</v>
      </c>
      <c r="Q97" s="35">
        <v>6</v>
      </c>
      <c r="R97" s="35">
        <v>18</v>
      </c>
      <c r="S97" s="48">
        <v>9</v>
      </c>
      <c r="T97" s="48">
        <v>0</v>
      </c>
    </row>
    <row r="98" spans="1:20" ht="12" customHeight="1" x14ac:dyDescent="0.2">
      <c r="A98" s="187"/>
      <c r="B98" s="187"/>
      <c r="C98" s="34"/>
      <c r="D98" s="235"/>
      <c r="E98" s="33"/>
      <c r="F98" s="38">
        <v>1</v>
      </c>
      <c r="G98" s="31">
        <v>0.29166666666666669</v>
      </c>
      <c r="H98" s="31">
        <v>0</v>
      </c>
      <c r="I98" s="31">
        <v>4.1666666666666664E-2</v>
      </c>
      <c r="J98" s="31">
        <v>4.1666666666666664E-2</v>
      </c>
      <c r="K98" s="31">
        <v>0.5</v>
      </c>
      <c r="L98" s="31">
        <v>0.125</v>
      </c>
      <c r="M98" s="31">
        <v>0</v>
      </c>
      <c r="N98" s="31">
        <v>0</v>
      </c>
      <c r="O98" s="31">
        <v>0</v>
      </c>
      <c r="P98" s="153">
        <v>0</v>
      </c>
      <c r="Q98" s="31">
        <v>0.25</v>
      </c>
      <c r="R98" s="31">
        <v>0.75</v>
      </c>
    </row>
    <row r="99" spans="1:20" ht="12.75" customHeight="1" x14ac:dyDescent="0.2">
      <c r="A99" s="187"/>
      <c r="B99" s="187"/>
      <c r="C99" s="37"/>
      <c r="D99" s="234" t="s">
        <v>266</v>
      </c>
      <c r="E99" s="36"/>
      <c r="F99" s="35">
        <v>55</v>
      </c>
      <c r="G99" s="35">
        <v>4</v>
      </c>
      <c r="H99" s="35">
        <v>0</v>
      </c>
      <c r="I99" s="35">
        <v>0</v>
      </c>
      <c r="J99" s="35">
        <v>0</v>
      </c>
      <c r="K99" s="35">
        <v>45</v>
      </c>
      <c r="L99" s="35">
        <v>6</v>
      </c>
      <c r="M99" s="35">
        <v>1</v>
      </c>
      <c r="N99" s="35">
        <v>0</v>
      </c>
      <c r="O99" s="35">
        <v>1</v>
      </c>
      <c r="P99" s="152">
        <v>0</v>
      </c>
      <c r="Q99" s="35">
        <v>18</v>
      </c>
      <c r="R99" s="35">
        <v>35</v>
      </c>
      <c r="S99" s="48">
        <v>4</v>
      </c>
      <c r="T99" s="48">
        <v>2</v>
      </c>
    </row>
    <row r="100" spans="1:20" ht="12.75" customHeight="1" x14ac:dyDescent="0.2">
      <c r="A100" s="188"/>
      <c r="B100" s="188"/>
      <c r="C100" s="34"/>
      <c r="D100" s="235"/>
      <c r="E100" s="33"/>
      <c r="F100" s="32">
        <v>0.99999999999999978</v>
      </c>
      <c r="G100" s="31">
        <v>7.2727272727272724E-2</v>
      </c>
      <c r="H100" s="31">
        <v>0</v>
      </c>
      <c r="I100" s="31">
        <v>0</v>
      </c>
      <c r="J100" s="31">
        <v>0</v>
      </c>
      <c r="K100" s="31">
        <v>0.81818181818181823</v>
      </c>
      <c r="L100" s="31">
        <v>0.10909090909090909</v>
      </c>
      <c r="M100" s="31">
        <v>1.8181818181818181E-2</v>
      </c>
      <c r="N100" s="31">
        <v>0</v>
      </c>
      <c r="O100" s="31">
        <v>1.8181818181818181E-2</v>
      </c>
      <c r="P100" s="153">
        <v>0</v>
      </c>
      <c r="Q100" s="31">
        <v>0.32727272727272727</v>
      </c>
      <c r="R100" s="31">
        <v>0.63636363636363635</v>
      </c>
    </row>
  </sheetData>
  <mergeCells count="69">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M4:P4"/>
    <mergeCell ref="Q4:Q6"/>
    <mergeCell ref="D31:D32"/>
    <mergeCell ref="D33:D34"/>
    <mergeCell ref="A7:E8"/>
    <mergeCell ref="A9:A18"/>
    <mergeCell ref="B9:E10"/>
    <mergeCell ref="B11:E12"/>
    <mergeCell ref="B13:E14"/>
    <mergeCell ref="B15:E16"/>
    <mergeCell ref="B17:E18"/>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AA100"/>
  <sheetViews>
    <sheetView view="pageBreakPreview" topLeftCell="A7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9.6640625" style="3" customWidth="1"/>
    <col min="7" max="9" width="7.6640625" style="3" customWidth="1"/>
    <col min="10" max="10" width="9.6640625" style="3" customWidth="1"/>
    <col min="11" max="13" width="7.6640625" style="3" customWidth="1"/>
    <col min="14" max="14" width="9.6640625" style="3" customWidth="1"/>
    <col min="15" max="17" width="7.6640625" style="3" customWidth="1"/>
    <col min="18" max="16384" width="9" style="3"/>
  </cols>
  <sheetData>
    <row r="1" spans="1:27" ht="14.4" x14ac:dyDescent="0.2">
      <c r="A1" s="18" t="s">
        <v>601</v>
      </c>
    </row>
    <row r="2" spans="1:27" x14ac:dyDescent="0.2">
      <c r="Q2" s="40" t="s">
        <v>476</v>
      </c>
    </row>
    <row r="3" spans="1:27" ht="18.75" customHeight="1" x14ac:dyDescent="0.2">
      <c r="A3" s="239" t="s">
        <v>64</v>
      </c>
      <c r="B3" s="240"/>
      <c r="C3" s="240"/>
      <c r="D3" s="240"/>
      <c r="E3" s="241"/>
      <c r="F3" s="199" t="s">
        <v>236</v>
      </c>
      <c r="G3" s="213"/>
      <c r="H3" s="213"/>
      <c r="I3" s="200"/>
      <c r="J3" s="199" t="s">
        <v>251</v>
      </c>
      <c r="K3" s="213"/>
      <c r="L3" s="213"/>
      <c r="M3" s="200"/>
      <c r="N3" s="199" t="s">
        <v>250</v>
      </c>
      <c r="O3" s="213"/>
      <c r="P3" s="213"/>
      <c r="Q3" s="200"/>
    </row>
    <row r="4" spans="1:27" ht="18.75" customHeight="1" x14ac:dyDescent="0.2">
      <c r="A4" s="242"/>
      <c r="B4" s="243"/>
      <c r="C4" s="243"/>
      <c r="D4" s="243"/>
      <c r="E4" s="244"/>
      <c r="F4" s="265"/>
      <c r="G4" s="283"/>
      <c r="H4" s="283"/>
      <c r="I4" s="266"/>
      <c r="J4" s="265"/>
      <c r="K4" s="283"/>
      <c r="L4" s="283"/>
      <c r="M4" s="266"/>
      <c r="N4" s="265"/>
      <c r="O4" s="283"/>
      <c r="P4" s="283"/>
      <c r="Q4" s="266"/>
    </row>
    <row r="5" spans="1:27" ht="44.25" customHeight="1" x14ac:dyDescent="0.2">
      <c r="A5" s="242"/>
      <c r="B5" s="243"/>
      <c r="C5" s="243"/>
      <c r="D5" s="243"/>
      <c r="E5" s="244"/>
      <c r="F5" s="258" t="s">
        <v>434</v>
      </c>
      <c r="G5" s="231" t="s">
        <v>280</v>
      </c>
      <c r="H5" s="231" t="s">
        <v>279</v>
      </c>
      <c r="I5" s="231" t="s">
        <v>131</v>
      </c>
      <c r="J5" s="258" t="s">
        <v>434</v>
      </c>
      <c r="K5" s="231" t="s">
        <v>280</v>
      </c>
      <c r="L5" s="231" t="s">
        <v>279</v>
      </c>
      <c r="M5" s="231" t="s">
        <v>131</v>
      </c>
      <c r="N5" s="258" t="s">
        <v>434</v>
      </c>
      <c r="O5" s="231" t="s">
        <v>280</v>
      </c>
      <c r="P5" s="231" t="s">
        <v>279</v>
      </c>
      <c r="Q5" s="231" t="s">
        <v>131</v>
      </c>
    </row>
    <row r="6" spans="1:27" ht="24.75" customHeight="1" thickBot="1" x14ac:dyDescent="0.25">
      <c r="A6" s="245"/>
      <c r="B6" s="246"/>
      <c r="C6" s="246"/>
      <c r="D6" s="246"/>
      <c r="E6" s="247"/>
      <c r="F6" s="167"/>
      <c r="G6" s="238"/>
      <c r="H6" s="238"/>
      <c r="I6" s="238"/>
      <c r="J6" s="167"/>
      <c r="K6" s="238"/>
      <c r="L6" s="238"/>
      <c r="M6" s="238"/>
      <c r="N6" s="167"/>
      <c r="O6" s="238"/>
      <c r="P6" s="238"/>
      <c r="Q6" s="238"/>
      <c r="AA6" s="100"/>
    </row>
    <row r="7" spans="1:27" ht="12" customHeight="1" x14ac:dyDescent="0.2">
      <c r="A7" s="173" t="s">
        <v>50</v>
      </c>
      <c r="B7" s="174"/>
      <c r="C7" s="174"/>
      <c r="D7" s="174"/>
      <c r="E7" s="175"/>
      <c r="F7" s="35">
        <v>673</v>
      </c>
      <c r="G7" s="35">
        <v>98</v>
      </c>
      <c r="H7" s="35">
        <v>473</v>
      </c>
      <c r="I7" s="35">
        <v>102</v>
      </c>
      <c r="J7" s="35">
        <v>707</v>
      </c>
      <c r="K7" s="35">
        <v>193</v>
      </c>
      <c r="L7" s="35">
        <v>416</v>
      </c>
      <c r="M7" s="35">
        <v>98</v>
      </c>
      <c r="N7" s="35">
        <v>107</v>
      </c>
      <c r="O7" s="35">
        <v>51</v>
      </c>
      <c r="P7" s="35">
        <v>38</v>
      </c>
      <c r="Q7" s="35">
        <v>18</v>
      </c>
      <c r="AA7" s="119"/>
    </row>
    <row r="8" spans="1:27" ht="12" customHeight="1" x14ac:dyDescent="0.2">
      <c r="A8" s="176"/>
      <c r="B8" s="177"/>
      <c r="C8" s="177"/>
      <c r="D8" s="177"/>
      <c r="E8" s="178"/>
      <c r="F8" s="31">
        <v>1</v>
      </c>
      <c r="G8" s="31">
        <v>0.14561664190193166</v>
      </c>
      <c r="H8" s="31">
        <v>0.70282317979197617</v>
      </c>
      <c r="I8" s="31">
        <v>0.15156017830609211</v>
      </c>
      <c r="J8" s="31">
        <v>1</v>
      </c>
      <c r="K8" s="31">
        <v>0.27298444130127297</v>
      </c>
      <c r="L8" s="31">
        <v>0.5884016973125884</v>
      </c>
      <c r="M8" s="31">
        <v>0.13861386138613863</v>
      </c>
      <c r="N8" s="31">
        <v>1</v>
      </c>
      <c r="O8" s="31">
        <v>0.47663551401869159</v>
      </c>
      <c r="P8" s="31">
        <v>0.35514018691588783</v>
      </c>
      <c r="Q8" s="31">
        <v>0.16822429906542055</v>
      </c>
      <c r="AA8" s="119" t="s">
        <v>647</v>
      </c>
    </row>
    <row r="9" spans="1:27" ht="12" customHeight="1" x14ac:dyDescent="0.2">
      <c r="A9" s="189" t="s">
        <v>49</v>
      </c>
      <c r="B9" s="248" t="s">
        <v>48</v>
      </c>
      <c r="C9" s="249"/>
      <c r="D9" s="249"/>
      <c r="E9" s="250"/>
      <c r="F9" s="35">
        <v>123</v>
      </c>
      <c r="G9" s="35">
        <v>13</v>
      </c>
      <c r="H9" s="35">
        <v>94</v>
      </c>
      <c r="I9" s="35">
        <v>16</v>
      </c>
      <c r="J9" s="35">
        <v>127</v>
      </c>
      <c r="K9" s="35">
        <v>18</v>
      </c>
      <c r="L9" s="35">
        <v>93</v>
      </c>
      <c r="M9" s="35">
        <v>16</v>
      </c>
      <c r="N9" s="35">
        <v>17</v>
      </c>
      <c r="O9" s="35">
        <v>5</v>
      </c>
      <c r="P9" s="35">
        <v>8</v>
      </c>
      <c r="Q9" s="35">
        <v>4</v>
      </c>
      <c r="AA9" s="98"/>
    </row>
    <row r="10" spans="1:27" ht="12" customHeight="1" x14ac:dyDescent="0.2">
      <c r="A10" s="190"/>
      <c r="B10" s="251"/>
      <c r="C10" s="252"/>
      <c r="D10" s="252"/>
      <c r="E10" s="253"/>
      <c r="F10" s="31">
        <v>1</v>
      </c>
      <c r="G10" s="31">
        <v>0.10569105691056911</v>
      </c>
      <c r="H10" s="31">
        <v>0.76422764227642281</v>
      </c>
      <c r="I10" s="31">
        <v>0.13008130081300814</v>
      </c>
      <c r="J10" s="31">
        <v>1</v>
      </c>
      <c r="K10" s="31">
        <v>0.14173228346456693</v>
      </c>
      <c r="L10" s="31">
        <v>0.73228346456692917</v>
      </c>
      <c r="M10" s="31">
        <v>0.12598425196850394</v>
      </c>
      <c r="N10" s="31">
        <v>1</v>
      </c>
      <c r="O10" s="31">
        <v>0.29411764705882354</v>
      </c>
      <c r="P10" s="31">
        <v>0.47058823529411764</v>
      </c>
      <c r="Q10" s="31">
        <v>0.23529411764705882</v>
      </c>
      <c r="AA10" s="98" t="s">
        <v>647</v>
      </c>
    </row>
    <row r="11" spans="1:27" ht="12" customHeight="1" x14ac:dyDescent="0.2">
      <c r="A11" s="190"/>
      <c r="B11" s="248" t="s">
        <v>47</v>
      </c>
      <c r="C11" s="249"/>
      <c r="D11" s="249"/>
      <c r="E11" s="250"/>
      <c r="F11" s="35">
        <v>107</v>
      </c>
      <c r="G11" s="35">
        <v>13</v>
      </c>
      <c r="H11" s="35">
        <v>84</v>
      </c>
      <c r="I11" s="35">
        <v>10</v>
      </c>
      <c r="J11" s="35">
        <v>109</v>
      </c>
      <c r="K11" s="35">
        <v>15</v>
      </c>
      <c r="L11" s="35">
        <v>83</v>
      </c>
      <c r="M11" s="35">
        <v>11</v>
      </c>
      <c r="N11" s="35">
        <v>18</v>
      </c>
      <c r="O11" s="35">
        <v>9</v>
      </c>
      <c r="P11" s="35">
        <v>5</v>
      </c>
      <c r="Q11" s="35">
        <v>4</v>
      </c>
      <c r="AA11" s="98"/>
    </row>
    <row r="12" spans="1:27" ht="12" customHeight="1" x14ac:dyDescent="0.2">
      <c r="A12" s="190"/>
      <c r="B12" s="251"/>
      <c r="C12" s="252"/>
      <c r="D12" s="252"/>
      <c r="E12" s="253"/>
      <c r="F12" s="31">
        <v>1</v>
      </c>
      <c r="G12" s="31">
        <v>0.12149532710280374</v>
      </c>
      <c r="H12" s="31">
        <v>0.78504672897196259</v>
      </c>
      <c r="I12" s="31">
        <v>9.3457943925233641E-2</v>
      </c>
      <c r="J12" s="31">
        <v>1</v>
      </c>
      <c r="K12" s="31">
        <v>0.13761467889908258</v>
      </c>
      <c r="L12" s="31">
        <v>0.76146788990825687</v>
      </c>
      <c r="M12" s="31">
        <v>0.10091743119266056</v>
      </c>
      <c r="N12" s="31">
        <v>1</v>
      </c>
      <c r="O12" s="31">
        <v>0.5</v>
      </c>
      <c r="P12" s="31">
        <v>0.27777777777777779</v>
      </c>
      <c r="Q12" s="31">
        <v>0.22222222222222221</v>
      </c>
      <c r="AA12" s="98" t="s">
        <v>647</v>
      </c>
    </row>
    <row r="13" spans="1:27" ht="12" customHeight="1" x14ac:dyDescent="0.2">
      <c r="A13" s="190"/>
      <c r="B13" s="248" t="s">
        <v>46</v>
      </c>
      <c r="C13" s="249"/>
      <c r="D13" s="249"/>
      <c r="E13" s="250"/>
      <c r="F13" s="35">
        <v>193</v>
      </c>
      <c r="G13" s="35">
        <v>34</v>
      </c>
      <c r="H13" s="35">
        <v>133</v>
      </c>
      <c r="I13" s="35">
        <v>26</v>
      </c>
      <c r="J13" s="35">
        <v>206</v>
      </c>
      <c r="K13" s="35">
        <v>67</v>
      </c>
      <c r="L13" s="35">
        <v>114</v>
      </c>
      <c r="M13" s="35">
        <v>25</v>
      </c>
      <c r="N13" s="35">
        <v>18</v>
      </c>
      <c r="O13" s="35">
        <v>9</v>
      </c>
      <c r="P13" s="35">
        <v>6</v>
      </c>
      <c r="Q13" s="35">
        <v>3</v>
      </c>
      <c r="AA13" s="98"/>
    </row>
    <row r="14" spans="1:27" ht="12" customHeight="1" x14ac:dyDescent="0.2">
      <c r="A14" s="190"/>
      <c r="B14" s="251"/>
      <c r="C14" s="252"/>
      <c r="D14" s="252"/>
      <c r="E14" s="253"/>
      <c r="F14" s="31">
        <v>1</v>
      </c>
      <c r="G14" s="31">
        <v>0.17616580310880828</v>
      </c>
      <c r="H14" s="31">
        <v>0.68911917098445596</v>
      </c>
      <c r="I14" s="31">
        <v>0.13471502590673576</v>
      </c>
      <c r="J14" s="31">
        <v>1</v>
      </c>
      <c r="K14" s="31">
        <v>0.32524271844660196</v>
      </c>
      <c r="L14" s="31">
        <v>0.55339805825242716</v>
      </c>
      <c r="M14" s="31">
        <v>0.12135922330097088</v>
      </c>
      <c r="N14" s="31">
        <v>1</v>
      </c>
      <c r="O14" s="31">
        <v>0.5</v>
      </c>
      <c r="P14" s="31">
        <v>0.33333333333333331</v>
      </c>
      <c r="Q14" s="31">
        <v>0.16666666666666666</v>
      </c>
      <c r="AA14" s="98" t="s">
        <v>647</v>
      </c>
    </row>
    <row r="15" spans="1:27" ht="12" customHeight="1" x14ac:dyDescent="0.2">
      <c r="A15" s="190"/>
      <c r="B15" s="248" t="s">
        <v>45</v>
      </c>
      <c r="C15" s="249"/>
      <c r="D15" s="249"/>
      <c r="E15" s="250"/>
      <c r="F15" s="35">
        <v>58</v>
      </c>
      <c r="G15" s="35">
        <v>8</v>
      </c>
      <c r="H15" s="35">
        <v>45</v>
      </c>
      <c r="I15" s="35">
        <v>5</v>
      </c>
      <c r="J15" s="35">
        <v>61</v>
      </c>
      <c r="K15" s="35">
        <v>25</v>
      </c>
      <c r="L15" s="35">
        <v>29</v>
      </c>
      <c r="M15" s="35">
        <v>7</v>
      </c>
      <c r="N15" s="35">
        <v>8</v>
      </c>
      <c r="O15" s="35">
        <v>4</v>
      </c>
      <c r="P15" s="35">
        <v>3</v>
      </c>
      <c r="Q15" s="35">
        <v>1</v>
      </c>
      <c r="AA15" s="98"/>
    </row>
    <row r="16" spans="1:27" ht="12" customHeight="1" x14ac:dyDescent="0.2">
      <c r="A16" s="190"/>
      <c r="B16" s="251"/>
      <c r="C16" s="252"/>
      <c r="D16" s="252"/>
      <c r="E16" s="253"/>
      <c r="F16" s="31">
        <v>1</v>
      </c>
      <c r="G16" s="31">
        <v>0.13793103448275862</v>
      </c>
      <c r="H16" s="31">
        <v>0.77586206896551724</v>
      </c>
      <c r="I16" s="31">
        <v>8.6206896551724144E-2</v>
      </c>
      <c r="J16" s="31">
        <v>1</v>
      </c>
      <c r="K16" s="31">
        <v>0.4098360655737705</v>
      </c>
      <c r="L16" s="31">
        <v>0.47540983606557374</v>
      </c>
      <c r="M16" s="31">
        <v>0.11475409836065574</v>
      </c>
      <c r="N16" s="31">
        <v>1</v>
      </c>
      <c r="O16" s="31">
        <v>0.5</v>
      </c>
      <c r="P16" s="31">
        <v>0.375</v>
      </c>
      <c r="Q16" s="31">
        <v>0.125</v>
      </c>
      <c r="AA16" s="98" t="s">
        <v>647</v>
      </c>
    </row>
    <row r="17" spans="1:27" ht="12" customHeight="1" x14ac:dyDescent="0.2">
      <c r="A17" s="190"/>
      <c r="B17" s="248" t="s">
        <v>44</v>
      </c>
      <c r="C17" s="249"/>
      <c r="D17" s="249"/>
      <c r="E17" s="250"/>
      <c r="F17" s="35">
        <v>192</v>
      </c>
      <c r="G17" s="35">
        <v>30</v>
      </c>
      <c r="H17" s="35">
        <v>117</v>
      </c>
      <c r="I17" s="35">
        <v>45</v>
      </c>
      <c r="J17" s="35">
        <v>204</v>
      </c>
      <c r="K17" s="35">
        <v>68</v>
      </c>
      <c r="L17" s="35">
        <v>97</v>
      </c>
      <c r="M17" s="35">
        <v>39</v>
      </c>
      <c r="N17" s="35">
        <v>46</v>
      </c>
      <c r="O17" s="35">
        <v>24</v>
      </c>
      <c r="P17" s="35">
        <v>16</v>
      </c>
      <c r="Q17" s="35">
        <v>6</v>
      </c>
      <c r="AA17" s="98"/>
    </row>
    <row r="18" spans="1:27" ht="12" customHeight="1" x14ac:dyDescent="0.2">
      <c r="A18" s="191"/>
      <c r="B18" s="251"/>
      <c r="C18" s="252"/>
      <c r="D18" s="252"/>
      <c r="E18" s="253"/>
      <c r="F18" s="31">
        <v>1</v>
      </c>
      <c r="G18" s="31">
        <v>0.15625</v>
      </c>
      <c r="H18" s="31">
        <v>0.609375</v>
      </c>
      <c r="I18" s="31">
        <v>0.234375</v>
      </c>
      <c r="J18" s="31">
        <v>1</v>
      </c>
      <c r="K18" s="31">
        <v>0.33333333333333331</v>
      </c>
      <c r="L18" s="31">
        <v>0.47549019607843135</v>
      </c>
      <c r="M18" s="31">
        <v>0.19117647058823528</v>
      </c>
      <c r="N18" s="31">
        <v>1</v>
      </c>
      <c r="O18" s="31">
        <v>0.52173913043478259</v>
      </c>
      <c r="P18" s="31">
        <v>0.34782608695652173</v>
      </c>
      <c r="Q18" s="31">
        <v>0.13043478260869565</v>
      </c>
      <c r="AA18" s="98" t="s">
        <v>647</v>
      </c>
    </row>
    <row r="19" spans="1:27" ht="12" customHeight="1" x14ac:dyDescent="0.2">
      <c r="A19" s="186" t="s">
        <v>43</v>
      </c>
      <c r="B19" s="186" t="s">
        <v>42</v>
      </c>
      <c r="C19" s="37"/>
      <c r="D19" s="234" t="s">
        <v>16</v>
      </c>
      <c r="E19" s="36"/>
      <c r="F19" s="35">
        <v>179</v>
      </c>
      <c r="G19" s="35">
        <v>30</v>
      </c>
      <c r="H19" s="35">
        <v>115</v>
      </c>
      <c r="I19" s="35">
        <v>34</v>
      </c>
      <c r="J19" s="35">
        <v>184</v>
      </c>
      <c r="K19" s="35">
        <v>70</v>
      </c>
      <c r="L19" s="35">
        <v>85</v>
      </c>
      <c r="M19" s="35">
        <v>29</v>
      </c>
      <c r="N19" s="35">
        <v>30</v>
      </c>
      <c r="O19" s="35">
        <v>18</v>
      </c>
      <c r="P19" s="35">
        <v>7</v>
      </c>
      <c r="Q19" s="35">
        <v>5</v>
      </c>
      <c r="R19" s="48"/>
      <c r="AA19" s="98"/>
    </row>
    <row r="20" spans="1:27" ht="12" customHeight="1" x14ac:dyDescent="0.2">
      <c r="A20" s="187"/>
      <c r="B20" s="187"/>
      <c r="C20" s="34"/>
      <c r="D20" s="235"/>
      <c r="E20" s="33"/>
      <c r="F20" s="31">
        <v>1</v>
      </c>
      <c r="G20" s="31">
        <v>0.16759776536312848</v>
      </c>
      <c r="H20" s="31">
        <v>0.64245810055865926</v>
      </c>
      <c r="I20" s="31">
        <v>0.18994413407821228</v>
      </c>
      <c r="J20" s="31">
        <v>1</v>
      </c>
      <c r="K20" s="31">
        <v>0.38043478260869568</v>
      </c>
      <c r="L20" s="31">
        <v>0.46195652173913043</v>
      </c>
      <c r="M20" s="31">
        <v>0.15760869565217392</v>
      </c>
      <c r="N20" s="31">
        <v>1</v>
      </c>
      <c r="O20" s="31">
        <v>0.6</v>
      </c>
      <c r="P20" s="31">
        <v>0.23333333333333334</v>
      </c>
      <c r="Q20" s="31">
        <v>0.16666666666666666</v>
      </c>
      <c r="AA20" s="98" t="s">
        <v>647</v>
      </c>
    </row>
    <row r="21" spans="1:27" ht="12" customHeight="1" x14ac:dyDescent="0.2">
      <c r="A21" s="187"/>
      <c r="B21" s="187"/>
      <c r="C21" s="37"/>
      <c r="D21" s="234" t="s">
        <v>362</v>
      </c>
      <c r="E21" s="36"/>
      <c r="F21" s="35">
        <v>25</v>
      </c>
      <c r="G21" s="35">
        <v>4</v>
      </c>
      <c r="H21" s="35">
        <v>12</v>
      </c>
      <c r="I21" s="35">
        <v>9</v>
      </c>
      <c r="J21" s="35">
        <v>27</v>
      </c>
      <c r="K21" s="35">
        <v>15</v>
      </c>
      <c r="L21" s="35">
        <v>7</v>
      </c>
      <c r="M21" s="35">
        <v>5</v>
      </c>
      <c r="N21" s="35">
        <v>2</v>
      </c>
      <c r="O21" s="35">
        <v>2</v>
      </c>
      <c r="P21" s="35">
        <v>0</v>
      </c>
      <c r="Q21" s="35">
        <v>0</v>
      </c>
      <c r="AA21" s="98"/>
    </row>
    <row r="22" spans="1:27" ht="12" customHeight="1" x14ac:dyDescent="0.2">
      <c r="A22" s="187"/>
      <c r="B22" s="187"/>
      <c r="C22" s="34"/>
      <c r="D22" s="235"/>
      <c r="E22" s="33"/>
      <c r="F22" s="31">
        <v>1</v>
      </c>
      <c r="G22" s="31">
        <v>0.16</v>
      </c>
      <c r="H22" s="31">
        <v>0.48</v>
      </c>
      <c r="I22" s="31">
        <v>0.36</v>
      </c>
      <c r="J22" s="31">
        <v>1</v>
      </c>
      <c r="K22" s="31">
        <v>0.55555555555555558</v>
      </c>
      <c r="L22" s="31">
        <v>0.25925925925925924</v>
      </c>
      <c r="M22" s="31">
        <v>0.18518518518518517</v>
      </c>
      <c r="N22" s="31">
        <v>1</v>
      </c>
      <c r="O22" s="31">
        <v>1</v>
      </c>
      <c r="P22" s="31">
        <v>0</v>
      </c>
      <c r="Q22" s="31">
        <v>0</v>
      </c>
      <c r="AA22" s="98" t="s">
        <v>647</v>
      </c>
    </row>
    <row r="23" spans="1:27" ht="12" customHeight="1" x14ac:dyDescent="0.2">
      <c r="A23" s="187"/>
      <c r="B23" s="187"/>
      <c r="C23" s="37"/>
      <c r="D23" s="234" t="s">
        <v>363</v>
      </c>
      <c r="E23" s="36"/>
      <c r="F23" s="35">
        <v>3</v>
      </c>
      <c r="G23" s="35">
        <v>0</v>
      </c>
      <c r="H23" s="35">
        <v>2</v>
      </c>
      <c r="I23" s="35">
        <v>1</v>
      </c>
      <c r="J23" s="35">
        <v>3</v>
      </c>
      <c r="K23" s="35">
        <v>0</v>
      </c>
      <c r="L23" s="35">
        <v>2</v>
      </c>
      <c r="M23" s="35">
        <v>1</v>
      </c>
      <c r="N23" s="35">
        <v>0</v>
      </c>
      <c r="O23" s="35">
        <v>0</v>
      </c>
      <c r="P23" s="35">
        <v>0</v>
      </c>
      <c r="Q23" s="35">
        <v>0</v>
      </c>
      <c r="AA23" s="98"/>
    </row>
    <row r="24" spans="1:27" ht="12" customHeight="1" x14ac:dyDescent="0.2">
      <c r="A24" s="187"/>
      <c r="B24" s="187"/>
      <c r="C24" s="34"/>
      <c r="D24" s="235"/>
      <c r="E24" s="33"/>
      <c r="F24" s="31">
        <v>1</v>
      </c>
      <c r="G24" s="31">
        <v>0</v>
      </c>
      <c r="H24" s="31">
        <v>0.66666666666666663</v>
      </c>
      <c r="I24" s="31">
        <v>0.33333333333333331</v>
      </c>
      <c r="J24" s="31">
        <v>1</v>
      </c>
      <c r="K24" s="31">
        <v>0</v>
      </c>
      <c r="L24" s="31">
        <v>0.66666666666666663</v>
      </c>
      <c r="M24" s="31">
        <v>0.33333333333333331</v>
      </c>
      <c r="N24" s="31">
        <v>0</v>
      </c>
      <c r="O24" s="31">
        <v>0</v>
      </c>
      <c r="P24" s="31">
        <v>0</v>
      </c>
      <c r="Q24" s="31">
        <v>0</v>
      </c>
      <c r="AA24" s="98" t="s">
        <v>647</v>
      </c>
    </row>
    <row r="25" spans="1:27" ht="12" customHeight="1" x14ac:dyDescent="0.2">
      <c r="A25" s="187"/>
      <c r="B25" s="187"/>
      <c r="C25" s="37"/>
      <c r="D25" s="234" t="s">
        <v>364</v>
      </c>
      <c r="E25" s="36"/>
      <c r="F25" s="35">
        <v>11</v>
      </c>
      <c r="G25" s="35">
        <v>3</v>
      </c>
      <c r="H25" s="35">
        <v>7</v>
      </c>
      <c r="I25" s="35">
        <v>1</v>
      </c>
      <c r="J25" s="35">
        <v>10</v>
      </c>
      <c r="K25" s="35">
        <v>4</v>
      </c>
      <c r="L25" s="35">
        <v>5</v>
      </c>
      <c r="M25" s="35">
        <v>1</v>
      </c>
      <c r="N25" s="35">
        <v>0</v>
      </c>
      <c r="O25" s="35">
        <v>0</v>
      </c>
      <c r="P25" s="35">
        <v>0</v>
      </c>
      <c r="Q25" s="35">
        <v>0</v>
      </c>
      <c r="AA25" s="98"/>
    </row>
    <row r="26" spans="1:27" ht="12" customHeight="1" x14ac:dyDescent="0.2">
      <c r="A26" s="187"/>
      <c r="B26" s="187"/>
      <c r="C26" s="34"/>
      <c r="D26" s="235"/>
      <c r="E26" s="33"/>
      <c r="F26" s="31">
        <v>1</v>
      </c>
      <c r="G26" s="31">
        <v>0.27272727272727271</v>
      </c>
      <c r="H26" s="31">
        <v>0.63636363636363635</v>
      </c>
      <c r="I26" s="31">
        <v>9.0909090909090912E-2</v>
      </c>
      <c r="J26" s="31">
        <v>1</v>
      </c>
      <c r="K26" s="31">
        <v>0.4</v>
      </c>
      <c r="L26" s="31">
        <v>0.5</v>
      </c>
      <c r="M26" s="31">
        <v>0.1</v>
      </c>
      <c r="N26" s="31">
        <v>0</v>
      </c>
      <c r="O26" s="31">
        <v>0</v>
      </c>
      <c r="P26" s="31">
        <v>0</v>
      </c>
      <c r="Q26" s="31">
        <v>0</v>
      </c>
      <c r="AA26" s="98" t="s">
        <v>647</v>
      </c>
    </row>
    <row r="27" spans="1:27" ht="12" customHeight="1" x14ac:dyDescent="0.2">
      <c r="A27" s="187"/>
      <c r="B27" s="187"/>
      <c r="C27" s="37"/>
      <c r="D27" s="234" t="s">
        <v>365</v>
      </c>
      <c r="E27" s="36"/>
      <c r="F27" s="35">
        <v>1</v>
      </c>
      <c r="G27" s="35">
        <v>0</v>
      </c>
      <c r="H27" s="35">
        <v>1</v>
      </c>
      <c r="I27" s="35">
        <v>0</v>
      </c>
      <c r="J27" s="35">
        <v>0</v>
      </c>
      <c r="K27" s="35">
        <v>0</v>
      </c>
      <c r="L27" s="35">
        <v>0</v>
      </c>
      <c r="M27" s="35">
        <v>0</v>
      </c>
      <c r="N27" s="35">
        <v>0</v>
      </c>
      <c r="O27" s="35">
        <v>0</v>
      </c>
      <c r="P27" s="35">
        <v>0</v>
      </c>
      <c r="Q27" s="35">
        <v>0</v>
      </c>
      <c r="AA27" s="98"/>
    </row>
    <row r="28" spans="1:27" ht="12" customHeight="1" x14ac:dyDescent="0.2">
      <c r="A28" s="187"/>
      <c r="B28" s="187"/>
      <c r="C28" s="34"/>
      <c r="D28" s="235"/>
      <c r="E28" s="33"/>
      <c r="F28" s="31">
        <v>1</v>
      </c>
      <c r="G28" s="31">
        <v>0</v>
      </c>
      <c r="H28" s="31">
        <v>1</v>
      </c>
      <c r="I28" s="31">
        <v>0</v>
      </c>
      <c r="J28" s="31">
        <v>0</v>
      </c>
      <c r="K28" s="31">
        <v>0</v>
      </c>
      <c r="L28" s="31">
        <v>0</v>
      </c>
      <c r="M28" s="31">
        <v>0</v>
      </c>
      <c r="N28" s="31">
        <v>0</v>
      </c>
      <c r="O28" s="31">
        <v>0</v>
      </c>
      <c r="P28" s="31">
        <v>0</v>
      </c>
      <c r="Q28" s="31">
        <v>0</v>
      </c>
      <c r="AA28" s="98" t="s">
        <v>647</v>
      </c>
    </row>
    <row r="29" spans="1:27" ht="12" customHeight="1" x14ac:dyDescent="0.2">
      <c r="A29" s="187"/>
      <c r="B29" s="187"/>
      <c r="C29" s="37"/>
      <c r="D29" s="234" t="s">
        <v>366</v>
      </c>
      <c r="E29" s="36"/>
      <c r="F29" s="35">
        <v>4</v>
      </c>
      <c r="G29" s="35">
        <v>2</v>
      </c>
      <c r="H29" s="35">
        <v>2</v>
      </c>
      <c r="I29" s="35">
        <v>0</v>
      </c>
      <c r="J29" s="35">
        <v>5</v>
      </c>
      <c r="K29" s="35">
        <v>2</v>
      </c>
      <c r="L29" s="35">
        <v>3</v>
      </c>
      <c r="M29" s="35">
        <v>0</v>
      </c>
      <c r="N29" s="35">
        <v>1</v>
      </c>
      <c r="O29" s="35">
        <v>1</v>
      </c>
      <c r="P29" s="35">
        <v>0</v>
      </c>
      <c r="Q29" s="35">
        <v>0</v>
      </c>
      <c r="AA29" s="98"/>
    </row>
    <row r="30" spans="1:27" ht="12" customHeight="1" x14ac:dyDescent="0.2">
      <c r="A30" s="187"/>
      <c r="B30" s="187"/>
      <c r="C30" s="34"/>
      <c r="D30" s="235"/>
      <c r="E30" s="33"/>
      <c r="F30" s="31">
        <v>1</v>
      </c>
      <c r="G30" s="31">
        <v>0.5</v>
      </c>
      <c r="H30" s="31">
        <v>0.5</v>
      </c>
      <c r="I30" s="31">
        <v>0</v>
      </c>
      <c r="J30" s="31">
        <v>1</v>
      </c>
      <c r="K30" s="31">
        <v>0.4</v>
      </c>
      <c r="L30" s="31">
        <v>0.6</v>
      </c>
      <c r="M30" s="31">
        <v>0</v>
      </c>
      <c r="N30" s="31">
        <v>1</v>
      </c>
      <c r="O30" s="31">
        <v>1</v>
      </c>
      <c r="P30" s="31">
        <v>0</v>
      </c>
      <c r="Q30" s="31">
        <v>0</v>
      </c>
      <c r="AA30" s="98" t="s">
        <v>647</v>
      </c>
    </row>
    <row r="31" spans="1:27" ht="12" customHeight="1" x14ac:dyDescent="0.2">
      <c r="A31" s="187"/>
      <c r="B31" s="187"/>
      <c r="C31" s="37"/>
      <c r="D31" s="234" t="s">
        <v>367</v>
      </c>
      <c r="E31" s="36"/>
      <c r="F31" s="35">
        <v>1</v>
      </c>
      <c r="G31" s="35">
        <v>0</v>
      </c>
      <c r="H31" s="35">
        <v>1</v>
      </c>
      <c r="I31" s="35">
        <v>0</v>
      </c>
      <c r="J31" s="35">
        <v>1</v>
      </c>
      <c r="K31" s="35">
        <v>0</v>
      </c>
      <c r="L31" s="35">
        <v>1</v>
      </c>
      <c r="M31" s="35">
        <v>0</v>
      </c>
      <c r="N31" s="35">
        <v>0</v>
      </c>
      <c r="O31" s="35">
        <v>0</v>
      </c>
      <c r="P31" s="35">
        <v>0</v>
      </c>
      <c r="Q31" s="35">
        <v>0</v>
      </c>
      <c r="AA31" s="98"/>
    </row>
    <row r="32" spans="1:27" ht="12" customHeight="1" x14ac:dyDescent="0.2">
      <c r="A32" s="187"/>
      <c r="B32" s="187"/>
      <c r="C32" s="34"/>
      <c r="D32" s="235"/>
      <c r="E32" s="33"/>
      <c r="F32" s="31">
        <v>1</v>
      </c>
      <c r="G32" s="31">
        <v>0</v>
      </c>
      <c r="H32" s="31">
        <v>1</v>
      </c>
      <c r="I32" s="31">
        <v>0</v>
      </c>
      <c r="J32" s="31">
        <v>1</v>
      </c>
      <c r="K32" s="31">
        <v>0</v>
      </c>
      <c r="L32" s="31">
        <v>1</v>
      </c>
      <c r="M32" s="31">
        <v>0</v>
      </c>
      <c r="N32" s="31">
        <v>0</v>
      </c>
      <c r="O32" s="31">
        <v>0</v>
      </c>
      <c r="P32" s="31">
        <v>0</v>
      </c>
      <c r="Q32" s="31">
        <v>0</v>
      </c>
      <c r="AA32" s="98" t="s">
        <v>647</v>
      </c>
    </row>
    <row r="33" spans="1:27" ht="12" customHeight="1" x14ac:dyDescent="0.2">
      <c r="A33" s="187"/>
      <c r="B33" s="187"/>
      <c r="C33" s="37"/>
      <c r="D33" s="234" t="s">
        <v>368</v>
      </c>
      <c r="E33" s="36"/>
      <c r="F33" s="35">
        <v>3</v>
      </c>
      <c r="G33" s="35">
        <v>1</v>
      </c>
      <c r="H33" s="35">
        <v>2</v>
      </c>
      <c r="I33" s="35">
        <v>0</v>
      </c>
      <c r="J33" s="35">
        <v>3</v>
      </c>
      <c r="K33" s="35">
        <v>3</v>
      </c>
      <c r="L33" s="35">
        <v>0</v>
      </c>
      <c r="M33" s="35">
        <v>0</v>
      </c>
      <c r="N33" s="35">
        <v>0</v>
      </c>
      <c r="O33" s="35">
        <v>0</v>
      </c>
      <c r="P33" s="35">
        <v>0</v>
      </c>
      <c r="Q33" s="35">
        <v>0</v>
      </c>
      <c r="AA33" s="98"/>
    </row>
    <row r="34" spans="1:27" ht="12" customHeight="1" x14ac:dyDescent="0.2">
      <c r="A34" s="187"/>
      <c r="B34" s="187"/>
      <c r="C34" s="34"/>
      <c r="D34" s="235"/>
      <c r="E34" s="33"/>
      <c r="F34" s="31">
        <v>1</v>
      </c>
      <c r="G34" s="31">
        <v>0.33333333333333331</v>
      </c>
      <c r="H34" s="31">
        <v>0.66666666666666663</v>
      </c>
      <c r="I34" s="31">
        <v>0</v>
      </c>
      <c r="J34" s="31">
        <v>1</v>
      </c>
      <c r="K34" s="31">
        <v>1</v>
      </c>
      <c r="L34" s="31">
        <v>0</v>
      </c>
      <c r="M34" s="31">
        <v>0</v>
      </c>
      <c r="N34" s="31">
        <v>0</v>
      </c>
      <c r="O34" s="31">
        <v>0</v>
      </c>
      <c r="P34" s="31">
        <v>0</v>
      </c>
      <c r="Q34" s="31">
        <v>0</v>
      </c>
      <c r="AA34" s="98" t="s">
        <v>647</v>
      </c>
    </row>
    <row r="35" spans="1:27" ht="12" customHeight="1" x14ac:dyDescent="0.2">
      <c r="A35" s="187"/>
      <c r="B35" s="187"/>
      <c r="C35" s="37"/>
      <c r="D35" s="234" t="s">
        <v>369</v>
      </c>
      <c r="E35" s="36"/>
      <c r="F35" s="35">
        <v>10</v>
      </c>
      <c r="G35" s="35">
        <v>3</v>
      </c>
      <c r="H35" s="35">
        <v>5</v>
      </c>
      <c r="I35" s="35">
        <v>2</v>
      </c>
      <c r="J35" s="35">
        <v>11</v>
      </c>
      <c r="K35" s="35">
        <v>3</v>
      </c>
      <c r="L35" s="35">
        <v>6</v>
      </c>
      <c r="M35" s="35">
        <v>2</v>
      </c>
      <c r="N35" s="35">
        <v>3</v>
      </c>
      <c r="O35" s="35">
        <v>2</v>
      </c>
      <c r="P35" s="35">
        <v>1</v>
      </c>
      <c r="Q35" s="35">
        <v>0</v>
      </c>
      <c r="AA35" s="98"/>
    </row>
    <row r="36" spans="1:27" ht="12" customHeight="1" x14ac:dyDescent="0.2">
      <c r="A36" s="187"/>
      <c r="B36" s="187"/>
      <c r="C36" s="34"/>
      <c r="D36" s="235"/>
      <c r="E36" s="33"/>
      <c r="F36" s="31">
        <v>1</v>
      </c>
      <c r="G36" s="31">
        <v>0.3</v>
      </c>
      <c r="H36" s="31">
        <v>0.5</v>
      </c>
      <c r="I36" s="31">
        <v>0.2</v>
      </c>
      <c r="J36" s="31">
        <v>1</v>
      </c>
      <c r="K36" s="31">
        <v>0.27272727272727271</v>
      </c>
      <c r="L36" s="31">
        <v>0.54545454545454541</v>
      </c>
      <c r="M36" s="31">
        <v>0.18181818181818182</v>
      </c>
      <c r="N36" s="31">
        <v>1</v>
      </c>
      <c r="O36" s="31">
        <v>0.66666666666666663</v>
      </c>
      <c r="P36" s="31">
        <v>0.33333333333333331</v>
      </c>
      <c r="Q36" s="31">
        <v>0</v>
      </c>
      <c r="AA36" s="98" t="s">
        <v>647</v>
      </c>
    </row>
    <row r="37" spans="1:27" ht="12" customHeight="1" x14ac:dyDescent="0.2">
      <c r="A37" s="187"/>
      <c r="B37" s="187"/>
      <c r="C37" s="37"/>
      <c r="D37" s="234" t="s">
        <v>370</v>
      </c>
      <c r="E37" s="36"/>
      <c r="F37" s="35">
        <v>1</v>
      </c>
      <c r="G37" s="35">
        <v>0</v>
      </c>
      <c r="H37" s="35">
        <v>1</v>
      </c>
      <c r="I37" s="35">
        <v>0</v>
      </c>
      <c r="J37" s="35">
        <v>1</v>
      </c>
      <c r="K37" s="35">
        <v>0</v>
      </c>
      <c r="L37" s="35">
        <v>1</v>
      </c>
      <c r="M37" s="35">
        <v>0</v>
      </c>
      <c r="N37" s="35">
        <v>0</v>
      </c>
      <c r="O37" s="35">
        <v>0</v>
      </c>
      <c r="P37" s="35">
        <v>0</v>
      </c>
      <c r="Q37" s="35">
        <v>0</v>
      </c>
      <c r="AA37" s="98"/>
    </row>
    <row r="38" spans="1:27" ht="12" customHeight="1" x14ac:dyDescent="0.2">
      <c r="A38" s="187"/>
      <c r="B38" s="187"/>
      <c r="C38" s="34"/>
      <c r="D38" s="235"/>
      <c r="E38" s="33"/>
      <c r="F38" s="31">
        <v>1</v>
      </c>
      <c r="G38" s="31">
        <v>0</v>
      </c>
      <c r="H38" s="31">
        <v>1</v>
      </c>
      <c r="I38" s="31">
        <v>0</v>
      </c>
      <c r="J38" s="31">
        <v>1</v>
      </c>
      <c r="K38" s="31">
        <v>0</v>
      </c>
      <c r="L38" s="31">
        <v>1</v>
      </c>
      <c r="M38" s="31">
        <v>0</v>
      </c>
      <c r="N38" s="31">
        <v>0</v>
      </c>
      <c r="O38" s="31">
        <v>0</v>
      </c>
      <c r="P38" s="31">
        <v>0</v>
      </c>
      <c r="Q38" s="31">
        <v>0</v>
      </c>
      <c r="AA38" s="98" t="s">
        <v>647</v>
      </c>
    </row>
    <row r="39" spans="1:27" ht="12" customHeight="1" x14ac:dyDescent="0.2">
      <c r="A39" s="187"/>
      <c r="B39" s="187"/>
      <c r="C39" s="37"/>
      <c r="D39" s="234" t="s">
        <v>371</v>
      </c>
      <c r="E39" s="36"/>
      <c r="F39" s="35">
        <v>5</v>
      </c>
      <c r="G39" s="35">
        <v>1</v>
      </c>
      <c r="H39" s="35">
        <v>3</v>
      </c>
      <c r="I39" s="35">
        <v>1</v>
      </c>
      <c r="J39" s="35">
        <v>6</v>
      </c>
      <c r="K39" s="35">
        <v>1</v>
      </c>
      <c r="L39" s="35">
        <v>3</v>
      </c>
      <c r="M39" s="35">
        <v>2</v>
      </c>
      <c r="N39" s="35">
        <v>0</v>
      </c>
      <c r="O39" s="35">
        <v>0</v>
      </c>
      <c r="P39" s="35">
        <v>0</v>
      </c>
      <c r="Q39" s="35">
        <v>0</v>
      </c>
      <c r="AA39" s="98"/>
    </row>
    <row r="40" spans="1:27" ht="12" customHeight="1" x14ac:dyDescent="0.2">
      <c r="A40" s="187"/>
      <c r="B40" s="187"/>
      <c r="C40" s="34"/>
      <c r="D40" s="235"/>
      <c r="E40" s="33"/>
      <c r="F40" s="31">
        <v>1</v>
      </c>
      <c r="G40" s="31">
        <v>0.2</v>
      </c>
      <c r="H40" s="31">
        <v>0.6</v>
      </c>
      <c r="I40" s="31">
        <v>0.2</v>
      </c>
      <c r="J40" s="31">
        <v>1</v>
      </c>
      <c r="K40" s="31">
        <v>0.16666666666666666</v>
      </c>
      <c r="L40" s="31">
        <v>0.5</v>
      </c>
      <c r="M40" s="31">
        <v>0.33333333333333331</v>
      </c>
      <c r="N40" s="31">
        <v>0</v>
      </c>
      <c r="O40" s="31">
        <v>0</v>
      </c>
      <c r="P40" s="31">
        <v>0</v>
      </c>
      <c r="Q40" s="31">
        <v>0</v>
      </c>
      <c r="AA40" s="98" t="s">
        <v>647</v>
      </c>
    </row>
    <row r="41" spans="1:27"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35">
        <v>0</v>
      </c>
      <c r="Q41" s="35">
        <v>0</v>
      </c>
      <c r="AA41" s="98"/>
    </row>
    <row r="42" spans="1:27" ht="12" customHeight="1" x14ac:dyDescent="0.2">
      <c r="A42" s="187"/>
      <c r="B42" s="187"/>
      <c r="C42" s="34"/>
      <c r="D42" s="235"/>
      <c r="E42" s="33"/>
      <c r="F42" s="31">
        <v>0</v>
      </c>
      <c r="G42" s="31">
        <v>0</v>
      </c>
      <c r="H42" s="31">
        <v>0</v>
      </c>
      <c r="I42" s="31">
        <v>0</v>
      </c>
      <c r="J42" s="31">
        <v>0</v>
      </c>
      <c r="K42" s="31">
        <v>0</v>
      </c>
      <c r="L42" s="31">
        <v>0</v>
      </c>
      <c r="M42" s="31">
        <v>0</v>
      </c>
      <c r="N42" s="31">
        <v>0</v>
      </c>
      <c r="O42" s="31">
        <v>0</v>
      </c>
      <c r="P42" s="31">
        <v>0</v>
      </c>
      <c r="Q42" s="31">
        <v>0</v>
      </c>
      <c r="AA42" s="98" t="s">
        <v>647</v>
      </c>
    </row>
    <row r="43" spans="1:27" ht="12" customHeight="1" x14ac:dyDescent="0.2">
      <c r="A43" s="187"/>
      <c r="B43" s="187"/>
      <c r="C43" s="37"/>
      <c r="D43" s="234" t="s">
        <v>373</v>
      </c>
      <c r="E43" s="36"/>
      <c r="F43" s="35">
        <v>3</v>
      </c>
      <c r="G43" s="35">
        <v>0</v>
      </c>
      <c r="H43" s="35">
        <v>2</v>
      </c>
      <c r="I43" s="35">
        <v>1</v>
      </c>
      <c r="J43" s="35">
        <v>2</v>
      </c>
      <c r="K43" s="35">
        <v>2</v>
      </c>
      <c r="L43" s="35">
        <v>0</v>
      </c>
      <c r="M43" s="35">
        <v>0</v>
      </c>
      <c r="N43" s="35">
        <v>0</v>
      </c>
      <c r="O43" s="35">
        <v>0</v>
      </c>
      <c r="P43" s="35">
        <v>0</v>
      </c>
      <c r="Q43" s="35">
        <v>0</v>
      </c>
      <c r="AA43" s="98"/>
    </row>
    <row r="44" spans="1:27" ht="12" customHeight="1" x14ac:dyDescent="0.2">
      <c r="A44" s="187"/>
      <c r="B44" s="187"/>
      <c r="C44" s="34"/>
      <c r="D44" s="235"/>
      <c r="E44" s="33"/>
      <c r="F44" s="31">
        <v>1</v>
      </c>
      <c r="G44" s="31">
        <v>0</v>
      </c>
      <c r="H44" s="31">
        <v>0.66666666666666663</v>
      </c>
      <c r="I44" s="31">
        <v>0.33333333333333331</v>
      </c>
      <c r="J44" s="31">
        <v>1</v>
      </c>
      <c r="K44" s="31">
        <v>1</v>
      </c>
      <c r="L44" s="31">
        <v>0</v>
      </c>
      <c r="M44" s="31">
        <v>0</v>
      </c>
      <c r="N44" s="31">
        <v>0</v>
      </c>
      <c r="O44" s="31">
        <v>0</v>
      </c>
      <c r="P44" s="31">
        <v>0</v>
      </c>
      <c r="Q44" s="31">
        <v>0</v>
      </c>
      <c r="AA44" s="98" t="s">
        <v>647</v>
      </c>
    </row>
    <row r="45" spans="1:27" ht="12" customHeight="1" x14ac:dyDescent="0.2">
      <c r="A45" s="187"/>
      <c r="B45" s="187"/>
      <c r="C45" s="37"/>
      <c r="D45" s="234" t="s">
        <v>374</v>
      </c>
      <c r="E45" s="36"/>
      <c r="F45" s="35">
        <v>7</v>
      </c>
      <c r="G45" s="35">
        <v>2</v>
      </c>
      <c r="H45" s="35">
        <v>4</v>
      </c>
      <c r="I45" s="35">
        <v>1</v>
      </c>
      <c r="J45" s="35">
        <v>7</v>
      </c>
      <c r="K45" s="35">
        <v>2</v>
      </c>
      <c r="L45" s="35">
        <v>3</v>
      </c>
      <c r="M45" s="35">
        <v>2</v>
      </c>
      <c r="N45" s="35">
        <v>1</v>
      </c>
      <c r="O45" s="35">
        <v>0</v>
      </c>
      <c r="P45" s="35">
        <v>0</v>
      </c>
      <c r="Q45" s="35">
        <v>1</v>
      </c>
      <c r="AA45" s="98"/>
    </row>
    <row r="46" spans="1:27" ht="12" customHeight="1" x14ac:dyDescent="0.2">
      <c r="A46" s="187"/>
      <c r="B46" s="187"/>
      <c r="C46" s="34"/>
      <c r="D46" s="235"/>
      <c r="E46" s="33"/>
      <c r="F46" s="31">
        <v>1</v>
      </c>
      <c r="G46" s="31">
        <v>0.2857142857142857</v>
      </c>
      <c r="H46" s="31">
        <v>0.5714285714285714</v>
      </c>
      <c r="I46" s="31">
        <v>0.14285714285714285</v>
      </c>
      <c r="J46" s="31">
        <v>1</v>
      </c>
      <c r="K46" s="31">
        <v>0.2857142857142857</v>
      </c>
      <c r="L46" s="31">
        <v>0.42857142857142855</v>
      </c>
      <c r="M46" s="31">
        <v>0.2857142857142857</v>
      </c>
      <c r="N46" s="31">
        <v>1</v>
      </c>
      <c r="O46" s="31">
        <v>0</v>
      </c>
      <c r="P46" s="31">
        <v>0</v>
      </c>
      <c r="Q46" s="31">
        <v>1</v>
      </c>
      <c r="AA46" s="98" t="s">
        <v>647</v>
      </c>
    </row>
    <row r="47" spans="1:27" ht="11.25" customHeight="1" x14ac:dyDescent="0.2">
      <c r="A47" s="187"/>
      <c r="B47" s="187"/>
      <c r="C47" s="37"/>
      <c r="D47" s="234" t="s">
        <v>375</v>
      </c>
      <c r="E47" s="36"/>
      <c r="F47" s="35">
        <v>3</v>
      </c>
      <c r="G47" s="35">
        <v>1</v>
      </c>
      <c r="H47" s="35">
        <v>2</v>
      </c>
      <c r="I47" s="35">
        <v>0</v>
      </c>
      <c r="J47" s="35">
        <v>3</v>
      </c>
      <c r="K47" s="35">
        <v>0</v>
      </c>
      <c r="L47" s="35">
        <v>3</v>
      </c>
      <c r="M47" s="35">
        <v>0</v>
      </c>
      <c r="N47" s="35">
        <v>0</v>
      </c>
      <c r="O47" s="35">
        <v>0</v>
      </c>
      <c r="P47" s="35">
        <v>0</v>
      </c>
      <c r="Q47" s="35">
        <v>0</v>
      </c>
      <c r="AA47" s="98"/>
    </row>
    <row r="48" spans="1:27" ht="12" customHeight="1" x14ac:dyDescent="0.2">
      <c r="A48" s="187"/>
      <c r="B48" s="187"/>
      <c r="C48" s="34"/>
      <c r="D48" s="235"/>
      <c r="E48" s="33"/>
      <c r="F48" s="31">
        <v>1</v>
      </c>
      <c r="G48" s="31">
        <v>0.33333333333333331</v>
      </c>
      <c r="H48" s="31">
        <v>0.66666666666666663</v>
      </c>
      <c r="I48" s="31">
        <v>0</v>
      </c>
      <c r="J48" s="31">
        <v>1</v>
      </c>
      <c r="K48" s="31">
        <v>0</v>
      </c>
      <c r="L48" s="31">
        <v>1</v>
      </c>
      <c r="M48" s="31">
        <v>0</v>
      </c>
      <c r="N48" s="31">
        <v>0</v>
      </c>
      <c r="O48" s="31">
        <v>0</v>
      </c>
      <c r="P48" s="31">
        <v>0</v>
      </c>
      <c r="Q48" s="31">
        <v>0</v>
      </c>
      <c r="AA48" s="98" t="s">
        <v>647</v>
      </c>
    </row>
    <row r="49" spans="1:27" ht="12" customHeight="1" x14ac:dyDescent="0.2">
      <c r="A49" s="187"/>
      <c r="B49" s="187"/>
      <c r="C49" s="37"/>
      <c r="D49" s="234" t="s">
        <v>376</v>
      </c>
      <c r="E49" s="36"/>
      <c r="F49" s="35">
        <v>2</v>
      </c>
      <c r="G49" s="35">
        <v>0</v>
      </c>
      <c r="H49" s="35">
        <v>2</v>
      </c>
      <c r="I49" s="35">
        <v>0</v>
      </c>
      <c r="J49" s="35">
        <v>2</v>
      </c>
      <c r="K49" s="35">
        <v>1</v>
      </c>
      <c r="L49" s="35">
        <v>1</v>
      </c>
      <c r="M49" s="35">
        <v>0</v>
      </c>
      <c r="N49" s="35">
        <v>1</v>
      </c>
      <c r="O49" s="35">
        <v>1</v>
      </c>
      <c r="P49" s="35">
        <v>0</v>
      </c>
      <c r="Q49" s="35">
        <v>0</v>
      </c>
      <c r="AA49" s="98"/>
    </row>
    <row r="50" spans="1:27" ht="12" customHeight="1" x14ac:dyDescent="0.2">
      <c r="A50" s="187"/>
      <c r="B50" s="187"/>
      <c r="C50" s="34"/>
      <c r="D50" s="235"/>
      <c r="E50" s="33"/>
      <c r="F50" s="31">
        <v>1</v>
      </c>
      <c r="G50" s="31">
        <v>0</v>
      </c>
      <c r="H50" s="31">
        <v>1</v>
      </c>
      <c r="I50" s="31">
        <v>0</v>
      </c>
      <c r="J50" s="31">
        <v>1</v>
      </c>
      <c r="K50" s="31">
        <v>0.5</v>
      </c>
      <c r="L50" s="31">
        <v>0.5</v>
      </c>
      <c r="M50" s="31">
        <v>0</v>
      </c>
      <c r="N50" s="31">
        <v>1</v>
      </c>
      <c r="O50" s="31">
        <v>1</v>
      </c>
      <c r="P50" s="31">
        <v>0</v>
      </c>
      <c r="Q50" s="31">
        <v>0</v>
      </c>
      <c r="AA50" s="98" t="s">
        <v>647</v>
      </c>
    </row>
    <row r="51" spans="1:27" ht="12" customHeight="1" x14ac:dyDescent="0.2">
      <c r="A51" s="187"/>
      <c r="B51" s="187"/>
      <c r="C51" s="37"/>
      <c r="D51" s="234" t="s">
        <v>377</v>
      </c>
      <c r="E51" s="36"/>
      <c r="F51" s="35">
        <v>10</v>
      </c>
      <c r="G51" s="35">
        <v>1</v>
      </c>
      <c r="H51" s="35">
        <v>7</v>
      </c>
      <c r="I51" s="35">
        <v>2</v>
      </c>
      <c r="J51" s="35">
        <v>11</v>
      </c>
      <c r="K51" s="35">
        <v>5</v>
      </c>
      <c r="L51" s="35">
        <v>4</v>
      </c>
      <c r="M51" s="35">
        <v>2</v>
      </c>
      <c r="N51" s="35">
        <v>1</v>
      </c>
      <c r="O51" s="35">
        <v>0</v>
      </c>
      <c r="P51" s="35">
        <v>0</v>
      </c>
      <c r="Q51" s="35">
        <v>1</v>
      </c>
      <c r="AA51" s="98"/>
    </row>
    <row r="52" spans="1:27" ht="12" customHeight="1" x14ac:dyDescent="0.2">
      <c r="A52" s="187"/>
      <c r="B52" s="187"/>
      <c r="C52" s="34"/>
      <c r="D52" s="235"/>
      <c r="E52" s="33"/>
      <c r="F52" s="31">
        <v>1</v>
      </c>
      <c r="G52" s="31">
        <v>0.1</v>
      </c>
      <c r="H52" s="31">
        <v>0.7</v>
      </c>
      <c r="I52" s="31">
        <v>0.2</v>
      </c>
      <c r="J52" s="31">
        <v>1</v>
      </c>
      <c r="K52" s="31">
        <v>0.45454545454545453</v>
      </c>
      <c r="L52" s="31">
        <v>0.36363636363636365</v>
      </c>
      <c r="M52" s="31">
        <v>0.18181818181818182</v>
      </c>
      <c r="N52" s="31">
        <v>1</v>
      </c>
      <c r="O52" s="31">
        <v>0</v>
      </c>
      <c r="P52" s="31">
        <v>0</v>
      </c>
      <c r="Q52" s="31">
        <v>1</v>
      </c>
      <c r="AA52" s="98" t="s">
        <v>647</v>
      </c>
    </row>
    <row r="53" spans="1:27" ht="12" customHeight="1" x14ac:dyDescent="0.2">
      <c r="A53" s="187"/>
      <c r="B53" s="187"/>
      <c r="C53" s="37"/>
      <c r="D53" s="234" t="s">
        <v>378</v>
      </c>
      <c r="E53" s="36"/>
      <c r="F53" s="35">
        <v>5</v>
      </c>
      <c r="G53" s="35">
        <v>1</v>
      </c>
      <c r="H53" s="35">
        <v>1</v>
      </c>
      <c r="I53" s="35">
        <v>3</v>
      </c>
      <c r="J53" s="35">
        <v>4</v>
      </c>
      <c r="K53" s="35">
        <v>1</v>
      </c>
      <c r="L53" s="35">
        <v>1</v>
      </c>
      <c r="M53" s="35">
        <v>2</v>
      </c>
      <c r="N53" s="35">
        <v>0</v>
      </c>
      <c r="O53" s="35">
        <v>0</v>
      </c>
      <c r="P53" s="35">
        <v>0</v>
      </c>
      <c r="Q53" s="35">
        <v>0</v>
      </c>
      <c r="AA53" s="98"/>
    </row>
    <row r="54" spans="1:27" ht="12" customHeight="1" x14ac:dyDescent="0.2">
      <c r="A54" s="187"/>
      <c r="B54" s="187"/>
      <c r="C54" s="34"/>
      <c r="D54" s="235"/>
      <c r="E54" s="33"/>
      <c r="F54" s="31">
        <v>1</v>
      </c>
      <c r="G54" s="31">
        <v>0.2</v>
      </c>
      <c r="H54" s="31">
        <v>0.2</v>
      </c>
      <c r="I54" s="31">
        <v>0.6</v>
      </c>
      <c r="J54" s="31">
        <v>1</v>
      </c>
      <c r="K54" s="31">
        <v>0.25</v>
      </c>
      <c r="L54" s="31">
        <v>0.25</v>
      </c>
      <c r="M54" s="31">
        <v>0.5</v>
      </c>
      <c r="N54" s="31">
        <v>0</v>
      </c>
      <c r="O54" s="31">
        <v>0</v>
      </c>
      <c r="P54" s="31">
        <v>0</v>
      </c>
      <c r="Q54" s="31">
        <v>0</v>
      </c>
      <c r="AA54" s="98" t="s">
        <v>647</v>
      </c>
    </row>
    <row r="55" spans="1:27" ht="12" customHeight="1" x14ac:dyDescent="0.2">
      <c r="A55" s="187"/>
      <c r="B55" s="187"/>
      <c r="C55" s="37"/>
      <c r="D55" s="234" t="s">
        <v>379</v>
      </c>
      <c r="E55" s="36"/>
      <c r="F55" s="35">
        <v>21</v>
      </c>
      <c r="G55" s="35">
        <v>2</v>
      </c>
      <c r="H55" s="35">
        <v>17</v>
      </c>
      <c r="I55" s="35">
        <v>2</v>
      </c>
      <c r="J55" s="35">
        <v>22</v>
      </c>
      <c r="K55" s="35">
        <v>5</v>
      </c>
      <c r="L55" s="35">
        <v>15</v>
      </c>
      <c r="M55" s="35">
        <v>2</v>
      </c>
      <c r="N55" s="35">
        <v>2</v>
      </c>
      <c r="O55" s="35">
        <v>1</v>
      </c>
      <c r="P55" s="35">
        <v>1</v>
      </c>
      <c r="Q55" s="35">
        <v>0</v>
      </c>
      <c r="AA55" s="98"/>
    </row>
    <row r="56" spans="1:27" ht="12" customHeight="1" x14ac:dyDescent="0.2">
      <c r="A56" s="187"/>
      <c r="B56" s="187"/>
      <c r="C56" s="34"/>
      <c r="D56" s="235"/>
      <c r="E56" s="33"/>
      <c r="F56" s="31">
        <v>1</v>
      </c>
      <c r="G56" s="31">
        <v>9.5238095238095233E-2</v>
      </c>
      <c r="H56" s="31">
        <v>0.80952380952380953</v>
      </c>
      <c r="I56" s="31">
        <v>9.5238095238095233E-2</v>
      </c>
      <c r="J56" s="31">
        <v>1</v>
      </c>
      <c r="K56" s="31">
        <v>0.22727272727272727</v>
      </c>
      <c r="L56" s="31">
        <v>0.68181818181818177</v>
      </c>
      <c r="M56" s="31">
        <v>9.0909090909090912E-2</v>
      </c>
      <c r="N56" s="31">
        <v>1</v>
      </c>
      <c r="O56" s="31">
        <v>0.5</v>
      </c>
      <c r="P56" s="31">
        <v>0.5</v>
      </c>
      <c r="Q56" s="31">
        <v>0</v>
      </c>
      <c r="AA56" s="98" t="s">
        <v>647</v>
      </c>
    </row>
    <row r="57" spans="1:27" ht="12" customHeight="1" x14ac:dyDescent="0.2">
      <c r="A57" s="187"/>
      <c r="B57" s="187"/>
      <c r="C57" s="37"/>
      <c r="D57" s="234" t="s">
        <v>380</v>
      </c>
      <c r="E57" s="36"/>
      <c r="F57" s="35">
        <v>6</v>
      </c>
      <c r="G57" s="35">
        <v>1</v>
      </c>
      <c r="H57" s="35">
        <v>5</v>
      </c>
      <c r="I57" s="35">
        <v>0</v>
      </c>
      <c r="J57" s="35">
        <v>6</v>
      </c>
      <c r="K57" s="35">
        <v>3</v>
      </c>
      <c r="L57" s="35">
        <v>3</v>
      </c>
      <c r="M57" s="35">
        <v>0</v>
      </c>
      <c r="N57" s="35">
        <v>0</v>
      </c>
      <c r="O57" s="35">
        <v>0</v>
      </c>
      <c r="P57" s="35">
        <v>0</v>
      </c>
      <c r="Q57" s="35">
        <v>0</v>
      </c>
      <c r="AA57" s="98"/>
    </row>
    <row r="58" spans="1:27" ht="12" customHeight="1" x14ac:dyDescent="0.2">
      <c r="A58" s="187"/>
      <c r="B58" s="187"/>
      <c r="C58" s="34"/>
      <c r="D58" s="235"/>
      <c r="E58" s="33"/>
      <c r="F58" s="31">
        <v>1</v>
      </c>
      <c r="G58" s="31">
        <v>0.16666666666666666</v>
      </c>
      <c r="H58" s="31">
        <v>0.83333333333333337</v>
      </c>
      <c r="I58" s="31">
        <v>0</v>
      </c>
      <c r="J58" s="31">
        <v>1</v>
      </c>
      <c r="K58" s="31">
        <v>0.5</v>
      </c>
      <c r="L58" s="31">
        <v>0.5</v>
      </c>
      <c r="M58" s="31">
        <v>0</v>
      </c>
      <c r="N58" s="31">
        <v>0</v>
      </c>
      <c r="O58" s="31">
        <v>0</v>
      </c>
      <c r="P58" s="31">
        <v>0</v>
      </c>
      <c r="Q58" s="31">
        <v>0</v>
      </c>
      <c r="AA58" s="98" t="s">
        <v>647</v>
      </c>
    </row>
    <row r="59" spans="1:27" ht="12.75" customHeight="1" x14ac:dyDescent="0.2">
      <c r="A59" s="187"/>
      <c r="B59" s="187"/>
      <c r="C59" s="37"/>
      <c r="D59" s="234" t="s">
        <v>381</v>
      </c>
      <c r="E59" s="36"/>
      <c r="F59" s="35">
        <v>23</v>
      </c>
      <c r="G59" s="35">
        <v>5</v>
      </c>
      <c r="H59" s="35">
        <v>14</v>
      </c>
      <c r="I59" s="35">
        <v>4</v>
      </c>
      <c r="J59" s="35">
        <v>23</v>
      </c>
      <c r="K59" s="35">
        <v>10</v>
      </c>
      <c r="L59" s="35">
        <v>9</v>
      </c>
      <c r="M59" s="35">
        <v>4</v>
      </c>
      <c r="N59" s="35">
        <v>10</v>
      </c>
      <c r="O59" s="35">
        <v>6</v>
      </c>
      <c r="P59" s="35">
        <v>3</v>
      </c>
      <c r="Q59" s="35">
        <v>1</v>
      </c>
      <c r="AA59" s="98"/>
    </row>
    <row r="60" spans="1:27" ht="12.75" customHeight="1" x14ac:dyDescent="0.2">
      <c r="A60" s="187"/>
      <c r="B60" s="187"/>
      <c r="C60" s="34"/>
      <c r="D60" s="235"/>
      <c r="E60" s="33"/>
      <c r="F60" s="31">
        <v>1</v>
      </c>
      <c r="G60" s="31">
        <v>0.21739130434782608</v>
      </c>
      <c r="H60" s="31">
        <v>0.60869565217391308</v>
      </c>
      <c r="I60" s="31">
        <v>0.17391304347826086</v>
      </c>
      <c r="J60" s="31">
        <v>1</v>
      </c>
      <c r="K60" s="31">
        <v>0.43478260869565216</v>
      </c>
      <c r="L60" s="31">
        <v>0.39130434782608697</v>
      </c>
      <c r="M60" s="31">
        <v>0.17391304347826086</v>
      </c>
      <c r="N60" s="31">
        <v>1</v>
      </c>
      <c r="O60" s="31">
        <v>0.6</v>
      </c>
      <c r="P60" s="31">
        <v>0.3</v>
      </c>
      <c r="Q60" s="31">
        <v>0.1</v>
      </c>
      <c r="AA60" s="98" t="s">
        <v>647</v>
      </c>
    </row>
    <row r="61" spans="1:27" ht="12" customHeight="1" x14ac:dyDescent="0.2">
      <c r="A61" s="187"/>
      <c r="B61" s="187"/>
      <c r="C61" s="37"/>
      <c r="D61" s="234" t="s">
        <v>21</v>
      </c>
      <c r="E61" s="36"/>
      <c r="F61" s="35">
        <v>10</v>
      </c>
      <c r="G61" s="35">
        <v>0</v>
      </c>
      <c r="H61" s="35">
        <v>8</v>
      </c>
      <c r="I61" s="35">
        <v>2</v>
      </c>
      <c r="J61" s="35">
        <v>10</v>
      </c>
      <c r="K61" s="35">
        <v>4</v>
      </c>
      <c r="L61" s="35">
        <v>5</v>
      </c>
      <c r="M61" s="35">
        <v>1</v>
      </c>
      <c r="N61" s="35">
        <v>2</v>
      </c>
      <c r="O61" s="35">
        <v>0</v>
      </c>
      <c r="P61" s="35">
        <v>2</v>
      </c>
      <c r="Q61" s="35">
        <v>0</v>
      </c>
      <c r="AA61" s="98"/>
    </row>
    <row r="62" spans="1:27" ht="12" customHeight="1" x14ac:dyDescent="0.2">
      <c r="A62" s="187"/>
      <c r="B62" s="187"/>
      <c r="C62" s="34"/>
      <c r="D62" s="235"/>
      <c r="E62" s="33"/>
      <c r="F62" s="31">
        <v>1</v>
      </c>
      <c r="G62" s="31">
        <v>0</v>
      </c>
      <c r="H62" s="31">
        <v>0.8</v>
      </c>
      <c r="I62" s="31">
        <v>0.2</v>
      </c>
      <c r="J62" s="31">
        <v>1</v>
      </c>
      <c r="K62" s="31">
        <v>0.4</v>
      </c>
      <c r="L62" s="31">
        <v>0.5</v>
      </c>
      <c r="M62" s="31">
        <v>0.1</v>
      </c>
      <c r="N62" s="31">
        <v>1</v>
      </c>
      <c r="O62" s="31">
        <v>0</v>
      </c>
      <c r="P62" s="31">
        <v>1</v>
      </c>
      <c r="Q62" s="31">
        <v>0</v>
      </c>
      <c r="AA62" s="98" t="s">
        <v>647</v>
      </c>
    </row>
    <row r="63" spans="1:27" ht="12" customHeight="1" x14ac:dyDescent="0.2">
      <c r="A63" s="187"/>
      <c r="B63" s="187"/>
      <c r="C63" s="37"/>
      <c r="D63" s="234" t="s">
        <v>382</v>
      </c>
      <c r="E63" s="36"/>
      <c r="F63" s="35">
        <v>6</v>
      </c>
      <c r="G63" s="35">
        <v>0</v>
      </c>
      <c r="H63" s="35">
        <v>4</v>
      </c>
      <c r="I63" s="35">
        <v>2</v>
      </c>
      <c r="J63" s="35">
        <v>7</v>
      </c>
      <c r="K63" s="35">
        <v>2</v>
      </c>
      <c r="L63" s="35">
        <v>4</v>
      </c>
      <c r="M63" s="35">
        <v>1</v>
      </c>
      <c r="N63" s="35">
        <v>3</v>
      </c>
      <c r="O63" s="35">
        <v>2</v>
      </c>
      <c r="P63" s="35">
        <v>0</v>
      </c>
      <c r="Q63" s="35">
        <v>1</v>
      </c>
      <c r="AA63" s="98"/>
    </row>
    <row r="64" spans="1:27" ht="12" customHeight="1" x14ac:dyDescent="0.2">
      <c r="A64" s="187"/>
      <c r="B64" s="187"/>
      <c r="C64" s="34"/>
      <c r="D64" s="235"/>
      <c r="E64" s="33"/>
      <c r="F64" s="31">
        <v>1</v>
      </c>
      <c r="G64" s="31">
        <v>0</v>
      </c>
      <c r="H64" s="31">
        <v>0.66666666666666663</v>
      </c>
      <c r="I64" s="31">
        <v>0.33333333333333331</v>
      </c>
      <c r="J64" s="31">
        <v>1</v>
      </c>
      <c r="K64" s="31">
        <v>0.2857142857142857</v>
      </c>
      <c r="L64" s="31">
        <v>0.5714285714285714</v>
      </c>
      <c r="M64" s="31">
        <v>0.14285714285714285</v>
      </c>
      <c r="N64" s="31">
        <v>1</v>
      </c>
      <c r="O64" s="31">
        <v>0.66666666666666663</v>
      </c>
      <c r="P64" s="31">
        <v>0</v>
      </c>
      <c r="Q64" s="31">
        <v>0.33333333333333331</v>
      </c>
      <c r="AA64" s="98" t="s">
        <v>647</v>
      </c>
    </row>
    <row r="65" spans="1:27" ht="12" customHeight="1" x14ac:dyDescent="0.2">
      <c r="A65" s="187"/>
      <c r="B65" s="187"/>
      <c r="C65" s="37"/>
      <c r="D65" s="234" t="s">
        <v>383</v>
      </c>
      <c r="E65" s="36"/>
      <c r="F65" s="35">
        <v>15</v>
      </c>
      <c r="G65" s="35">
        <v>3</v>
      </c>
      <c r="H65" s="35">
        <v>9</v>
      </c>
      <c r="I65" s="35">
        <v>3</v>
      </c>
      <c r="J65" s="35">
        <v>16</v>
      </c>
      <c r="K65" s="35">
        <v>5</v>
      </c>
      <c r="L65" s="35">
        <v>7</v>
      </c>
      <c r="M65" s="35">
        <v>4</v>
      </c>
      <c r="N65" s="35">
        <v>3</v>
      </c>
      <c r="O65" s="35">
        <v>2</v>
      </c>
      <c r="P65" s="35">
        <v>0</v>
      </c>
      <c r="Q65" s="35">
        <v>1</v>
      </c>
      <c r="AA65" s="98"/>
    </row>
    <row r="66" spans="1:27" ht="12" customHeight="1" x14ac:dyDescent="0.2">
      <c r="A66" s="187"/>
      <c r="B66" s="187"/>
      <c r="C66" s="34"/>
      <c r="D66" s="235"/>
      <c r="E66" s="33"/>
      <c r="F66" s="31">
        <v>1</v>
      </c>
      <c r="G66" s="31">
        <v>0.2</v>
      </c>
      <c r="H66" s="31">
        <v>0.6</v>
      </c>
      <c r="I66" s="31">
        <v>0.2</v>
      </c>
      <c r="J66" s="31">
        <v>1</v>
      </c>
      <c r="K66" s="31">
        <v>0.3125</v>
      </c>
      <c r="L66" s="31">
        <v>0.4375</v>
      </c>
      <c r="M66" s="31">
        <v>0.25</v>
      </c>
      <c r="N66" s="31">
        <v>1</v>
      </c>
      <c r="O66" s="31">
        <v>0.66666666666666663</v>
      </c>
      <c r="P66" s="31">
        <v>0</v>
      </c>
      <c r="Q66" s="31">
        <v>0.33333333333333331</v>
      </c>
      <c r="AA66" s="98" t="s">
        <v>647</v>
      </c>
    </row>
    <row r="67" spans="1:27" ht="12" customHeight="1" x14ac:dyDescent="0.2">
      <c r="A67" s="187"/>
      <c r="B67" s="187"/>
      <c r="C67" s="37"/>
      <c r="D67" s="234" t="s">
        <v>384</v>
      </c>
      <c r="E67" s="36"/>
      <c r="F67" s="35">
        <v>4</v>
      </c>
      <c r="G67" s="35">
        <v>0</v>
      </c>
      <c r="H67" s="35">
        <v>4</v>
      </c>
      <c r="I67" s="35">
        <v>0</v>
      </c>
      <c r="J67" s="35">
        <v>4</v>
      </c>
      <c r="K67" s="35">
        <v>2</v>
      </c>
      <c r="L67" s="35">
        <v>2</v>
      </c>
      <c r="M67" s="35">
        <v>0</v>
      </c>
      <c r="N67" s="35">
        <v>1</v>
      </c>
      <c r="O67" s="35">
        <v>1</v>
      </c>
      <c r="P67" s="35">
        <v>0</v>
      </c>
      <c r="Q67" s="35">
        <v>0</v>
      </c>
      <c r="AA67" s="98"/>
    </row>
    <row r="68" spans="1:27" ht="12" customHeight="1" x14ac:dyDescent="0.2">
      <c r="A68" s="187"/>
      <c r="B68" s="188"/>
      <c r="C68" s="34"/>
      <c r="D68" s="235"/>
      <c r="E68" s="33"/>
      <c r="F68" s="31">
        <v>1</v>
      </c>
      <c r="G68" s="31">
        <v>0</v>
      </c>
      <c r="H68" s="31">
        <v>1</v>
      </c>
      <c r="I68" s="31">
        <v>0</v>
      </c>
      <c r="J68" s="31">
        <v>1</v>
      </c>
      <c r="K68" s="31">
        <v>0.5</v>
      </c>
      <c r="L68" s="31">
        <v>0.5</v>
      </c>
      <c r="M68" s="31">
        <v>0</v>
      </c>
      <c r="N68" s="31">
        <v>1</v>
      </c>
      <c r="O68" s="31">
        <v>1</v>
      </c>
      <c r="P68" s="31">
        <v>0</v>
      </c>
      <c r="Q68" s="31">
        <v>0</v>
      </c>
      <c r="AA68" s="98" t="s">
        <v>647</v>
      </c>
    </row>
    <row r="69" spans="1:27" ht="12" customHeight="1" x14ac:dyDescent="0.2">
      <c r="A69" s="187"/>
      <c r="B69" s="186" t="s">
        <v>17</v>
      </c>
      <c r="C69" s="37"/>
      <c r="D69" s="234" t="s">
        <v>16</v>
      </c>
      <c r="E69" s="36"/>
      <c r="F69" s="35">
        <v>494</v>
      </c>
      <c r="G69" s="35">
        <v>68</v>
      </c>
      <c r="H69" s="35">
        <v>358</v>
      </c>
      <c r="I69" s="35">
        <v>68</v>
      </c>
      <c r="J69" s="35">
        <v>523</v>
      </c>
      <c r="K69" s="35">
        <v>123</v>
      </c>
      <c r="L69" s="35">
        <v>331</v>
      </c>
      <c r="M69" s="35">
        <v>69</v>
      </c>
      <c r="N69" s="35">
        <v>77</v>
      </c>
      <c r="O69" s="35">
        <v>33</v>
      </c>
      <c r="P69" s="35">
        <v>31</v>
      </c>
      <c r="Q69" s="35">
        <v>13</v>
      </c>
      <c r="AA69" s="98"/>
    </row>
    <row r="70" spans="1:27" ht="12" customHeight="1" x14ac:dyDescent="0.2">
      <c r="A70" s="187"/>
      <c r="B70" s="187"/>
      <c r="C70" s="34"/>
      <c r="D70" s="235"/>
      <c r="E70" s="33"/>
      <c r="F70" s="31">
        <v>1</v>
      </c>
      <c r="G70" s="31">
        <v>0.13765182186234817</v>
      </c>
      <c r="H70" s="31">
        <v>0.7246963562753036</v>
      </c>
      <c r="I70" s="31">
        <v>0.13765182186234817</v>
      </c>
      <c r="J70" s="31">
        <v>1</v>
      </c>
      <c r="K70" s="31">
        <v>0.23518164435946462</v>
      </c>
      <c r="L70" s="31">
        <v>0.63288718929254306</v>
      </c>
      <c r="M70" s="31">
        <v>0.13193116634799235</v>
      </c>
      <c r="N70" s="31">
        <v>1</v>
      </c>
      <c r="O70" s="31">
        <v>0.42857142857142855</v>
      </c>
      <c r="P70" s="31">
        <v>0.40259740259740262</v>
      </c>
      <c r="Q70" s="31">
        <v>0.16883116883116883</v>
      </c>
      <c r="AA70" s="98" t="s">
        <v>647</v>
      </c>
    </row>
    <row r="71" spans="1:27" ht="12" customHeight="1" x14ac:dyDescent="0.2">
      <c r="A71" s="187"/>
      <c r="B71" s="187"/>
      <c r="C71" s="37"/>
      <c r="D71" s="234" t="s">
        <v>277</v>
      </c>
      <c r="E71" s="36"/>
      <c r="F71" s="35">
        <v>3</v>
      </c>
      <c r="G71" s="35">
        <v>0</v>
      </c>
      <c r="H71" s="35">
        <v>3</v>
      </c>
      <c r="I71" s="35">
        <v>0</v>
      </c>
      <c r="J71" s="35">
        <v>3</v>
      </c>
      <c r="K71" s="35">
        <v>0</v>
      </c>
      <c r="L71" s="35">
        <v>3</v>
      </c>
      <c r="M71" s="35">
        <v>0</v>
      </c>
      <c r="N71" s="35">
        <v>1</v>
      </c>
      <c r="O71" s="35">
        <v>0</v>
      </c>
      <c r="P71" s="35">
        <v>1</v>
      </c>
      <c r="Q71" s="35">
        <v>0</v>
      </c>
      <c r="AA71" s="98"/>
    </row>
    <row r="72" spans="1:27" ht="12" customHeight="1" x14ac:dyDescent="0.2">
      <c r="A72" s="187"/>
      <c r="B72" s="187"/>
      <c r="C72" s="34"/>
      <c r="D72" s="235"/>
      <c r="E72" s="33"/>
      <c r="F72" s="31">
        <v>1</v>
      </c>
      <c r="G72" s="31">
        <v>0</v>
      </c>
      <c r="H72" s="31">
        <v>1</v>
      </c>
      <c r="I72" s="31">
        <v>0</v>
      </c>
      <c r="J72" s="31">
        <v>1</v>
      </c>
      <c r="K72" s="31">
        <v>0</v>
      </c>
      <c r="L72" s="31">
        <v>1</v>
      </c>
      <c r="M72" s="31">
        <v>0</v>
      </c>
      <c r="N72" s="31">
        <v>1</v>
      </c>
      <c r="O72" s="31">
        <v>0</v>
      </c>
      <c r="P72" s="31">
        <v>1</v>
      </c>
      <c r="Q72" s="31">
        <v>0</v>
      </c>
      <c r="AA72" s="98" t="s">
        <v>647</v>
      </c>
    </row>
    <row r="73" spans="1:27" ht="12" customHeight="1" x14ac:dyDescent="0.2">
      <c r="A73" s="187"/>
      <c r="B73" s="187"/>
      <c r="C73" s="37"/>
      <c r="D73" s="234" t="s">
        <v>276</v>
      </c>
      <c r="E73" s="36"/>
      <c r="F73" s="35">
        <v>43</v>
      </c>
      <c r="G73" s="35">
        <v>5</v>
      </c>
      <c r="H73" s="35">
        <v>36</v>
      </c>
      <c r="I73" s="35">
        <v>2</v>
      </c>
      <c r="J73" s="35">
        <v>43</v>
      </c>
      <c r="K73" s="35">
        <v>6</v>
      </c>
      <c r="L73" s="35">
        <v>35</v>
      </c>
      <c r="M73" s="35">
        <v>2</v>
      </c>
      <c r="N73" s="35">
        <v>6</v>
      </c>
      <c r="O73" s="35">
        <v>2</v>
      </c>
      <c r="P73" s="35">
        <v>3</v>
      </c>
      <c r="Q73" s="35">
        <v>1</v>
      </c>
      <c r="AA73" s="98"/>
    </row>
    <row r="74" spans="1:27" ht="12" customHeight="1" x14ac:dyDescent="0.2">
      <c r="A74" s="187"/>
      <c r="B74" s="187"/>
      <c r="C74" s="34"/>
      <c r="D74" s="235"/>
      <c r="E74" s="33"/>
      <c r="F74" s="31">
        <v>1</v>
      </c>
      <c r="G74" s="31">
        <v>0.11627906976744186</v>
      </c>
      <c r="H74" s="31">
        <v>0.83720930232558144</v>
      </c>
      <c r="I74" s="31">
        <v>4.6511627906976744E-2</v>
      </c>
      <c r="J74" s="31">
        <v>1</v>
      </c>
      <c r="K74" s="31">
        <v>0.13953488372093023</v>
      </c>
      <c r="L74" s="31">
        <v>0.81395348837209303</v>
      </c>
      <c r="M74" s="31">
        <v>4.6511627906976744E-2</v>
      </c>
      <c r="N74" s="31">
        <v>1</v>
      </c>
      <c r="O74" s="31">
        <v>0.33333333333333331</v>
      </c>
      <c r="P74" s="31">
        <v>0.5</v>
      </c>
      <c r="Q74" s="31">
        <v>0.16666666666666666</v>
      </c>
      <c r="AA74" s="98" t="s">
        <v>647</v>
      </c>
    </row>
    <row r="75" spans="1:27" ht="12" customHeight="1" x14ac:dyDescent="0.2">
      <c r="A75" s="187"/>
      <c r="B75" s="187"/>
      <c r="C75" s="37"/>
      <c r="D75" s="234" t="s">
        <v>13</v>
      </c>
      <c r="E75" s="36"/>
      <c r="F75" s="35">
        <v>12</v>
      </c>
      <c r="G75" s="35">
        <v>0</v>
      </c>
      <c r="H75" s="35">
        <v>11</v>
      </c>
      <c r="I75" s="35">
        <v>1</v>
      </c>
      <c r="J75" s="35">
        <v>12</v>
      </c>
      <c r="K75" s="35">
        <v>0</v>
      </c>
      <c r="L75" s="35">
        <v>11</v>
      </c>
      <c r="M75" s="35">
        <v>1</v>
      </c>
      <c r="N75" s="35">
        <v>2</v>
      </c>
      <c r="O75" s="35">
        <v>2</v>
      </c>
      <c r="P75" s="35">
        <v>0</v>
      </c>
      <c r="Q75" s="35">
        <v>0</v>
      </c>
      <c r="AA75" s="98"/>
    </row>
    <row r="76" spans="1:27" ht="12" customHeight="1" x14ac:dyDescent="0.2">
      <c r="A76" s="187"/>
      <c r="B76" s="187"/>
      <c r="C76" s="34"/>
      <c r="D76" s="235"/>
      <c r="E76" s="33"/>
      <c r="F76" s="31">
        <v>1</v>
      </c>
      <c r="G76" s="31">
        <v>0</v>
      </c>
      <c r="H76" s="31">
        <v>0.91666666666666663</v>
      </c>
      <c r="I76" s="31">
        <v>8.3333333333333329E-2</v>
      </c>
      <c r="J76" s="31">
        <v>1</v>
      </c>
      <c r="K76" s="31">
        <v>0</v>
      </c>
      <c r="L76" s="31">
        <v>0.91666666666666663</v>
      </c>
      <c r="M76" s="31">
        <v>8.3333333333333329E-2</v>
      </c>
      <c r="N76" s="31">
        <v>1</v>
      </c>
      <c r="O76" s="31">
        <v>1</v>
      </c>
      <c r="P76" s="31">
        <v>0</v>
      </c>
      <c r="Q76" s="31">
        <v>0</v>
      </c>
      <c r="AA76" s="98" t="s">
        <v>647</v>
      </c>
    </row>
    <row r="77" spans="1:27" ht="12" customHeight="1" x14ac:dyDescent="0.2">
      <c r="A77" s="187"/>
      <c r="B77" s="187"/>
      <c r="C77" s="37"/>
      <c r="D77" s="234" t="s">
        <v>275</v>
      </c>
      <c r="E77" s="36"/>
      <c r="F77" s="35">
        <v>11</v>
      </c>
      <c r="G77" s="35">
        <v>1</v>
      </c>
      <c r="H77" s="35">
        <v>9</v>
      </c>
      <c r="I77" s="35">
        <v>1</v>
      </c>
      <c r="J77" s="35">
        <v>14</v>
      </c>
      <c r="K77" s="35">
        <v>6</v>
      </c>
      <c r="L77" s="35">
        <v>7</v>
      </c>
      <c r="M77" s="35">
        <v>1</v>
      </c>
      <c r="N77" s="35">
        <v>3</v>
      </c>
      <c r="O77" s="35">
        <v>2</v>
      </c>
      <c r="P77" s="35">
        <v>1</v>
      </c>
      <c r="Q77" s="35">
        <v>0</v>
      </c>
      <c r="AA77" s="98"/>
    </row>
    <row r="78" spans="1:27" ht="12" customHeight="1" x14ac:dyDescent="0.2">
      <c r="A78" s="187"/>
      <c r="B78" s="187"/>
      <c r="C78" s="34"/>
      <c r="D78" s="235"/>
      <c r="E78" s="33"/>
      <c r="F78" s="31">
        <v>1</v>
      </c>
      <c r="G78" s="31">
        <v>9.0909090909090912E-2</v>
      </c>
      <c r="H78" s="31">
        <v>0.81818181818181823</v>
      </c>
      <c r="I78" s="31">
        <v>9.0909090909090912E-2</v>
      </c>
      <c r="J78" s="31">
        <v>1</v>
      </c>
      <c r="K78" s="31">
        <v>0.42857142857142855</v>
      </c>
      <c r="L78" s="31">
        <v>0.5</v>
      </c>
      <c r="M78" s="31">
        <v>7.1428571428571425E-2</v>
      </c>
      <c r="N78" s="31">
        <v>1</v>
      </c>
      <c r="O78" s="31">
        <v>0.66666666666666663</v>
      </c>
      <c r="P78" s="31">
        <v>0.33333333333333331</v>
      </c>
      <c r="Q78" s="31">
        <v>0</v>
      </c>
      <c r="AA78" s="98" t="s">
        <v>647</v>
      </c>
    </row>
    <row r="79" spans="1:27" ht="12" customHeight="1" x14ac:dyDescent="0.2">
      <c r="A79" s="187"/>
      <c r="B79" s="187"/>
      <c r="C79" s="37"/>
      <c r="D79" s="234" t="s">
        <v>274</v>
      </c>
      <c r="E79" s="36"/>
      <c r="F79" s="35">
        <v>18</v>
      </c>
      <c r="G79" s="35">
        <v>1</v>
      </c>
      <c r="H79" s="35">
        <v>14</v>
      </c>
      <c r="I79" s="35">
        <v>3</v>
      </c>
      <c r="J79" s="35">
        <v>20</v>
      </c>
      <c r="K79" s="35">
        <v>2</v>
      </c>
      <c r="L79" s="35">
        <v>16</v>
      </c>
      <c r="M79" s="35">
        <v>2</v>
      </c>
      <c r="N79" s="35">
        <v>2</v>
      </c>
      <c r="O79" s="35">
        <v>0</v>
      </c>
      <c r="P79" s="35">
        <v>2</v>
      </c>
      <c r="Q79" s="35">
        <v>0</v>
      </c>
      <c r="AA79" s="98"/>
    </row>
    <row r="80" spans="1:27" ht="12" customHeight="1" x14ac:dyDescent="0.2">
      <c r="A80" s="187"/>
      <c r="B80" s="187"/>
      <c r="C80" s="34"/>
      <c r="D80" s="235"/>
      <c r="E80" s="33"/>
      <c r="F80" s="31">
        <v>1</v>
      </c>
      <c r="G80" s="31">
        <v>5.5555555555555552E-2</v>
      </c>
      <c r="H80" s="31">
        <v>0.77777777777777779</v>
      </c>
      <c r="I80" s="31">
        <v>0.16666666666666666</v>
      </c>
      <c r="J80" s="31">
        <v>1</v>
      </c>
      <c r="K80" s="31">
        <v>0.1</v>
      </c>
      <c r="L80" s="31">
        <v>0.8</v>
      </c>
      <c r="M80" s="31">
        <v>0.1</v>
      </c>
      <c r="N80" s="31">
        <v>1</v>
      </c>
      <c r="O80" s="31">
        <v>0</v>
      </c>
      <c r="P80" s="31">
        <v>1</v>
      </c>
      <c r="Q80" s="31">
        <v>0</v>
      </c>
      <c r="AA80" s="98" t="s">
        <v>647</v>
      </c>
    </row>
    <row r="81" spans="1:27" ht="12" customHeight="1" x14ac:dyDescent="0.2">
      <c r="A81" s="187"/>
      <c r="B81" s="187"/>
      <c r="C81" s="37"/>
      <c r="D81" s="234" t="s">
        <v>10</v>
      </c>
      <c r="E81" s="36"/>
      <c r="F81" s="35">
        <v>128</v>
      </c>
      <c r="G81" s="35">
        <v>13</v>
      </c>
      <c r="H81" s="35">
        <v>92</v>
      </c>
      <c r="I81" s="35">
        <v>23</v>
      </c>
      <c r="J81" s="35">
        <v>134</v>
      </c>
      <c r="K81" s="35">
        <v>28</v>
      </c>
      <c r="L81" s="35">
        <v>83</v>
      </c>
      <c r="M81" s="35">
        <v>23</v>
      </c>
      <c r="N81" s="35">
        <v>18</v>
      </c>
      <c r="O81" s="35">
        <v>6</v>
      </c>
      <c r="P81" s="35">
        <v>9</v>
      </c>
      <c r="Q81" s="35">
        <v>3</v>
      </c>
      <c r="AA81" s="98"/>
    </row>
    <row r="82" spans="1:27" ht="12" customHeight="1" x14ac:dyDescent="0.2">
      <c r="A82" s="187"/>
      <c r="B82" s="187"/>
      <c r="C82" s="34"/>
      <c r="D82" s="235"/>
      <c r="E82" s="33"/>
      <c r="F82" s="31">
        <v>1</v>
      </c>
      <c r="G82" s="31">
        <v>0.1015625</v>
      </c>
      <c r="H82" s="31">
        <v>0.71875</v>
      </c>
      <c r="I82" s="31">
        <v>0.1796875</v>
      </c>
      <c r="J82" s="31">
        <v>1</v>
      </c>
      <c r="K82" s="31">
        <v>0.20895522388059701</v>
      </c>
      <c r="L82" s="31">
        <v>0.61940298507462688</v>
      </c>
      <c r="M82" s="31">
        <v>0.17164179104477612</v>
      </c>
      <c r="N82" s="31">
        <v>1</v>
      </c>
      <c r="O82" s="31">
        <v>0.33333333333333331</v>
      </c>
      <c r="P82" s="31">
        <v>0.5</v>
      </c>
      <c r="Q82" s="31">
        <v>0.16666666666666666</v>
      </c>
      <c r="AA82" s="98" t="s">
        <v>647</v>
      </c>
    </row>
    <row r="83" spans="1:27" ht="12" customHeight="1" x14ac:dyDescent="0.2">
      <c r="A83" s="187"/>
      <c r="B83" s="187"/>
      <c r="C83" s="37"/>
      <c r="D83" s="234" t="s">
        <v>9</v>
      </c>
      <c r="E83" s="36"/>
      <c r="F83" s="35">
        <v>20</v>
      </c>
      <c r="G83" s="35">
        <v>0</v>
      </c>
      <c r="H83" s="35">
        <v>14</v>
      </c>
      <c r="I83" s="35">
        <v>6</v>
      </c>
      <c r="J83" s="35">
        <v>23</v>
      </c>
      <c r="K83" s="35">
        <v>8</v>
      </c>
      <c r="L83" s="35">
        <v>9</v>
      </c>
      <c r="M83" s="35">
        <v>6</v>
      </c>
      <c r="N83" s="35">
        <v>10</v>
      </c>
      <c r="O83" s="35">
        <v>6</v>
      </c>
      <c r="P83" s="35">
        <v>1</v>
      </c>
      <c r="Q83" s="35">
        <v>3</v>
      </c>
      <c r="AA83" s="98"/>
    </row>
    <row r="84" spans="1:27" ht="12" customHeight="1" x14ac:dyDescent="0.2">
      <c r="A84" s="187"/>
      <c r="B84" s="187"/>
      <c r="C84" s="34"/>
      <c r="D84" s="235"/>
      <c r="E84" s="33"/>
      <c r="F84" s="31">
        <v>1</v>
      </c>
      <c r="G84" s="31">
        <v>0</v>
      </c>
      <c r="H84" s="31">
        <v>0.7</v>
      </c>
      <c r="I84" s="31">
        <v>0.3</v>
      </c>
      <c r="J84" s="31">
        <v>1</v>
      </c>
      <c r="K84" s="31">
        <v>0.34782608695652173</v>
      </c>
      <c r="L84" s="31">
        <v>0.39130434782608697</v>
      </c>
      <c r="M84" s="31">
        <v>0.2608695652173913</v>
      </c>
      <c r="N84" s="31">
        <v>1</v>
      </c>
      <c r="O84" s="31">
        <v>0.6</v>
      </c>
      <c r="P84" s="31">
        <v>0.1</v>
      </c>
      <c r="Q84" s="31">
        <v>0.3</v>
      </c>
      <c r="AA84" s="98" t="s">
        <v>647</v>
      </c>
    </row>
    <row r="85" spans="1:27" ht="12" customHeight="1" x14ac:dyDescent="0.2">
      <c r="A85" s="187"/>
      <c r="B85" s="187"/>
      <c r="C85" s="37"/>
      <c r="D85" s="234" t="s">
        <v>273</v>
      </c>
      <c r="E85" s="36"/>
      <c r="F85" s="35">
        <v>7</v>
      </c>
      <c r="G85" s="35">
        <v>1</v>
      </c>
      <c r="H85" s="35">
        <v>5</v>
      </c>
      <c r="I85" s="35">
        <v>1</v>
      </c>
      <c r="J85" s="35">
        <v>11</v>
      </c>
      <c r="K85" s="35">
        <v>3</v>
      </c>
      <c r="L85" s="35">
        <v>5</v>
      </c>
      <c r="M85" s="35">
        <v>3</v>
      </c>
      <c r="N85" s="35">
        <v>1</v>
      </c>
      <c r="O85" s="35">
        <v>1</v>
      </c>
      <c r="P85" s="35">
        <v>0</v>
      </c>
      <c r="Q85" s="35">
        <v>0</v>
      </c>
      <c r="AA85" s="98"/>
    </row>
    <row r="86" spans="1:27" ht="12" customHeight="1" x14ac:dyDescent="0.2">
      <c r="A86" s="187"/>
      <c r="B86" s="187"/>
      <c r="C86" s="34"/>
      <c r="D86" s="235"/>
      <c r="E86" s="33"/>
      <c r="F86" s="31">
        <v>1</v>
      </c>
      <c r="G86" s="31">
        <v>0.14285714285714285</v>
      </c>
      <c r="H86" s="31">
        <v>0.7142857142857143</v>
      </c>
      <c r="I86" s="31">
        <v>0.14285714285714285</v>
      </c>
      <c r="J86" s="31">
        <v>1</v>
      </c>
      <c r="K86" s="31">
        <v>0.27272727272727271</v>
      </c>
      <c r="L86" s="31">
        <v>0.45454545454545453</v>
      </c>
      <c r="M86" s="31">
        <v>0.27272727272727271</v>
      </c>
      <c r="N86" s="31">
        <v>1</v>
      </c>
      <c r="O86" s="31">
        <v>1</v>
      </c>
      <c r="P86" s="31">
        <v>0</v>
      </c>
      <c r="Q86" s="31">
        <v>0</v>
      </c>
      <c r="AA86" s="98" t="s">
        <v>647</v>
      </c>
    </row>
    <row r="87" spans="1:27" ht="13.5" customHeight="1" x14ac:dyDescent="0.2">
      <c r="A87" s="187"/>
      <c r="B87" s="187"/>
      <c r="C87" s="37"/>
      <c r="D87" s="236" t="s">
        <v>272</v>
      </c>
      <c r="E87" s="36"/>
      <c r="F87" s="35">
        <v>7</v>
      </c>
      <c r="G87" s="35">
        <v>0</v>
      </c>
      <c r="H87" s="35">
        <v>6</v>
      </c>
      <c r="I87" s="35">
        <v>1</v>
      </c>
      <c r="J87" s="35">
        <v>10</v>
      </c>
      <c r="K87" s="35">
        <v>2</v>
      </c>
      <c r="L87" s="35">
        <v>7</v>
      </c>
      <c r="M87" s="35">
        <v>1</v>
      </c>
      <c r="N87" s="35">
        <v>3</v>
      </c>
      <c r="O87" s="35">
        <v>1</v>
      </c>
      <c r="P87" s="35">
        <v>1</v>
      </c>
      <c r="Q87" s="35">
        <v>1</v>
      </c>
      <c r="AA87" s="98"/>
    </row>
    <row r="88" spans="1:27" ht="13.5" customHeight="1" x14ac:dyDescent="0.2">
      <c r="A88" s="187"/>
      <c r="B88" s="187"/>
      <c r="C88" s="34"/>
      <c r="D88" s="235"/>
      <c r="E88" s="33"/>
      <c r="F88" s="31">
        <v>1</v>
      </c>
      <c r="G88" s="31">
        <v>0</v>
      </c>
      <c r="H88" s="31">
        <v>0.8571428571428571</v>
      </c>
      <c r="I88" s="31">
        <v>0.14285714285714285</v>
      </c>
      <c r="J88" s="31">
        <v>1</v>
      </c>
      <c r="K88" s="31">
        <v>0.2</v>
      </c>
      <c r="L88" s="31">
        <v>0.7</v>
      </c>
      <c r="M88" s="31">
        <v>0.1</v>
      </c>
      <c r="N88" s="31">
        <v>1</v>
      </c>
      <c r="O88" s="31">
        <v>0.33333333333333331</v>
      </c>
      <c r="P88" s="31">
        <v>0.33333333333333331</v>
      </c>
      <c r="Q88" s="31">
        <v>0.33333333333333331</v>
      </c>
      <c r="AA88" s="98" t="s">
        <v>647</v>
      </c>
    </row>
    <row r="89" spans="1:27" ht="12" customHeight="1" x14ac:dyDescent="0.2">
      <c r="A89" s="187"/>
      <c r="B89" s="187"/>
      <c r="C89" s="37"/>
      <c r="D89" s="234" t="s">
        <v>271</v>
      </c>
      <c r="E89" s="36"/>
      <c r="F89" s="35">
        <v>25</v>
      </c>
      <c r="G89" s="35">
        <v>2</v>
      </c>
      <c r="H89" s="35">
        <v>18</v>
      </c>
      <c r="I89" s="35">
        <v>5</v>
      </c>
      <c r="J89" s="35">
        <v>29</v>
      </c>
      <c r="K89" s="35">
        <v>6</v>
      </c>
      <c r="L89" s="35">
        <v>17</v>
      </c>
      <c r="M89" s="35">
        <v>6</v>
      </c>
      <c r="N89" s="35">
        <v>5</v>
      </c>
      <c r="O89" s="35">
        <v>2</v>
      </c>
      <c r="P89" s="35">
        <v>3</v>
      </c>
      <c r="Q89" s="35">
        <v>0</v>
      </c>
      <c r="AA89" s="98"/>
    </row>
    <row r="90" spans="1:27" ht="12" customHeight="1" x14ac:dyDescent="0.2">
      <c r="A90" s="187"/>
      <c r="B90" s="187"/>
      <c r="C90" s="34"/>
      <c r="D90" s="235"/>
      <c r="E90" s="33"/>
      <c r="F90" s="31">
        <v>1</v>
      </c>
      <c r="G90" s="31">
        <v>0.08</v>
      </c>
      <c r="H90" s="31">
        <v>0.72</v>
      </c>
      <c r="I90" s="31">
        <v>0.2</v>
      </c>
      <c r="J90" s="31">
        <v>1</v>
      </c>
      <c r="K90" s="31">
        <v>0.20689655172413793</v>
      </c>
      <c r="L90" s="31">
        <v>0.58620689655172409</v>
      </c>
      <c r="M90" s="31">
        <v>0.20689655172413793</v>
      </c>
      <c r="N90" s="31">
        <v>1</v>
      </c>
      <c r="O90" s="31">
        <v>0.4</v>
      </c>
      <c r="P90" s="31">
        <v>0.6</v>
      </c>
      <c r="Q90" s="31">
        <v>0</v>
      </c>
      <c r="AA90" s="98" t="s">
        <v>647</v>
      </c>
    </row>
    <row r="91" spans="1:27" ht="12" customHeight="1" x14ac:dyDescent="0.2">
      <c r="A91" s="187"/>
      <c r="B91" s="187"/>
      <c r="C91" s="37"/>
      <c r="D91" s="234" t="s">
        <v>270</v>
      </c>
      <c r="E91" s="36"/>
      <c r="F91" s="35">
        <v>12</v>
      </c>
      <c r="G91" s="35">
        <v>3</v>
      </c>
      <c r="H91" s="35">
        <v>8</v>
      </c>
      <c r="I91" s="35">
        <v>1</v>
      </c>
      <c r="J91" s="35">
        <v>12</v>
      </c>
      <c r="K91" s="35">
        <v>2</v>
      </c>
      <c r="L91" s="35">
        <v>9</v>
      </c>
      <c r="M91" s="35">
        <v>1</v>
      </c>
      <c r="N91" s="35">
        <v>2</v>
      </c>
      <c r="O91" s="35">
        <v>2</v>
      </c>
      <c r="P91" s="35">
        <v>0</v>
      </c>
      <c r="Q91" s="35">
        <v>0</v>
      </c>
      <c r="AA91" s="98"/>
    </row>
    <row r="92" spans="1:27" ht="12" customHeight="1" x14ac:dyDescent="0.2">
      <c r="A92" s="187"/>
      <c r="B92" s="187"/>
      <c r="C92" s="34"/>
      <c r="D92" s="235"/>
      <c r="E92" s="33"/>
      <c r="F92" s="31">
        <v>1</v>
      </c>
      <c r="G92" s="31">
        <v>0.25</v>
      </c>
      <c r="H92" s="31">
        <v>0.66666666666666663</v>
      </c>
      <c r="I92" s="31">
        <v>8.3333333333333329E-2</v>
      </c>
      <c r="J92" s="31">
        <v>1</v>
      </c>
      <c r="K92" s="31">
        <v>0.16666666666666666</v>
      </c>
      <c r="L92" s="31">
        <v>0.75</v>
      </c>
      <c r="M92" s="31">
        <v>8.3333333333333329E-2</v>
      </c>
      <c r="N92" s="31">
        <v>1</v>
      </c>
      <c r="O92" s="31">
        <v>1</v>
      </c>
      <c r="P92" s="31">
        <v>0</v>
      </c>
      <c r="Q92" s="31">
        <v>0</v>
      </c>
      <c r="AA92" s="98" t="s">
        <v>647</v>
      </c>
    </row>
    <row r="93" spans="1:27" ht="12" customHeight="1" x14ac:dyDescent="0.2">
      <c r="A93" s="187"/>
      <c r="B93" s="187"/>
      <c r="C93" s="37"/>
      <c r="D93" s="234" t="s">
        <v>269</v>
      </c>
      <c r="E93" s="36"/>
      <c r="F93" s="35">
        <v>18</v>
      </c>
      <c r="G93" s="35">
        <v>2</v>
      </c>
      <c r="H93" s="35">
        <v>16</v>
      </c>
      <c r="I93" s="35">
        <v>0</v>
      </c>
      <c r="J93" s="35">
        <v>17</v>
      </c>
      <c r="K93" s="35">
        <v>5</v>
      </c>
      <c r="L93" s="35">
        <v>12</v>
      </c>
      <c r="M93" s="35">
        <v>0</v>
      </c>
      <c r="N93" s="35">
        <v>4</v>
      </c>
      <c r="O93" s="35">
        <v>3</v>
      </c>
      <c r="P93" s="35">
        <v>1</v>
      </c>
      <c r="Q93" s="35">
        <v>0</v>
      </c>
      <c r="AA93" s="98"/>
    </row>
    <row r="94" spans="1:27" ht="12" customHeight="1" x14ac:dyDescent="0.2">
      <c r="A94" s="187"/>
      <c r="B94" s="187"/>
      <c r="C94" s="34"/>
      <c r="D94" s="235"/>
      <c r="E94" s="33"/>
      <c r="F94" s="31">
        <v>1</v>
      </c>
      <c r="G94" s="31">
        <v>0.1111111111111111</v>
      </c>
      <c r="H94" s="31">
        <v>0.88888888888888884</v>
      </c>
      <c r="I94" s="31">
        <v>0</v>
      </c>
      <c r="J94" s="31">
        <v>1</v>
      </c>
      <c r="K94" s="31">
        <v>0.29411764705882354</v>
      </c>
      <c r="L94" s="31">
        <v>0.70588235294117652</v>
      </c>
      <c r="M94" s="31">
        <v>0</v>
      </c>
      <c r="N94" s="31">
        <v>1</v>
      </c>
      <c r="O94" s="31">
        <v>0.75</v>
      </c>
      <c r="P94" s="31">
        <v>0.25</v>
      </c>
      <c r="Q94" s="31">
        <v>0</v>
      </c>
      <c r="AA94" s="98" t="s">
        <v>647</v>
      </c>
    </row>
    <row r="95" spans="1:27" ht="12" customHeight="1" x14ac:dyDescent="0.2">
      <c r="A95" s="187"/>
      <c r="B95" s="187"/>
      <c r="C95" s="37"/>
      <c r="D95" s="234" t="s">
        <v>268</v>
      </c>
      <c r="E95" s="36"/>
      <c r="F95" s="35">
        <v>132</v>
      </c>
      <c r="G95" s="35">
        <v>36</v>
      </c>
      <c r="H95" s="35">
        <v>80</v>
      </c>
      <c r="I95" s="35">
        <v>16</v>
      </c>
      <c r="J95" s="35">
        <v>134</v>
      </c>
      <c r="K95" s="35">
        <v>50</v>
      </c>
      <c r="L95" s="35">
        <v>70</v>
      </c>
      <c r="M95" s="35">
        <v>14</v>
      </c>
      <c r="N95" s="35">
        <v>10</v>
      </c>
      <c r="O95" s="35">
        <v>4</v>
      </c>
      <c r="P95" s="35">
        <v>4</v>
      </c>
      <c r="Q95" s="35">
        <v>2</v>
      </c>
      <c r="AA95" s="98"/>
    </row>
    <row r="96" spans="1:27" ht="12" customHeight="1" x14ac:dyDescent="0.2">
      <c r="A96" s="187"/>
      <c r="B96" s="187"/>
      <c r="C96" s="34"/>
      <c r="D96" s="235"/>
      <c r="E96" s="33"/>
      <c r="F96" s="31">
        <v>1</v>
      </c>
      <c r="G96" s="31">
        <v>0.27272727272727271</v>
      </c>
      <c r="H96" s="31">
        <v>0.60606060606060608</v>
      </c>
      <c r="I96" s="31">
        <v>0.12121212121212122</v>
      </c>
      <c r="J96" s="31">
        <v>1</v>
      </c>
      <c r="K96" s="31">
        <v>0.37313432835820898</v>
      </c>
      <c r="L96" s="31">
        <v>0.52238805970149249</v>
      </c>
      <c r="M96" s="31">
        <v>0.1044776119402985</v>
      </c>
      <c r="N96" s="31">
        <v>1</v>
      </c>
      <c r="O96" s="31">
        <v>0.4</v>
      </c>
      <c r="P96" s="31">
        <v>0.4</v>
      </c>
      <c r="Q96" s="31">
        <v>0.2</v>
      </c>
      <c r="AA96" s="98" t="s">
        <v>647</v>
      </c>
    </row>
    <row r="97" spans="1:27" ht="12" customHeight="1" x14ac:dyDescent="0.2">
      <c r="A97" s="187"/>
      <c r="B97" s="187"/>
      <c r="C97" s="37"/>
      <c r="D97" s="234" t="s">
        <v>267</v>
      </c>
      <c r="E97" s="36"/>
      <c r="F97" s="35">
        <v>19</v>
      </c>
      <c r="G97" s="35">
        <v>0</v>
      </c>
      <c r="H97" s="35">
        <v>16</v>
      </c>
      <c r="I97" s="35">
        <v>3</v>
      </c>
      <c r="J97" s="35">
        <v>18</v>
      </c>
      <c r="K97" s="35">
        <v>3</v>
      </c>
      <c r="L97" s="35">
        <v>12</v>
      </c>
      <c r="M97" s="35">
        <v>3</v>
      </c>
      <c r="N97" s="35">
        <v>0</v>
      </c>
      <c r="O97" s="35">
        <v>0</v>
      </c>
      <c r="P97" s="35">
        <v>0</v>
      </c>
      <c r="Q97" s="35">
        <v>0</v>
      </c>
      <c r="AA97" s="98"/>
    </row>
    <row r="98" spans="1:27" ht="12" customHeight="1" x14ac:dyDescent="0.2">
      <c r="A98" s="187"/>
      <c r="B98" s="187"/>
      <c r="C98" s="34"/>
      <c r="D98" s="235"/>
      <c r="E98" s="33"/>
      <c r="F98" s="31">
        <v>1</v>
      </c>
      <c r="G98" s="31">
        <v>0</v>
      </c>
      <c r="H98" s="31">
        <v>0.84210526315789469</v>
      </c>
      <c r="I98" s="31">
        <v>0.15789473684210525</v>
      </c>
      <c r="J98" s="31">
        <v>1</v>
      </c>
      <c r="K98" s="31">
        <v>0.16666666666666666</v>
      </c>
      <c r="L98" s="31">
        <v>0.66666666666666663</v>
      </c>
      <c r="M98" s="31">
        <v>0.16666666666666666</v>
      </c>
      <c r="N98" s="31">
        <v>0</v>
      </c>
      <c r="O98" s="31">
        <v>0</v>
      </c>
      <c r="P98" s="31">
        <v>0</v>
      </c>
      <c r="Q98" s="31">
        <v>0</v>
      </c>
      <c r="AA98" s="98" t="s">
        <v>647</v>
      </c>
    </row>
    <row r="99" spans="1:27" ht="12.75" customHeight="1" x14ac:dyDescent="0.2">
      <c r="A99" s="187"/>
      <c r="B99" s="187"/>
      <c r="C99" s="37"/>
      <c r="D99" s="234" t="s">
        <v>266</v>
      </c>
      <c r="E99" s="36"/>
      <c r="F99" s="35">
        <v>39</v>
      </c>
      <c r="G99" s="35">
        <v>4</v>
      </c>
      <c r="H99" s="35">
        <v>30</v>
      </c>
      <c r="I99" s="35">
        <v>5</v>
      </c>
      <c r="J99" s="35">
        <v>43</v>
      </c>
      <c r="K99" s="35">
        <v>2</v>
      </c>
      <c r="L99" s="35">
        <v>35</v>
      </c>
      <c r="M99" s="35">
        <v>6</v>
      </c>
      <c r="N99" s="35">
        <v>10</v>
      </c>
      <c r="O99" s="35">
        <v>2</v>
      </c>
      <c r="P99" s="35">
        <v>5</v>
      </c>
      <c r="Q99" s="35">
        <v>3</v>
      </c>
      <c r="AA99" s="98"/>
    </row>
    <row r="100" spans="1:27" ht="12.75" customHeight="1" thickBot="1" x14ac:dyDescent="0.25">
      <c r="A100" s="188"/>
      <c r="B100" s="188"/>
      <c r="C100" s="34"/>
      <c r="D100" s="235"/>
      <c r="E100" s="33"/>
      <c r="F100" s="31">
        <v>1</v>
      </c>
      <c r="G100" s="31">
        <v>0.10256410256410256</v>
      </c>
      <c r="H100" s="31">
        <v>0.76923076923076927</v>
      </c>
      <c r="I100" s="31">
        <v>0.12820512820512819</v>
      </c>
      <c r="J100" s="31">
        <v>1</v>
      </c>
      <c r="K100" s="31">
        <v>4.6511627906976744E-2</v>
      </c>
      <c r="L100" s="31">
        <v>0.81395348837209303</v>
      </c>
      <c r="M100" s="31">
        <v>0.13953488372093023</v>
      </c>
      <c r="N100" s="31">
        <v>1</v>
      </c>
      <c r="O100" s="31">
        <v>0.2</v>
      </c>
      <c r="P100" s="31">
        <v>0.5</v>
      </c>
      <c r="Q100" s="31">
        <v>0.3</v>
      </c>
      <c r="AA100" s="99" t="s">
        <v>647</v>
      </c>
    </row>
  </sheetData>
  <mergeCells count="67">
    <mergeCell ref="N3:Q4"/>
    <mergeCell ref="N5:N6"/>
    <mergeCell ref="O5:O6"/>
    <mergeCell ref="P5:P6"/>
    <mergeCell ref="Q5:Q6"/>
    <mergeCell ref="D59:D60"/>
    <mergeCell ref="D61:D62"/>
    <mergeCell ref="D63:D64"/>
    <mergeCell ref="D57:D58"/>
    <mergeCell ref="J3:M4"/>
    <mergeCell ref="J5:J6"/>
    <mergeCell ref="K5:K6"/>
    <mergeCell ref="L5:L6"/>
    <mergeCell ref="M5:M6"/>
    <mergeCell ref="F3:I4"/>
    <mergeCell ref="F5:F6"/>
    <mergeCell ref="G5:G6"/>
    <mergeCell ref="H5:H6"/>
    <mergeCell ref="I5:I6"/>
    <mergeCell ref="A3:E6"/>
    <mergeCell ref="A7:E8"/>
    <mergeCell ref="B69:B100"/>
    <mergeCell ref="D69:D70"/>
    <mergeCell ref="D71:D72"/>
    <mergeCell ref="D73:D74"/>
    <mergeCell ref="D75:D76"/>
    <mergeCell ref="D91:D92"/>
    <mergeCell ref="D93:D94"/>
    <mergeCell ref="D89:D90"/>
    <mergeCell ref="D87:D88"/>
    <mergeCell ref="A19:A100"/>
    <mergeCell ref="B19:B68"/>
    <mergeCell ref="D19:D20"/>
    <mergeCell ref="D21:D22"/>
    <mergeCell ref="D23:D24"/>
    <mergeCell ref="D95:D96"/>
    <mergeCell ref="D97:D98"/>
    <mergeCell ref="D99:D100"/>
    <mergeCell ref="D77:D78"/>
    <mergeCell ref="D79:D80"/>
    <mergeCell ref="D81:D82"/>
    <mergeCell ref="D83:D84"/>
    <mergeCell ref="D85:D86"/>
    <mergeCell ref="D65:D66"/>
    <mergeCell ref="D67:D68"/>
    <mergeCell ref="D53:D54"/>
    <mergeCell ref="A9:A18"/>
    <mergeCell ref="B9:E10"/>
    <mergeCell ref="B11:E12"/>
    <mergeCell ref="B13:E14"/>
    <mergeCell ref="B15:E16"/>
    <mergeCell ref="B17:E18"/>
    <mergeCell ref="D25:D26"/>
    <mergeCell ref="D27:D28"/>
    <mergeCell ref="D29:D30"/>
    <mergeCell ref="D31:D32"/>
    <mergeCell ref="D33:D34"/>
    <mergeCell ref="D55:D56"/>
    <mergeCell ref="D43:D44"/>
    <mergeCell ref="D45:D46"/>
    <mergeCell ref="D35:D36"/>
    <mergeCell ref="D37:D38"/>
    <mergeCell ref="D39:D40"/>
    <mergeCell ref="D41:D42"/>
    <mergeCell ref="D47:D48"/>
    <mergeCell ref="D49:D50"/>
    <mergeCell ref="D51:D52"/>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AA100"/>
  <sheetViews>
    <sheetView view="pageBreakPreview" topLeftCell="A79"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9.6640625" style="3" customWidth="1"/>
    <col min="7" max="9" width="7.6640625" style="3" customWidth="1"/>
    <col min="10" max="10" width="9.6640625" style="3" customWidth="1"/>
    <col min="11" max="13" width="7.6640625" style="3" customWidth="1"/>
    <col min="14" max="14" width="9.6640625" style="3" customWidth="1"/>
    <col min="15" max="17" width="7.6640625" style="3" customWidth="1"/>
    <col min="18" max="16384" width="9" style="3"/>
  </cols>
  <sheetData>
    <row r="1" spans="1:27" ht="14.4" x14ac:dyDescent="0.2">
      <c r="A1" s="18" t="s">
        <v>602</v>
      </c>
    </row>
    <row r="2" spans="1:27" x14ac:dyDescent="0.2">
      <c r="Q2" s="40" t="s">
        <v>476</v>
      </c>
    </row>
    <row r="3" spans="1:27" ht="18.75" customHeight="1" x14ac:dyDescent="0.2">
      <c r="A3" s="239" t="s">
        <v>64</v>
      </c>
      <c r="B3" s="240"/>
      <c r="C3" s="240"/>
      <c r="D3" s="240"/>
      <c r="E3" s="241"/>
      <c r="F3" s="199" t="s">
        <v>282</v>
      </c>
      <c r="G3" s="213"/>
      <c r="H3" s="213"/>
      <c r="I3" s="200"/>
      <c r="J3" s="199" t="s">
        <v>281</v>
      </c>
      <c r="K3" s="213"/>
      <c r="L3" s="213"/>
      <c r="M3" s="200"/>
      <c r="N3" s="199" t="s">
        <v>431</v>
      </c>
      <c r="O3" s="213"/>
      <c r="P3" s="213"/>
      <c r="Q3" s="200"/>
    </row>
    <row r="4" spans="1:27" ht="18.75" customHeight="1" x14ac:dyDescent="0.2">
      <c r="A4" s="242"/>
      <c r="B4" s="243"/>
      <c r="C4" s="243"/>
      <c r="D4" s="243"/>
      <c r="E4" s="244"/>
      <c r="F4" s="265"/>
      <c r="G4" s="283"/>
      <c r="H4" s="283"/>
      <c r="I4" s="266"/>
      <c r="J4" s="265"/>
      <c r="K4" s="283"/>
      <c r="L4" s="283"/>
      <c r="M4" s="266"/>
      <c r="N4" s="265"/>
      <c r="O4" s="283"/>
      <c r="P4" s="283"/>
      <c r="Q4" s="266"/>
    </row>
    <row r="5" spans="1:27" ht="44.25" customHeight="1" x14ac:dyDescent="0.2">
      <c r="A5" s="242"/>
      <c r="B5" s="243"/>
      <c r="C5" s="243"/>
      <c r="D5" s="243"/>
      <c r="E5" s="244"/>
      <c r="F5" s="258" t="s">
        <v>434</v>
      </c>
      <c r="G5" s="231" t="s">
        <v>280</v>
      </c>
      <c r="H5" s="231" t="s">
        <v>279</v>
      </c>
      <c r="I5" s="231" t="s">
        <v>131</v>
      </c>
      <c r="J5" s="258" t="s">
        <v>434</v>
      </c>
      <c r="K5" s="231" t="s">
        <v>280</v>
      </c>
      <c r="L5" s="231" t="s">
        <v>279</v>
      </c>
      <c r="M5" s="231" t="s">
        <v>131</v>
      </c>
      <c r="N5" s="258" t="s">
        <v>434</v>
      </c>
      <c r="O5" s="231" t="s">
        <v>280</v>
      </c>
      <c r="P5" s="231" t="s">
        <v>279</v>
      </c>
      <c r="Q5" s="231" t="s">
        <v>131</v>
      </c>
    </row>
    <row r="6" spans="1:27" ht="24.75" customHeight="1" thickBot="1" x14ac:dyDescent="0.25">
      <c r="A6" s="245"/>
      <c r="B6" s="246"/>
      <c r="C6" s="246"/>
      <c r="D6" s="246"/>
      <c r="E6" s="247"/>
      <c r="F6" s="167"/>
      <c r="G6" s="238"/>
      <c r="H6" s="238"/>
      <c r="I6" s="238"/>
      <c r="J6" s="167"/>
      <c r="K6" s="238"/>
      <c r="L6" s="238"/>
      <c r="M6" s="238"/>
      <c r="N6" s="167"/>
      <c r="O6" s="238"/>
      <c r="P6" s="238"/>
      <c r="Q6" s="238"/>
      <c r="AA6" s="100"/>
    </row>
    <row r="7" spans="1:27" ht="12" customHeight="1" x14ac:dyDescent="0.2">
      <c r="A7" s="173" t="s">
        <v>50</v>
      </c>
      <c r="B7" s="174"/>
      <c r="C7" s="174"/>
      <c r="D7" s="174"/>
      <c r="E7" s="175"/>
      <c r="F7" s="35">
        <v>283</v>
      </c>
      <c r="G7" s="35">
        <v>91</v>
      </c>
      <c r="H7" s="35">
        <v>148</v>
      </c>
      <c r="I7" s="35">
        <v>44</v>
      </c>
      <c r="J7" s="35">
        <v>67</v>
      </c>
      <c r="K7" s="35">
        <v>38</v>
      </c>
      <c r="L7" s="35">
        <v>20</v>
      </c>
      <c r="M7" s="35">
        <v>9</v>
      </c>
      <c r="N7" s="35">
        <v>82</v>
      </c>
      <c r="O7" s="35">
        <v>16</v>
      </c>
      <c r="P7" s="35">
        <v>53</v>
      </c>
      <c r="Q7" s="35">
        <v>13</v>
      </c>
      <c r="AA7" s="119"/>
    </row>
    <row r="8" spans="1:27" ht="12" customHeight="1" x14ac:dyDescent="0.2">
      <c r="A8" s="176"/>
      <c r="B8" s="177"/>
      <c r="C8" s="177"/>
      <c r="D8" s="177"/>
      <c r="E8" s="178"/>
      <c r="F8" s="31">
        <v>1</v>
      </c>
      <c r="G8" s="31">
        <v>0.32155477031802121</v>
      </c>
      <c r="H8" s="31">
        <v>0.52296819787985871</v>
      </c>
      <c r="I8" s="31">
        <v>0.15547703180212014</v>
      </c>
      <c r="J8" s="31">
        <v>1</v>
      </c>
      <c r="K8" s="31">
        <v>0.56716417910447758</v>
      </c>
      <c r="L8" s="31">
        <v>0.29850746268656714</v>
      </c>
      <c r="M8" s="31">
        <v>0.13432835820895522</v>
      </c>
      <c r="N8" s="31">
        <v>1</v>
      </c>
      <c r="O8" s="31">
        <v>0.1951219512195122</v>
      </c>
      <c r="P8" s="31">
        <v>0.64634146341463417</v>
      </c>
      <c r="Q8" s="31">
        <v>0.15853658536585366</v>
      </c>
      <c r="AA8" s="119" t="s">
        <v>647</v>
      </c>
    </row>
    <row r="9" spans="1:27" ht="12" customHeight="1" x14ac:dyDescent="0.2">
      <c r="A9" s="189" t="s">
        <v>49</v>
      </c>
      <c r="B9" s="248" t="s">
        <v>48</v>
      </c>
      <c r="C9" s="249"/>
      <c r="D9" s="249"/>
      <c r="E9" s="250"/>
      <c r="F9" s="35">
        <v>66</v>
      </c>
      <c r="G9" s="35">
        <v>19</v>
      </c>
      <c r="H9" s="35">
        <v>34</v>
      </c>
      <c r="I9" s="35">
        <v>13</v>
      </c>
      <c r="J9" s="35">
        <v>5</v>
      </c>
      <c r="K9" s="35">
        <v>1</v>
      </c>
      <c r="L9" s="35">
        <v>3</v>
      </c>
      <c r="M9" s="35">
        <v>1</v>
      </c>
      <c r="N9" s="35">
        <v>10</v>
      </c>
      <c r="O9" s="35">
        <v>1</v>
      </c>
      <c r="P9" s="35">
        <v>7</v>
      </c>
      <c r="Q9" s="35">
        <v>2</v>
      </c>
      <c r="AA9" s="98"/>
    </row>
    <row r="10" spans="1:27" ht="12" customHeight="1" x14ac:dyDescent="0.2">
      <c r="A10" s="190"/>
      <c r="B10" s="251"/>
      <c r="C10" s="252"/>
      <c r="D10" s="252"/>
      <c r="E10" s="253"/>
      <c r="F10" s="31">
        <v>1</v>
      </c>
      <c r="G10" s="31">
        <v>0.2878787878787879</v>
      </c>
      <c r="H10" s="31">
        <v>0.51515151515151514</v>
      </c>
      <c r="I10" s="31">
        <v>0.19696969696969696</v>
      </c>
      <c r="J10" s="31">
        <v>1</v>
      </c>
      <c r="K10" s="31">
        <v>0.2</v>
      </c>
      <c r="L10" s="31">
        <v>0.6</v>
      </c>
      <c r="M10" s="31">
        <v>0.2</v>
      </c>
      <c r="N10" s="31">
        <v>1</v>
      </c>
      <c r="O10" s="31">
        <v>0.1</v>
      </c>
      <c r="P10" s="31">
        <v>0.7</v>
      </c>
      <c r="Q10" s="31">
        <v>0.2</v>
      </c>
      <c r="AA10" s="98" t="s">
        <v>647</v>
      </c>
    </row>
    <row r="11" spans="1:27" ht="12" customHeight="1" x14ac:dyDescent="0.2">
      <c r="A11" s="190"/>
      <c r="B11" s="248" t="s">
        <v>47</v>
      </c>
      <c r="C11" s="249"/>
      <c r="D11" s="249"/>
      <c r="E11" s="250"/>
      <c r="F11" s="35">
        <v>43</v>
      </c>
      <c r="G11" s="35">
        <v>12</v>
      </c>
      <c r="H11" s="35">
        <v>24</v>
      </c>
      <c r="I11" s="35">
        <v>7</v>
      </c>
      <c r="J11" s="35">
        <v>2</v>
      </c>
      <c r="K11" s="35">
        <v>1</v>
      </c>
      <c r="L11" s="35">
        <v>0</v>
      </c>
      <c r="M11" s="35">
        <v>1</v>
      </c>
      <c r="N11" s="35">
        <v>5</v>
      </c>
      <c r="O11" s="35">
        <v>2</v>
      </c>
      <c r="P11" s="35">
        <v>3</v>
      </c>
      <c r="Q11" s="35">
        <v>0</v>
      </c>
      <c r="AA11" s="98"/>
    </row>
    <row r="12" spans="1:27" ht="12" customHeight="1" x14ac:dyDescent="0.2">
      <c r="A12" s="190"/>
      <c r="B12" s="251"/>
      <c r="C12" s="252"/>
      <c r="D12" s="252"/>
      <c r="E12" s="253"/>
      <c r="F12" s="31">
        <v>1</v>
      </c>
      <c r="G12" s="31">
        <v>0.27906976744186046</v>
      </c>
      <c r="H12" s="31">
        <v>0.55813953488372092</v>
      </c>
      <c r="I12" s="31">
        <v>0.16279069767441862</v>
      </c>
      <c r="J12" s="31">
        <v>1</v>
      </c>
      <c r="K12" s="31">
        <v>0.5</v>
      </c>
      <c r="L12" s="31">
        <v>0</v>
      </c>
      <c r="M12" s="31">
        <v>0.5</v>
      </c>
      <c r="N12" s="31">
        <v>1</v>
      </c>
      <c r="O12" s="31">
        <v>0.4</v>
      </c>
      <c r="P12" s="31">
        <v>0.6</v>
      </c>
      <c r="Q12" s="31">
        <v>0</v>
      </c>
      <c r="AA12" s="98" t="s">
        <v>647</v>
      </c>
    </row>
    <row r="13" spans="1:27" ht="12" customHeight="1" x14ac:dyDescent="0.2">
      <c r="A13" s="190"/>
      <c r="B13" s="248" t="s">
        <v>46</v>
      </c>
      <c r="C13" s="249"/>
      <c r="D13" s="249"/>
      <c r="E13" s="250"/>
      <c r="F13" s="35">
        <v>72</v>
      </c>
      <c r="G13" s="35">
        <v>19</v>
      </c>
      <c r="H13" s="35">
        <v>42</v>
      </c>
      <c r="I13" s="35">
        <v>11</v>
      </c>
      <c r="J13" s="35">
        <v>14</v>
      </c>
      <c r="K13" s="35">
        <v>8</v>
      </c>
      <c r="L13" s="35">
        <v>4</v>
      </c>
      <c r="M13" s="35">
        <v>2</v>
      </c>
      <c r="N13" s="35">
        <v>10</v>
      </c>
      <c r="O13" s="35">
        <v>2</v>
      </c>
      <c r="P13" s="35">
        <v>7</v>
      </c>
      <c r="Q13" s="35">
        <v>1</v>
      </c>
      <c r="AA13" s="98"/>
    </row>
    <row r="14" spans="1:27" ht="12" customHeight="1" x14ac:dyDescent="0.2">
      <c r="A14" s="190"/>
      <c r="B14" s="251"/>
      <c r="C14" s="252"/>
      <c r="D14" s="252"/>
      <c r="E14" s="253"/>
      <c r="F14" s="31">
        <v>1</v>
      </c>
      <c r="G14" s="31">
        <v>0.2638888888888889</v>
      </c>
      <c r="H14" s="31">
        <v>0.58333333333333337</v>
      </c>
      <c r="I14" s="31">
        <v>0.15277777777777779</v>
      </c>
      <c r="J14" s="31">
        <v>1</v>
      </c>
      <c r="K14" s="31">
        <v>0.5714285714285714</v>
      </c>
      <c r="L14" s="31">
        <v>0.2857142857142857</v>
      </c>
      <c r="M14" s="31">
        <v>0.14285714285714285</v>
      </c>
      <c r="N14" s="31">
        <v>1</v>
      </c>
      <c r="O14" s="31">
        <v>0.2</v>
      </c>
      <c r="P14" s="31">
        <v>0.7</v>
      </c>
      <c r="Q14" s="31">
        <v>0.1</v>
      </c>
      <c r="AA14" s="98" t="s">
        <v>647</v>
      </c>
    </row>
    <row r="15" spans="1:27" ht="12" customHeight="1" x14ac:dyDescent="0.2">
      <c r="A15" s="190"/>
      <c r="B15" s="248" t="s">
        <v>45</v>
      </c>
      <c r="C15" s="249"/>
      <c r="D15" s="249"/>
      <c r="E15" s="250"/>
      <c r="F15" s="35">
        <v>26</v>
      </c>
      <c r="G15" s="35">
        <v>14</v>
      </c>
      <c r="H15" s="35">
        <v>9</v>
      </c>
      <c r="I15" s="35">
        <v>3</v>
      </c>
      <c r="J15" s="35">
        <v>6</v>
      </c>
      <c r="K15" s="35">
        <v>4</v>
      </c>
      <c r="L15" s="35">
        <v>1</v>
      </c>
      <c r="M15" s="35">
        <v>1</v>
      </c>
      <c r="N15" s="35">
        <v>6</v>
      </c>
      <c r="O15" s="35">
        <v>2</v>
      </c>
      <c r="P15" s="35">
        <v>4</v>
      </c>
      <c r="Q15" s="35">
        <v>0</v>
      </c>
      <c r="AA15" s="98"/>
    </row>
    <row r="16" spans="1:27" ht="12" customHeight="1" x14ac:dyDescent="0.2">
      <c r="A16" s="190"/>
      <c r="B16" s="251"/>
      <c r="C16" s="252"/>
      <c r="D16" s="252"/>
      <c r="E16" s="253"/>
      <c r="F16" s="31">
        <v>1</v>
      </c>
      <c r="G16" s="31">
        <v>0.53846153846153844</v>
      </c>
      <c r="H16" s="31">
        <v>0.34615384615384615</v>
      </c>
      <c r="I16" s="31">
        <v>0.11538461538461539</v>
      </c>
      <c r="J16" s="31">
        <v>1</v>
      </c>
      <c r="K16" s="31">
        <v>0.66666666666666663</v>
      </c>
      <c r="L16" s="31">
        <v>0.16666666666666666</v>
      </c>
      <c r="M16" s="31">
        <v>0.16666666666666666</v>
      </c>
      <c r="N16" s="31">
        <v>1</v>
      </c>
      <c r="O16" s="31">
        <v>0.33333333333333331</v>
      </c>
      <c r="P16" s="31">
        <v>0.66666666666666663</v>
      </c>
      <c r="Q16" s="31">
        <v>0</v>
      </c>
      <c r="AA16" s="98" t="s">
        <v>647</v>
      </c>
    </row>
    <row r="17" spans="1:27" ht="12" customHeight="1" x14ac:dyDescent="0.2">
      <c r="A17" s="190"/>
      <c r="B17" s="248" t="s">
        <v>44</v>
      </c>
      <c r="C17" s="249"/>
      <c r="D17" s="249"/>
      <c r="E17" s="250"/>
      <c r="F17" s="35">
        <v>76</v>
      </c>
      <c r="G17" s="35">
        <v>27</v>
      </c>
      <c r="H17" s="35">
        <v>39</v>
      </c>
      <c r="I17" s="35">
        <v>10</v>
      </c>
      <c r="J17" s="35">
        <v>40</v>
      </c>
      <c r="K17" s="35">
        <v>24</v>
      </c>
      <c r="L17" s="35">
        <v>12</v>
      </c>
      <c r="M17" s="35">
        <v>4</v>
      </c>
      <c r="N17" s="35">
        <v>51</v>
      </c>
      <c r="O17" s="35">
        <v>9</v>
      </c>
      <c r="P17" s="35">
        <v>32</v>
      </c>
      <c r="Q17" s="35">
        <v>10</v>
      </c>
      <c r="AA17" s="98"/>
    </row>
    <row r="18" spans="1:27" ht="12" customHeight="1" x14ac:dyDescent="0.2">
      <c r="A18" s="191"/>
      <c r="B18" s="251"/>
      <c r="C18" s="252"/>
      <c r="D18" s="252"/>
      <c r="E18" s="253"/>
      <c r="F18" s="31">
        <v>1</v>
      </c>
      <c r="G18" s="31">
        <v>0.35526315789473684</v>
      </c>
      <c r="H18" s="31">
        <v>0.51315789473684215</v>
      </c>
      <c r="I18" s="31">
        <v>0.13157894736842105</v>
      </c>
      <c r="J18" s="31">
        <v>1</v>
      </c>
      <c r="K18" s="31">
        <v>0.6</v>
      </c>
      <c r="L18" s="31">
        <v>0.3</v>
      </c>
      <c r="M18" s="31">
        <v>0.1</v>
      </c>
      <c r="N18" s="31">
        <v>1</v>
      </c>
      <c r="O18" s="31">
        <v>0.17647058823529413</v>
      </c>
      <c r="P18" s="31">
        <v>0.62745098039215685</v>
      </c>
      <c r="Q18" s="31">
        <v>0.19607843137254902</v>
      </c>
      <c r="AA18" s="98" t="s">
        <v>647</v>
      </c>
    </row>
    <row r="19" spans="1:27" ht="12" customHeight="1" x14ac:dyDescent="0.2">
      <c r="A19" s="186" t="s">
        <v>43</v>
      </c>
      <c r="B19" s="186" t="s">
        <v>42</v>
      </c>
      <c r="C19" s="37"/>
      <c r="D19" s="234" t="s">
        <v>16</v>
      </c>
      <c r="E19" s="36"/>
      <c r="F19" s="35">
        <v>80</v>
      </c>
      <c r="G19" s="35">
        <v>32</v>
      </c>
      <c r="H19" s="35">
        <v>34</v>
      </c>
      <c r="I19" s="35">
        <v>14</v>
      </c>
      <c r="J19" s="35">
        <v>12</v>
      </c>
      <c r="K19" s="35">
        <v>7</v>
      </c>
      <c r="L19" s="35">
        <v>3</v>
      </c>
      <c r="M19" s="35">
        <v>2</v>
      </c>
      <c r="N19" s="35">
        <v>16</v>
      </c>
      <c r="O19" s="35">
        <v>5</v>
      </c>
      <c r="P19" s="35">
        <v>9</v>
      </c>
      <c r="Q19" s="35">
        <v>2</v>
      </c>
      <c r="AA19" s="98"/>
    </row>
    <row r="20" spans="1:27" ht="12" customHeight="1" x14ac:dyDescent="0.2">
      <c r="A20" s="187"/>
      <c r="B20" s="187"/>
      <c r="C20" s="34"/>
      <c r="D20" s="235"/>
      <c r="E20" s="33"/>
      <c r="F20" s="31">
        <v>1</v>
      </c>
      <c r="G20" s="31">
        <v>0.4</v>
      </c>
      <c r="H20" s="31">
        <v>0.42499999999999999</v>
      </c>
      <c r="I20" s="31">
        <v>0.17499999999999999</v>
      </c>
      <c r="J20" s="31">
        <v>1</v>
      </c>
      <c r="K20" s="31">
        <v>0.58333333333333337</v>
      </c>
      <c r="L20" s="31">
        <v>0.25</v>
      </c>
      <c r="M20" s="31">
        <v>0.16666666666666666</v>
      </c>
      <c r="N20" s="31">
        <v>1</v>
      </c>
      <c r="O20" s="31">
        <v>0.3125</v>
      </c>
      <c r="P20" s="31">
        <v>0.5625</v>
      </c>
      <c r="Q20" s="31">
        <v>0.125</v>
      </c>
      <c r="AA20" s="98" t="s">
        <v>647</v>
      </c>
    </row>
    <row r="21" spans="1:27" ht="12" customHeight="1" x14ac:dyDescent="0.2">
      <c r="A21" s="187"/>
      <c r="B21" s="187"/>
      <c r="C21" s="37"/>
      <c r="D21" s="234" t="s">
        <v>362</v>
      </c>
      <c r="E21" s="36"/>
      <c r="F21" s="35">
        <v>12</v>
      </c>
      <c r="G21" s="35">
        <v>6</v>
      </c>
      <c r="H21" s="35">
        <v>4</v>
      </c>
      <c r="I21" s="35">
        <v>2</v>
      </c>
      <c r="J21" s="35">
        <v>4</v>
      </c>
      <c r="K21" s="35">
        <v>4</v>
      </c>
      <c r="L21" s="35">
        <v>0</v>
      </c>
      <c r="M21" s="35">
        <v>0</v>
      </c>
      <c r="N21" s="35">
        <v>6</v>
      </c>
      <c r="O21" s="35">
        <v>1</v>
      </c>
      <c r="P21" s="35">
        <v>4</v>
      </c>
      <c r="Q21" s="35">
        <v>1</v>
      </c>
      <c r="AA21" s="98"/>
    </row>
    <row r="22" spans="1:27" ht="12" customHeight="1" x14ac:dyDescent="0.2">
      <c r="A22" s="187"/>
      <c r="B22" s="187"/>
      <c r="C22" s="34"/>
      <c r="D22" s="235"/>
      <c r="E22" s="33"/>
      <c r="F22" s="31">
        <v>1</v>
      </c>
      <c r="G22" s="31">
        <v>0.5</v>
      </c>
      <c r="H22" s="31">
        <v>0.33333333333333331</v>
      </c>
      <c r="I22" s="31">
        <v>0.16666666666666666</v>
      </c>
      <c r="J22" s="31">
        <v>1</v>
      </c>
      <c r="K22" s="31">
        <v>1</v>
      </c>
      <c r="L22" s="31">
        <v>0</v>
      </c>
      <c r="M22" s="31">
        <v>0</v>
      </c>
      <c r="N22" s="31">
        <v>1</v>
      </c>
      <c r="O22" s="31">
        <v>0.16666666666666666</v>
      </c>
      <c r="P22" s="31">
        <v>0.66666666666666663</v>
      </c>
      <c r="Q22" s="31">
        <v>0.16666666666666666</v>
      </c>
      <c r="AA22" s="98" t="s">
        <v>647</v>
      </c>
    </row>
    <row r="23" spans="1:27" ht="12" customHeight="1" x14ac:dyDescent="0.2">
      <c r="A23" s="187"/>
      <c r="B23" s="187"/>
      <c r="C23" s="37"/>
      <c r="D23" s="234" t="s">
        <v>363</v>
      </c>
      <c r="E23" s="36"/>
      <c r="F23" s="35">
        <v>1</v>
      </c>
      <c r="G23" s="35">
        <v>0</v>
      </c>
      <c r="H23" s="35">
        <v>1</v>
      </c>
      <c r="I23" s="35">
        <v>0</v>
      </c>
      <c r="J23" s="35">
        <v>0</v>
      </c>
      <c r="K23" s="35">
        <v>0</v>
      </c>
      <c r="L23" s="35">
        <v>0</v>
      </c>
      <c r="M23" s="35">
        <v>0</v>
      </c>
      <c r="N23" s="35">
        <v>0</v>
      </c>
      <c r="O23" s="35">
        <v>0</v>
      </c>
      <c r="P23" s="35">
        <v>0</v>
      </c>
      <c r="Q23" s="35">
        <v>0</v>
      </c>
      <c r="AA23" s="98"/>
    </row>
    <row r="24" spans="1:27" ht="12" customHeight="1" x14ac:dyDescent="0.2">
      <c r="A24" s="187"/>
      <c r="B24" s="187"/>
      <c r="C24" s="34"/>
      <c r="D24" s="235"/>
      <c r="E24" s="33"/>
      <c r="F24" s="31">
        <v>1</v>
      </c>
      <c r="G24" s="31">
        <v>0</v>
      </c>
      <c r="H24" s="31">
        <v>1</v>
      </c>
      <c r="I24" s="31">
        <v>0</v>
      </c>
      <c r="J24" s="31">
        <v>0</v>
      </c>
      <c r="K24" s="31">
        <v>0</v>
      </c>
      <c r="L24" s="31">
        <v>0</v>
      </c>
      <c r="M24" s="31">
        <v>0</v>
      </c>
      <c r="N24" s="31">
        <v>0</v>
      </c>
      <c r="O24" s="31">
        <v>0</v>
      </c>
      <c r="P24" s="31">
        <v>0</v>
      </c>
      <c r="Q24" s="31">
        <v>0</v>
      </c>
      <c r="AA24" s="98" t="s">
        <v>647</v>
      </c>
    </row>
    <row r="25" spans="1:27" ht="12" customHeight="1" x14ac:dyDescent="0.2">
      <c r="A25" s="187"/>
      <c r="B25" s="187"/>
      <c r="C25" s="37"/>
      <c r="D25" s="234" t="s">
        <v>364</v>
      </c>
      <c r="E25" s="36"/>
      <c r="F25" s="35">
        <v>6</v>
      </c>
      <c r="G25" s="35">
        <v>3</v>
      </c>
      <c r="H25" s="35">
        <v>2</v>
      </c>
      <c r="I25" s="35">
        <v>1</v>
      </c>
      <c r="J25" s="35">
        <v>0</v>
      </c>
      <c r="K25" s="35">
        <v>0</v>
      </c>
      <c r="L25" s="35">
        <v>0</v>
      </c>
      <c r="M25" s="35">
        <v>0</v>
      </c>
      <c r="N25" s="35">
        <v>0</v>
      </c>
      <c r="O25" s="35">
        <v>0</v>
      </c>
      <c r="P25" s="35">
        <v>0</v>
      </c>
      <c r="Q25" s="35">
        <v>0</v>
      </c>
      <c r="AA25" s="98"/>
    </row>
    <row r="26" spans="1:27" ht="12" customHeight="1" x14ac:dyDescent="0.2">
      <c r="A26" s="187"/>
      <c r="B26" s="187"/>
      <c r="C26" s="34"/>
      <c r="D26" s="235"/>
      <c r="E26" s="33"/>
      <c r="F26" s="31">
        <v>1</v>
      </c>
      <c r="G26" s="31">
        <v>0.5</v>
      </c>
      <c r="H26" s="31">
        <v>0.33333333333333331</v>
      </c>
      <c r="I26" s="31">
        <v>0.16666666666666666</v>
      </c>
      <c r="J26" s="31">
        <v>0</v>
      </c>
      <c r="K26" s="31">
        <v>0</v>
      </c>
      <c r="L26" s="31">
        <v>0</v>
      </c>
      <c r="M26" s="31">
        <v>0</v>
      </c>
      <c r="N26" s="31">
        <v>0</v>
      </c>
      <c r="O26" s="31">
        <v>0</v>
      </c>
      <c r="P26" s="31">
        <v>0</v>
      </c>
      <c r="Q26" s="31">
        <v>0</v>
      </c>
      <c r="AA26" s="98" t="s">
        <v>647</v>
      </c>
    </row>
    <row r="27" spans="1:27" ht="12" customHeight="1" x14ac:dyDescent="0.2">
      <c r="A27" s="187"/>
      <c r="B27" s="187"/>
      <c r="C27" s="37"/>
      <c r="D27" s="234" t="s">
        <v>365</v>
      </c>
      <c r="E27" s="36"/>
      <c r="F27" s="35">
        <v>0</v>
      </c>
      <c r="G27" s="35">
        <v>0</v>
      </c>
      <c r="H27" s="35">
        <v>0</v>
      </c>
      <c r="I27" s="35">
        <v>0</v>
      </c>
      <c r="J27" s="35">
        <v>0</v>
      </c>
      <c r="K27" s="35">
        <v>0</v>
      </c>
      <c r="L27" s="35">
        <v>0</v>
      </c>
      <c r="M27" s="35">
        <v>0</v>
      </c>
      <c r="N27" s="35">
        <v>0</v>
      </c>
      <c r="O27" s="35">
        <v>0</v>
      </c>
      <c r="P27" s="35">
        <v>0</v>
      </c>
      <c r="Q27" s="35">
        <v>0</v>
      </c>
      <c r="AA27" s="98"/>
    </row>
    <row r="28" spans="1:27" ht="12" customHeight="1" x14ac:dyDescent="0.2">
      <c r="A28" s="187"/>
      <c r="B28" s="187"/>
      <c r="C28" s="34"/>
      <c r="D28" s="235"/>
      <c r="E28" s="33"/>
      <c r="F28" s="31">
        <v>0</v>
      </c>
      <c r="G28" s="31">
        <v>0</v>
      </c>
      <c r="H28" s="31">
        <v>0</v>
      </c>
      <c r="I28" s="31">
        <v>0</v>
      </c>
      <c r="J28" s="31">
        <v>0</v>
      </c>
      <c r="K28" s="31">
        <v>0</v>
      </c>
      <c r="L28" s="31">
        <v>0</v>
      </c>
      <c r="M28" s="31">
        <v>0</v>
      </c>
      <c r="N28" s="31">
        <v>0</v>
      </c>
      <c r="O28" s="31">
        <v>0</v>
      </c>
      <c r="P28" s="31">
        <v>0</v>
      </c>
      <c r="Q28" s="31">
        <v>0</v>
      </c>
      <c r="AA28" s="98" t="s">
        <v>647</v>
      </c>
    </row>
    <row r="29" spans="1:27" ht="12" customHeight="1" x14ac:dyDescent="0.2">
      <c r="A29" s="187"/>
      <c r="B29" s="187"/>
      <c r="C29" s="37"/>
      <c r="D29" s="234" t="s">
        <v>366</v>
      </c>
      <c r="E29" s="36"/>
      <c r="F29" s="35">
        <v>2</v>
      </c>
      <c r="G29" s="35">
        <v>0</v>
      </c>
      <c r="H29" s="35">
        <v>2</v>
      </c>
      <c r="I29" s="35">
        <v>0</v>
      </c>
      <c r="J29" s="35">
        <v>1</v>
      </c>
      <c r="K29" s="35">
        <v>0</v>
      </c>
      <c r="L29" s="35">
        <v>0</v>
      </c>
      <c r="M29" s="35">
        <v>1</v>
      </c>
      <c r="N29" s="35">
        <v>1</v>
      </c>
      <c r="O29" s="35">
        <v>0</v>
      </c>
      <c r="P29" s="35">
        <v>1</v>
      </c>
      <c r="Q29" s="35">
        <v>0</v>
      </c>
      <c r="AA29" s="98"/>
    </row>
    <row r="30" spans="1:27" ht="12" customHeight="1" x14ac:dyDescent="0.2">
      <c r="A30" s="187"/>
      <c r="B30" s="187"/>
      <c r="C30" s="34"/>
      <c r="D30" s="235"/>
      <c r="E30" s="33"/>
      <c r="F30" s="31">
        <v>1</v>
      </c>
      <c r="G30" s="31">
        <v>0</v>
      </c>
      <c r="H30" s="31">
        <v>1</v>
      </c>
      <c r="I30" s="31">
        <v>0</v>
      </c>
      <c r="J30" s="31">
        <v>1</v>
      </c>
      <c r="K30" s="31">
        <v>0</v>
      </c>
      <c r="L30" s="31">
        <v>0</v>
      </c>
      <c r="M30" s="31">
        <v>1</v>
      </c>
      <c r="N30" s="31">
        <v>1</v>
      </c>
      <c r="O30" s="31">
        <v>0</v>
      </c>
      <c r="P30" s="31">
        <v>1</v>
      </c>
      <c r="Q30" s="31">
        <v>0</v>
      </c>
      <c r="AA30" s="98" t="s">
        <v>647</v>
      </c>
    </row>
    <row r="31" spans="1:27" ht="12" customHeight="1" x14ac:dyDescent="0.2">
      <c r="A31" s="187"/>
      <c r="B31" s="187"/>
      <c r="C31" s="37"/>
      <c r="D31" s="234" t="s">
        <v>367</v>
      </c>
      <c r="E31" s="36"/>
      <c r="F31" s="35">
        <v>0</v>
      </c>
      <c r="G31" s="35">
        <v>0</v>
      </c>
      <c r="H31" s="35">
        <v>0</v>
      </c>
      <c r="I31" s="35">
        <v>0</v>
      </c>
      <c r="J31" s="35">
        <v>0</v>
      </c>
      <c r="K31" s="35">
        <v>0</v>
      </c>
      <c r="L31" s="35">
        <v>0</v>
      </c>
      <c r="M31" s="35">
        <v>0</v>
      </c>
      <c r="N31" s="35">
        <v>0</v>
      </c>
      <c r="O31" s="35">
        <v>0</v>
      </c>
      <c r="P31" s="35">
        <v>0</v>
      </c>
      <c r="Q31" s="35">
        <v>0</v>
      </c>
      <c r="AA31" s="98"/>
    </row>
    <row r="32" spans="1:27" ht="12" customHeight="1" x14ac:dyDescent="0.2">
      <c r="A32" s="187"/>
      <c r="B32" s="187"/>
      <c r="C32" s="34"/>
      <c r="D32" s="235"/>
      <c r="E32" s="33"/>
      <c r="F32" s="31">
        <v>0</v>
      </c>
      <c r="G32" s="31">
        <v>0</v>
      </c>
      <c r="H32" s="31">
        <v>0</v>
      </c>
      <c r="I32" s="31">
        <v>0</v>
      </c>
      <c r="J32" s="31">
        <v>0</v>
      </c>
      <c r="K32" s="31">
        <v>0</v>
      </c>
      <c r="L32" s="31">
        <v>0</v>
      </c>
      <c r="M32" s="31">
        <v>0</v>
      </c>
      <c r="N32" s="31">
        <v>0</v>
      </c>
      <c r="O32" s="31">
        <v>0</v>
      </c>
      <c r="P32" s="31">
        <v>0</v>
      </c>
      <c r="Q32" s="31">
        <v>0</v>
      </c>
      <c r="AA32" s="98" t="s">
        <v>647</v>
      </c>
    </row>
    <row r="33" spans="1:27" ht="12" customHeight="1" x14ac:dyDescent="0.2">
      <c r="A33" s="187"/>
      <c r="B33" s="187"/>
      <c r="C33" s="37"/>
      <c r="D33" s="234" t="s">
        <v>368</v>
      </c>
      <c r="E33" s="36"/>
      <c r="F33" s="35">
        <v>2</v>
      </c>
      <c r="G33" s="35">
        <v>2</v>
      </c>
      <c r="H33" s="35">
        <v>0</v>
      </c>
      <c r="I33" s="35">
        <v>0</v>
      </c>
      <c r="J33" s="35">
        <v>0</v>
      </c>
      <c r="K33" s="35">
        <v>0</v>
      </c>
      <c r="L33" s="35">
        <v>0</v>
      </c>
      <c r="M33" s="35">
        <v>0</v>
      </c>
      <c r="N33" s="35">
        <v>0</v>
      </c>
      <c r="O33" s="35">
        <v>0</v>
      </c>
      <c r="P33" s="35">
        <v>0</v>
      </c>
      <c r="Q33" s="35">
        <v>0</v>
      </c>
      <c r="AA33" s="98"/>
    </row>
    <row r="34" spans="1:27" ht="12" customHeight="1" x14ac:dyDescent="0.2">
      <c r="A34" s="187"/>
      <c r="B34" s="187"/>
      <c r="C34" s="34"/>
      <c r="D34" s="235"/>
      <c r="E34" s="33"/>
      <c r="F34" s="31">
        <v>1</v>
      </c>
      <c r="G34" s="31">
        <v>1</v>
      </c>
      <c r="H34" s="31">
        <v>0</v>
      </c>
      <c r="I34" s="31">
        <v>0</v>
      </c>
      <c r="J34" s="31">
        <v>0</v>
      </c>
      <c r="K34" s="31">
        <v>0</v>
      </c>
      <c r="L34" s="31">
        <v>0</v>
      </c>
      <c r="M34" s="31">
        <v>0</v>
      </c>
      <c r="N34" s="31">
        <v>0</v>
      </c>
      <c r="O34" s="31">
        <v>0</v>
      </c>
      <c r="P34" s="31">
        <v>0</v>
      </c>
      <c r="Q34" s="31">
        <v>0</v>
      </c>
      <c r="AA34" s="98" t="s">
        <v>647</v>
      </c>
    </row>
    <row r="35" spans="1:27" ht="12" customHeight="1" x14ac:dyDescent="0.2">
      <c r="A35" s="187"/>
      <c r="B35" s="187"/>
      <c r="C35" s="37"/>
      <c r="D35" s="234" t="s">
        <v>369</v>
      </c>
      <c r="E35" s="36"/>
      <c r="F35" s="35">
        <v>2</v>
      </c>
      <c r="G35" s="35">
        <v>1</v>
      </c>
      <c r="H35" s="35">
        <v>1</v>
      </c>
      <c r="I35" s="35">
        <v>0</v>
      </c>
      <c r="J35" s="35">
        <v>4</v>
      </c>
      <c r="K35" s="35">
        <v>3</v>
      </c>
      <c r="L35" s="35">
        <v>1</v>
      </c>
      <c r="M35" s="35">
        <v>0</v>
      </c>
      <c r="N35" s="35">
        <v>2</v>
      </c>
      <c r="O35" s="35">
        <v>1</v>
      </c>
      <c r="P35" s="35">
        <v>1</v>
      </c>
      <c r="Q35" s="35">
        <v>0</v>
      </c>
      <c r="AA35" s="98"/>
    </row>
    <row r="36" spans="1:27" ht="12" customHeight="1" x14ac:dyDescent="0.2">
      <c r="A36" s="187"/>
      <c r="B36" s="187"/>
      <c r="C36" s="34"/>
      <c r="D36" s="235"/>
      <c r="E36" s="33"/>
      <c r="F36" s="31">
        <v>1</v>
      </c>
      <c r="G36" s="31">
        <v>0.5</v>
      </c>
      <c r="H36" s="31">
        <v>0.5</v>
      </c>
      <c r="I36" s="31">
        <v>0</v>
      </c>
      <c r="J36" s="31">
        <v>1</v>
      </c>
      <c r="K36" s="31">
        <v>0.75</v>
      </c>
      <c r="L36" s="31">
        <v>0.25</v>
      </c>
      <c r="M36" s="31">
        <v>0</v>
      </c>
      <c r="N36" s="31">
        <v>1</v>
      </c>
      <c r="O36" s="31">
        <v>0.5</v>
      </c>
      <c r="P36" s="31">
        <v>0.5</v>
      </c>
      <c r="Q36" s="31">
        <v>0</v>
      </c>
      <c r="AA36" s="98" t="s">
        <v>647</v>
      </c>
    </row>
    <row r="37" spans="1:27" ht="12" customHeight="1" x14ac:dyDescent="0.2">
      <c r="A37" s="187"/>
      <c r="B37" s="187"/>
      <c r="C37" s="37"/>
      <c r="D37" s="234" t="s">
        <v>370</v>
      </c>
      <c r="E37" s="36"/>
      <c r="F37" s="35">
        <v>1</v>
      </c>
      <c r="G37" s="35">
        <v>0</v>
      </c>
      <c r="H37" s="35">
        <v>1</v>
      </c>
      <c r="I37" s="35">
        <v>0</v>
      </c>
      <c r="J37" s="35">
        <v>0</v>
      </c>
      <c r="K37" s="35">
        <v>0</v>
      </c>
      <c r="L37" s="35">
        <v>0</v>
      </c>
      <c r="M37" s="35">
        <v>0</v>
      </c>
      <c r="N37" s="35">
        <v>0</v>
      </c>
      <c r="O37" s="35">
        <v>0</v>
      </c>
      <c r="P37" s="35">
        <v>0</v>
      </c>
      <c r="Q37" s="35">
        <v>0</v>
      </c>
      <c r="AA37" s="98"/>
    </row>
    <row r="38" spans="1:27" ht="12" customHeight="1" x14ac:dyDescent="0.2">
      <c r="A38" s="187"/>
      <c r="B38" s="187"/>
      <c r="C38" s="34"/>
      <c r="D38" s="235"/>
      <c r="E38" s="33"/>
      <c r="F38" s="31">
        <v>1</v>
      </c>
      <c r="G38" s="31">
        <v>0</v>
      </c>
      <c r="H38" s="31">
        <v>1</v>
      </c>
      <c r="I38" s="31">
        <v>0</v>
      </c>
      <c r="J38" s="31">
        <v>0</v>
      </c>
      <c r="K38" s="31">
        <v>0</v>
      </c>
      <c r="L38" s="31">
        <v>0</v>
      </c>
      <c r="M38" s="31">
        <v>0</v>
      </c>
      <c r="N38" s="31">
        <v>0</v>
      </c>
      <c r="O38" s="31">
        <v>0</v>
      </c>
      <c r="P38" s="31">
        <v>0</v>
      </c>
      <c r="Q38" s="31">
        <v>0</v>
      </c>
      <c r="AA38" s="98" t="s">
        <v>647</v>
      </c>
    </row>
    <row r="39" spans="1:27" ht="12" customHeight="1" x14ac:dyDescent="0.2">
      <c r="A39" s="187"/>
      <c r="B39" s="187"/>
      <c r="C39" s="37"/>
      <c r="D39" s="234" t="s">
        <v>371</v>
      </c>
      <c r="E39" s="36"/>
      <c r="F39" s="35">
        <v>2</v>
      </c>
      <c r="G39" s="35">
        <v>1</v>
      </c>
      <c r="H39" s="35">
        <v>0</v>
      </c>
      <c r="I39" s="35">
        <v>1</v>
      </c>
      <c r="J39" s="35">
        <v>0</v>
      </c>
      <c r="K39" s="35">
        <v>0</v>
      </c>
      <c r="L39" s="35">
        <v>0</v>
      </c>
      <c r="M39" s="35">
        <v>0</v>
      </c>
      <c r="N39" s="35">
        <v>0</v>
      </c>
      <c r="O39" s="35">
        <v>0</v>
      </c>
      <c r="P39" s="35">
        <v>0</v>
      </c>
      <c r="Q39" s="35">
        <v>0</v>
      </c>
      <c r="AA39" s="98"/>
    </row>
    <row r="40" spans="1:27" ht="12" customHeight="1" x14ac:dyDescent="0.2">
      <c r="A40" s="187"/>
      <c r="B40" s="187"/>
      <c r="C40" s="34"/>
      <c r="D40" s="235"/>
      <c r="E40" s="33"/>
      <c r="F40" s="31">
        <v>1</v>
      </c>
      <c r="G40" s="31">
        <v>0.5</v>
      </c>
      <c r="H40" s="31">
        <v>0</v>
      </c>
      <c r="I40" s="31">
        <v>0.5</v>
      </c>
      <c r="J40" s="31">
        <v>0</v>
      </c>
      <c r="K40" s="31">
        <v>0</v>
      </c>
      <c r="L40" s="31">
        <v>0</v>
      </c>
      <c r="M40" s="31">
        <v>0</v>
      </c>
      <c r="N40" s="31">
        <v>0</v>
      </c>
      <c r="O40" s="31">
        <v>0</v>
      </c>
      <c r="P40" s="31">
        <v>0</v>
      </c>
      <c r="Q40" s="31">
        <v>0</v>
      </c>
      <c r="AA40" s="98" t="s">
        <v>647</v>
      </c>
    </row>
    <row r="41" spans="1:27" ht="12" customHeight="1" x14ac:dyDescent="0.2">
      <c r="A41" s="187"/>
      <c r="B41" s="187"/>
      <c r="C41" s="37"/>
      <c r="D41" s="234" t="s">
        <v>372</v>
      </c>
      <c r="E41" s="36"/>
      <c r="F41" s="35">
        <v>0</v>
      </c>
      <c r="G41" s="35">
        <v>0</v>
      </c>
      <c r="H41" s="35">
        <v>0</v>
      </c>
      <c r="I41" s="35">
        <v>0</v>
      </c>
      <c r="J41" s="35">
        <v>0</v>
      </c>
      <c r="K41" s="35">
        <v>0</v>
      </c>
      <c r="L41" s="35">
        <v>0</v>
      </c>
      <c r="M41" s="35">
        <v>0</v>
      </c>
      <c r="N41" s="35">
        <v>0</v>
      </c>
      <c r="O41" s="35">
        <v>0</v>
      </c>
      <c r="P41" s="35">
        <v>0</v>
      </c>
      <c r="Q41" s="35">
        <v>0</v>
      </c>
      <c r="AA41" s="98"/>
    </row>
    <row r="42" spans="1:27" ht="12" customHeight="1" x14ac:dyDescent="0.2">
      <c r="A42" s="187"/>
      <c r="B42" s="187"/>
      <c r="C42" s="34"/>
      <c r="D42" s="235"/>
      <c r="E42" s="33"/>
      <c r="F42" s="31">
        <v>0</v>
      </c>
      <c r="G42" s="31">
        <v>0</v>
      </c>
      <c r="H42" s="31">
        <v>0</v>
      </c>
      <c r="I42" s="31">
        <v>0</v>
      </c>
      <c r="J42" s="31">
        <v>0</v>
      </c>
      <c r="K42" s="31">
        <v>0</v>
      </c>
      <c r="L42" s="31">
        <v>0</v>
      </c>
      <c r="M42" s="31">
        <v>0</v>
      </c>
      <c r="N42" s="31">
        <v>0</v>
      </c>
      <c r="O42" s="31">
        <v>0</v>
      </c>
      <c r="P42" s="31">
        <v>0</v>
      </c>
      <c r="Q42" s="31">
        <v>0</v>
      </c>
      <c r="AA42" s="98" t="s">
        <v>647</v>
      </c>
    </row>
    <row r="43" spans="1:27" ht="12" customHeight="1" x14ac:dyDescent="0.2">
      <c r="A43" s="187"/>
      <c r="B43" s="187"/>
      <c r="C43" s="37"/>
      <c r="D43" s="234" t="s">
        <v>373</v>
      </c>
      <c r="E43" s="36"/>
      <c r="F43" s="35">
        <v>0</v>
      </c>
      <c r="G43" s="35">
        <v>0</v>
      </c>
      <c r="H43" s="35">
        <v>0</v>
      </c>
      <c r="I43" s="35">
        <v>0</v>
      </c>
      <c r="J43" s="35">
        <v>0</v>
      </c>
      <c r="K43" s="35">
        <v>0</v>
      </c>
      <c r="L43" s="35">
        <v>0</v>
      </c>
      <c r="M43" s="35">
        <v>0</v>
      </c>
      <c r="N43" s="35">
        <v>0</v>
      </c>
      <c r="O43" s="35">
        <v>0</v>
      </c>
      <c r="P43" s="35">
        <v>0</v>
      </c>
      <c r="Q43" s="35">
        <v>0</v>
      </c>
      <c r="AA43" s="98"/>
    </row>
    <row r="44" spans="1:27" ht="12" customHeight="1" x14ac:dyDescent="0.2">
      <c r="A44" s="187"/>
      <c r="B44" s="187"/>
      <c r="C44" s="34"/>
      <c r="D44" s="235"/>
      <c r="E44" s="33"/>
      <c r="F44" s="31">
        <v>0</v>
      </c>
      <c r="G44" s="31">
        <v>0</v>
      </c>
      <c r="H44" s="31">
        <v>0</v>
      </c>
      <c r="I44" s="31">
        <v>0</v>
      </c>
      <c r="J44" s="31">
        <v>0</v>
      </c>
      <c r="K44" s="31">
        <v>0</v>
      </c>
      <c r="L44" s="31">
        <v>0</v>
      </c>
      <c r="M44" s="31">
        <v>0</v>
      </c>
      <c r="N44" s="31">
        <v>0</v>
      </c>
      <c r="O44" s="31">
        <v>0</v>
      </c>
      <c r="P44" s="31">
        <v>0</v>
      </c>
      <c r="Q44" s="31">
        <v>0</v>
      </c>
      <c r="AA44" s="98" t="s">
        <v>647</v>
      </c>
    </row>
    <row r="45" spans="1:27" ht="12" customHeight="1" x14ac:dyDescent="0.2">
      <c r="A45" s="187"/>
      <c r="B45" s="187"/>
      <c r="C45" s="37"/>
      <c r="D45" s="234" t="s">
        <v>374</v>
      </c>
      <c r="E45" s="36"/>
      <c r="F45" s="35">
        <v>4</v>
      </c>
      <c r="G45" s="35">
        <v>1</v>
      </c>
      <c r="H45" s="35">
        <v>1</v>
      </c>
      <c r="I45" s="35">
        <v>2</v>
      </c>
      <c r="J45" s="35">
        <v>0</v>
      </c>
      <c r="K45" s="35">
        <v>0</v>
      </c>
      <c r="L45" s="35">
        <v>0</v>
      </c>
      <c r="M45" s="35">
        <v>0</v>
      </c>
      <c r="N45" s="35">
        <v>1</v>
      </c>
      <c r="O45" s="35">
        <v>0</v>
      </c>
      <c r="P45" s="35">
        <v>1</v>
      </c>
      <c r="Q45" s="35">
        <v>0</v>
      </c>
      <c r="AA45" s="98"/>
    </row>
    <row r="46" spans="1:27" ht="12" customHeight="1" x14ac:dyDescent="0.2">
      <c r="A46" s="187"/>
      <c r="B46" s="187"/>
      <c r="C46" s="34"/>
      <c r="D46" s="235"/>
      <c r="E46" s="33"/>
      <c r="F46" s="31">
        <v>1</v>
      </c>
      <c r="G46" s="31">
        <v>0.25</v>
      </c>
      <c r="H46" s="31">
        <v>0.25</v>
      </c>
      <c r="I46" s="31">
        <v>0.5</v>
      </c>
      <c r="J46" s="31">
        <v>0</v>
      </c>
      <c r="K46" s="31">
        <v>0</v>
      </c>
      <c r="L46" s="31">
        <v>0</v>
      </c>
      <c r="M46" s="31">
        <v>0</v>
      </c>
      <c r="N46" s="31">
        <v>1</v>
      </c>
      <c r="O46" s="31">
        <v>0</v>
      </c>
      <c r="P46" s="31">
        <v>1</v>
      </c>
      <c r="Q46" s="31">
        <v>0</v>
      </c>
      <c r="AA46" s="98" t="s">
        <v>647</v>
      </c>
    </row>
    <row r="47" spans="1:27" ht="11.25" customHeight="1" x14ac:dyDescent="0.2">
      <c r="A47" s="187"/>
      <c r="B47" s="187"/>
      <c r="C47" s="37"/>
      <c r="D47" s="234" t="s">
        <v>375</v>
      </c>
      <c r="E47" s="36"/>
      <c r="F47" s="35">
        <v>1</v>
      </c>
      <c r="G47" s="35">
        <v>0</v>
      </c>
      <c r="H47" s="35">
        <v>1</v>
      </c>
      <c r="I47" s="35">
        <v>0</v>
      </c>
      <c r="J47" s="35">
        <v>0</v>
      </c>
      <c r="K47" s="35">
        <v>0</v>
      </c>
      <c r="L47" s="35">
        <v>0</v>
      </c>
      <c r="M47" s="35">
        <v>0</v>
      </c>
      <c r="N47" s="35">
        <v>0</v>
      </c>
      <c r="O47" s="35">
        <v>0</v>
      </c>
      <c r="P47" s="35">
        <v>0</v>
      </c>
      <c r="Q47" s="35">
        <v>0</v>
      </c>
      <c r="AA47" s="98"/>
    </row>
    <row r="48" spans="1:27" ht="12" customHeight="1" x14ac:dyDescent="0.2">
      <c r="A48" s="187"/>
      <c r="B48" s="187"/>
      <c r="C48" s="34"/>
      <c r="D48" s="235"/>
      <c r="E48" s="33"/>
      <c r="F48" s="31">
        <v>1</v>
      </c>
      <c r="G48" s="31">
        <v>0</v>
      </c>
      <c r="H48" s="31">
        <v>1</v>
      </c>
      <c r="I48" s="31">
        <v>0</v>
      </c>
      <c r="J48" s="31">
        <v>0</v>
      </c>
      <c r="K48" s="31">
        <v>0</v>
      </c>
      <c r="L48" s="31">
        <v>0</v>
      </c>
      <c r="M48" s="31">
        <v>0</v>
      </c>
      <c r="N48" s="31">
        <v>0</v>
      </c>
      <c r="O48" s="31">
        <v>0</v>
      </c>
      <c r="P48" s="31">
        <v>0</v>
      </c>
      <c r="Q48" s="31">
        <v>0</v>
      </c>
      <c r="AA48" s="98" t="s">
        <v>647</v>
      </c>
    </row>
    <row r="49" spans="1:27" ht="12" customHeight="1" x14ac:dyDescent="0.2">
      <c r="A49" s="187"/>
      <c r="B49" s="187"/>
      <c r="C49" s="37"/>
      <c r="D49" s="234" t="s">
        <v>376</v>
      </c>
      <c r="E49" s="36"/>
      <c r="F49" s="35">
        <v>1</v>
      </c>
      <c r="G49" s="35">
        <v>0</v>
      </c>
      <c r="H49" s="35">
        <v>1</v>
      </c>
      <c r="I49" s="35">
        <v>0</v>
      </c>
      <c r="J49" s="35">
        <v>0</v>
      </c>
      <c r="K49" s="35">
        <v>0</v>
      </c>
      <c r="L49" s="35">
        <v>0</v>
      </c>
      <c r="M49" s="35">
        <v>0</v>
      </c>
      <c r="N49" s="35">
        <v>0</v>
      </c>
      <c r="O49" s="35">
        <v>0</v>
      </c>
      <c r="P49" s="35">
        <v>0</v>
      </c>
      <c r="Q49" s="35">
        <v>0</v>
      </c>
      <c r="AA49" s="98"/>
    </row>
    <row r="50" spans="1:27" ht="12" customHeight="1" x14ac:dyDescent="0.2">
      <c r="A50" s="187"/>
      <c r="B50" s="187"/>
      <c r="C50" s="34"/>
      <c r="D50" s="235"/>
      <c r="E50" s="33"/>
      <c r="F50" s="31">
        <v>1</v>
      </c>
      <c r="G50" s="31">
        <v>0</v>
      </c>
      <c r="H50" s="31">
        <v>1</v>
      </c>
      <c r="I50" s="31">
        <v>0</v>
      </c>
      <c r="J50" s="31">
        <v>0</v>
      </c>
      <c r="K50" s="31">
        <v>0</v>
      </c>
      <c r="L50" s="31">
        <v>0</v>
      </c>
      <c r="M50" s="31">
        <v>0</v>
      </c>
      <c r="N50" s="31">
        <v>0</v>
      </c>
      <c r="O50" s="31">
        <v>0</v>
      </c>
      <c r="P50" s="31">
        <v>0</v>
      </c>
      <c r="Q50" s="31">
        <v>0</v>
      </c>
      <c r="AA50" s="98" t="s">
        <v>647</v>
      </c>
    </row>
    <row r="51" spans="1:27" ht="12" customHeight="1" x14ac:dyDescent="0.2">
      <c r="A51" s="187"/>
      <c r="B51" s="187"/>
      <c r="C51" s="37"/>
      <c r="D51" s="234" t="s">
        <v>377</v>
      </c>
      <c r="E51" s="36"/>
      <c r="F51" s="35">
        <v>3</v>
      </c>
      <c r="G51" s="35">
        <v>2</v>
      </c>
      <c r="H51" s="35">
        <v>0</v>
      </c>
      <c r="I51" s="35">
        <v>1</v>
      </c>
      <c r="J51" s="35">
        <v>1</v>
      </c>
      <c r="K51" s="35">
        <v>0</v>
      </c>
      <c r="L51" s="35">
        <v>0</v>
      </c>
      <c r="M51" s="35">
        <v>1</v>
      </c>
      <c r="N51" s="35">
        <v>0</v>
      </c>
      <c r="O51" s="35">
        <v>0</v>
      </c>
      <c r="P51" s="35">
        <v>0</v>
      </c>
      <c r="Q51" s="35">
        <v>0</v>
      </c>
      <c r="AA51" s="98"/>
    </row>
    <row r="52" spans="1:27" ht="12" customHeight="1" x14ac:dyDescent="0.2">
      <c r="A52" s="187"/>
      <c r="B52" s="187"/>
      <c r="C52" s="34"/>
      <c r="D52" s="235"/>
      <c r="E52" s="33"/>
      <c r="F52" s="31">
        <v>1</v>
      </c>
      <c r="G52" s="31">
        <v>0.66666666666666663</v>
      </c>
      <c r="H52" s="31">
        <v>0</v>
      </c>
      <c r="I52" s="31">
        <v>0.33333333333333331</v>
      </c>
      <c r="J52" s="31">
        <v>1</v>
      </c>
      <c r="K52" s="31">
        <v>0</v>
      </c>
      <c r="L52" s="31">
        <v>0</v>
      </c>
      <c r="M52" s="31">
        <v>1</v>
      </c>
      <c r="N52" s="31">
        <v>0</v>
      </c>
      <c r="O52" s="31">
        <v>0</v>
      </c>
      <c r="P52" s="31">
        <v>0</v>
      </c>
      <c r="Q52" s="31">
        <v>0</v>
      </c>
      <c r="AA52" s="98" t="s">
        <v>647</v>
      </c>
    </row>
    <row r="53" spans="1:27" ht="12" customHeight="1" x14ac:dyDescent="0.2">
      <c r="A53" s="187"/>
      <c r="B53" s="187"/>
      <c r="C53" s="37"/>
      <c r="D53" s="234" t="s">
        <v>378</v>
      </c>
      <c r="E53" s="36"/>
      <c r="F53" s="35">
        <v>2</v>
      </c>
      <c r="G53" s="35">
        <v>0</v>
      </c>
      <c r="H53" s="35">
        <v>0</v>
      </c>
      <c r="I53" s="35">
        <v>2</v>
      </c>
      <c r="J53" s="35">
        <v>0</v>
      </c>
      <c r="K53" s="35">
        <v>0</v>
      </c>
      <c r="L53" s="35">
        <v>0</v>
      </c>
      <c r="M53" s="35">
        <v>0</v>
      </c>
      <c r="N53" s="35">
        <v>0</v>
      </c>
      <c r="O53" s="35">
        <v>0</v>
      </c>
      <c r="P53" s="35">
        <v>0</v>
      </c>
      <c r="Q53" s="35">
        <v>0</v>
      </c>
      <c r="AA53" s="98"/>
    </row>
    <row r="54" spans="1:27" ht="12" customHeight="1" x14ac:dyDescent="0.2">
      <c r="A54" s="187"/>
      <c r="B54" s="187"/>
      <c r="C54" s="34"/>
      <c r="D54" s="235"/>
      <c r="E54" s="33"/>
      <c r="F54" s="31">
        <v>1</v>
      </c>
      <c r="G54" s="31">
        <v>0</v>
      </c>
      <c r="H54" s="31">
        <v>0</v>
      </c>
      <c r="I54" s="31">
        <v>1</v>
      </c>
      <c r="J54" s="31">
        <v>0</v>
      </c>
      <c r="K54" s="31">
        <v>0</v>
      </c>
      <c r="L54" s="31">
        <v>0</v>
      </c>
      <c r="M54" s="31">
        <v>0</v>
      </c>
      <c r="N54" s="31">
        <v>0</v>
      </c>
      <c r="O54" s="31">
        <v>0</v>
      </c>
      <c r="P54" s="31">
        <v>0</v>
      </c>
      <c r="Q54" s="31">
        <v>0</v>
      </c>
      <c r="AA54" s="98" t="s">
        <v>647</v>
      </c>
    </row>
    <row r="55" spans="1:27" ht="12" customHeight="1" x14ac:dyDescent="0.2">
      <c r="A55" s="187"/>
      <c r="B55" s="187"/>
      <c r="C55" s="37"/>
      <c r="D55" s="234" t="s">
        <v>379</v>
      </c>
      <c r="E55" s="36"/>
      <c r="F55" s="35">
        <v>13</v>
      </c>
      <c r="G55" s="35">
        <v>3</v>
      </c>
      <c r="H55" s="35">
        <v>9</v>
      </c>
      <c r="I55" s="35">
        <v>1</v>
      </c>
      <c r="J55" s="35">
        <v>0</v>
      </c>
      <c r="K55" s="35">
        <v>0</v>
      </c>
      <c r="L55" s="35">
        <v>0</v>
      </c>
      <c r="M55" s="35">
        <v>0</v>
      </c>
      <c r="N55" s="35">
        <v>1</v>
      </c>
      <c r="O55" s="35">
        <v>1</v>
      </c>
      <c r="P55" s="35">
        <v>0</v>
      </c>
      <c r="Q55" s="35">
        <v>0</v>
      </c>
      <c r="AA55" s="98"/>
    </row>
    <row r="56" spans="1:27" ht="12" customHeight="1" x14ac:dyDescent="0.2">
      <c r="A56" s="187"/>
      <c r="B56" s="187"/>
      <c r="C56" s="34"/>
      <c r="D56" s="235"/>
      <c r="E56" s="33"/>
      <c r="F56" s="31">
        <v>1</v>
      </c>
      <c r="G56" s="31">
        <v>0.23076923076923078</v>
      </c>
      <c r="H56" s="31">
        <v>0.69230769230769229</v>
      </c>
      <c r="I56" s="31">
        <v>7.6923076923076927E-2</v>
      </c>
      <c r="J56" s="31">
        <v>0</v>
      </c>
      <c r="K56" s="31">
        <v>0</v>
      </c>
      <c r="L56" s="31">
        <v>0</v>
      </c>
      <c r="M56" s="31">
        <v>0</v>
      </c>
      <c r="N56" s="31">
        <v>1</v>
      </c>
      <c r="O56" s="31">
        <v>1</v>
      </c>
      <c r="P56" s="31">
        <v>0</v>
      </c>
      <c r="Q56" s="31">
        <v>0</v>
      </c>
      <c r="AA56" s="98" t="s">
        <v>647</v>
      </c>
    </row>
    <row r="57" spans="1:27" ht="12" customHeight="1" x14ac:dyDescent="0.2">
      <c r="A57" s="187"/>
      <c r="B57" s="187"/>
      <c r="C57" s="37"/>
      <c r="D57" s="234" t="s">
        <v>380</v>
      </c>
      <c r="E57" s="36"/>
      <c r="F57" s="35">
        <v>3</v>
      </c>
      <c r="G57" s="35">
        <v>1</v>
      </c>
      <c r="H57" s="35">
        <v>2</v>
      </c>
      <c r="I57" s="35">
        <v>0</v>
      </c>
      <c r="J57" s="35">
        <v>0</v>
      </c>
      <c r="K57" s="35">
        <v>0</v>
      </c>
      <c r="L57" s="35">
        <v>0</v>
      </c>
      <c r="M57" s="35">
        <v>0</v>
      </c>
      <c r="N57" s="35">
        <v>1</v>
      </c>
      <c r="O57" s="35">
        <v>0</v>
      </c>
      <c r="P57" s="35">
        <v>1</v>
      </c>
      <c r="Q57" s="35">
        <v>0</v>
      </c>
      <c r="AA57" s="98"/>
    </row>
    <row r="58" spans="1:27" ht="12" customHeight="1" x14ac:dyDescent="0.2">
      <c r="A58" s="187"/>
      <c r="B58" s="187"/>
      <c r="C58" s="34"/>
      <c r="D58" s="235"/>
      <c r="E58" s="33"/>
      <c r="F58" s="31">
        <v>1</v>
      </c>
      <c r="G58" s="31">
        <v>0.33333333333333331</v>
      </c>
      <c r="H58" s="31">
        <v>0.66666666666666663</v>
      </c>
      <c r="I58" s="31">
        <v>0</v>
      </c>
      <c r="J58" s="31">
        <v>0</v>
      </c>
      <c r="K58" s="31">
        <v>0</v>
      </c>
      <c r="L58" s="31">
        <v>0</v>
      </c>
      <c r="M58" s="31">
        <v>0</v>
      </c>
      <c r="N58" s="31">
        <v>1</v>
      </c>
      <c r="O58" s="31">
        <v>0</v>
      </c>
      <c r="P58" s="31">
        <v>1</v>
      </c>
      <c r="Q58" s="31">
        <v>0</v>
      </c>
      <c r="AA58" s="98" t="s">
        <v>647</v>
      </c>
    </row>
    <row r="59" spans="1:27" ht="12.75" customHeight="1" x14ac:dyDescent="0.2">
      <c r="A59" s="187"/>
      <c r="B59" s="187"/>
      <c r="C59" s="37"/>
      <c r="D59" s="234" t="s">
        <v>381</v>
      </c>
      <c r="E59" s="36"/>
      <c r="F59" s="35">
        <v>11</v>
      </c>
      <c r="G59" s="35">
        <v>5</v>
      </c>
      <c r="H59" s="35">
        <v>5</v>
      </c>
      <c r="I59" s="35">
        <v>1</v>
      </c>
      <c r="J59" s="35">
        <v>0</v>
      </c>
      <c r="K59" s="35">
        <v>0</v>
      </c>
      <c r="L59" s="35">
        <v>0</v>
      </c>
      <c r="M59" s="35">
        <v>0</v>
      </c>
      <c r="N59" s="35">
        <v>2</v>
      </c>
      <c r="O59" s="35">
        <v>1</v>
      </c>
      <c r="P59" s="35">
        <v>1</v>
      </c>
      <c r="Q59" s="35">
        <v>0</v>
      </c>
      <c r="AA59" s="98"/>
    </row>
    <row r="60" spans="1:27" ht="12.75" customHeight="1" x14ac:dyDescent="0.2">
      <c r="A60" s="187"/>
      <c r="B60" s="187"/>
      <c r="C60" s="34"/>
      <c r="D60" s="235"/>
      <c r="E60" s="33"/>
      <c r="F60" s="31">
        <v>1</v>
      </c>
      <c r="G60" s="31">
        <v>0.45454545454545453</v>
      </c>
      <c r="H60" s="31">
        <v>0.45454545454545453</v>
      </c>
      <c r="I60" s="31">
        <v>9.0909090909090912E-2</v>
      </c>
      <c r="J60" s="31">
        <v>0</v>
      </c>
      <c r="K60" s="31">
        <v>0</v>
      </c>
      <c r="L60" s="31">
        <v>0</v>
      </c>
      <c r="M60" s="31">
        <v>0</v>
      </c>
      <c r="N60" s="31">
        <v>1</v>
      </c>
      <c r="O60" s="31">
        <v>0.5</v>
      </c>
      <c r="P60" s="31">
        <v>0.5</v>
      </c>
      <c r="Q60" s="31">
        <v>0</v>
      </c>
      <c r="AA60" s="98" t="s">
        <v>647</v>
      </c>
    </row>
    <row r="61" spans="1:27" ht="12" customHeight="1" x14ac:dyDescent="0.2">
      <c r="A61" s="187"/>
      <c r="B61" s="187"/>
      <c r="C61" s="37"/>
      <c r="D61" s="234" t="s">
        <v>21</v>
      </c>
      <c r="E61" s="36"/>
      <c r="F61" s="35">
        <v>6</v>
      </c>
      <c r="G61" s="35">
        <v>4</v>
      </c>
      <c r="H61" s="35">
        <v>1</v>
      </c>
      <c r="I61" s="35">
        <v>1</v>
      </c>
      <c r="J61" s="35">
        <v>2</v>
      </c>
      <c r="K61" s="35">
        <v>0</v>
      </c>
      <c r="L61" s="35">
        <v>2</v>
      </c>
      <c r="M61" s="35">
        <v>0</v>
      </c>
      <c r="N61" s="35">
        <v>0</v>
      </c>
      <c r="O61" s="35">
        <v>0</v>
      </c>
      <c r="P61" s="35">
        <v>0</v>
      </c>
      <c r="Q61" s="35">
        <v>0</v>
      </c>
      <c r="AA61" s="98"/>
    </row>
    <row r="62" spans="1:27" ht="12" customHeight="1" x14ac:dyDescent="0.2">
      <c r="A62" s="187"/>
      <c r="B62" s="187"/>
      <c r="C62" s="34"/>
      <c r="D62" s="235"/>
      <c r="E62" s="33"/>
      <c r="F62" s="31">
        <v>1</v>
      </c>
      <c r="G62" s="31">
        <v>0.66666666666666663</v>
      </c>
      <c r="H62" s="31">
        <v>0.16666666666666666</v>
      </c>
      <c r="I62" s="31">
        <v>0.16666666666666666</v>
      </c>
      <c r="J62" s="31">
        <v>1</v>
      </c>
      <c r="K62" s="31">
        <v>0</v>
      </c>
      <c r="L62" s="31">
        <v>1</v>
      </c>
      <c r="M62" s="31">
        <v>0</v>
      </c>
      <c r="N62" s="31">
        <v>0</v>
      </c>
      <c r="O62" s="31">
        <v>0</v>
      </c>
      <c r="P62" s="31">
        <v>0</v>
      </c>
      <c r="Q62" s="31">
        <v>0</v>
      </c>
      <c r="AA62" s="98" t="s">
        <v>647</v>
      </c>
    </row>
    <row r="63" spans="1:27" ht="12" customHeight="1" x14ac:dyDescent="0.2">
      <c r="A63" s="187"/>
      <c r="B63" s="187"/>
      <c r="C63" s="37"/>
      <c r="D63" s="234" t="s">
        <v>382</v>
      </c>
      <c r="E63" s="36"/>
      <c r="F63" s="35">
        <v>0</v>
      </c>
      <c r="G63" s="35">
        <v>0</v>
      </c>
      <c r="H63" s="35">
        <v>0</v>
      </c>
      <c r="I63" s="35">
        <v>0</v>
      </c>
      <c r="J63" s="35">
        <v>0</v>
      </c>
      <c r="K63" s="35">
        <v>0</v>
      </c>
      <c r="L63" s="35">
        <v>0</v>
      </c>
      <c r="M63" s="35">
        <v>0</v>
      </c>
      <c r="N63" s="35">
        <v>1</v>
      </c>
      <c r="O63" s="35">
        <v>0</v>
      </c>
      <c r="P63" s="35">
        <v>0</v>
      </c>
      <c r="Q63" s="35">
        <v>1</v>
      </c>
      <c r="AA63" s="98"/>
    </row>
    <row r="64" spans="1:27" ht="12" customHeight="1" x14ac:dyDescent="0.2">
      <c r="A64" s="187"/>
      <c r="B64" s="187"/>
      <c r="C64" s="34"/>
      <c r="D64" s="235"/>
      <c r="E64" s="33"/>
      <c r="F64" s="31">
        <v>0</v>
      </c>
      <c r="G64" s="31">
        <v>0</v>
      </c>
      <c r="H64" s="31">
        <v>0</v>
      </c>
      <c r="I64" s="31">
        <v>0</v>
      </c>
      <c r="J64" s="31">
        <v>0</v>
      </c>
      <c r="K64" s="31">
        <v>0</v>
      </c>
      <c r="L64" s="31">
        <v>0</v>
      </c>
      <c r="M64" s="31">
        <v>0</v>
      </c>
      <c r="N64" s="31">
        <v>1</v>
      </c>
      <c r="O64" s="31">
        <v>0</v>
      </c>
      <c r="P64" s="31">
        <v>0</v>
      </c>
      <c r="Q64" s="31">
        <v>1</v>
      </c>
      <c r="AA64" s="98" t="s">
        <v>647</v>
      </c>
    </row>
    <row r="65" spans="1:27" ht="12" customHeight="1" x14ac:dyDescent="0.2">
      <c r="A65" s="187"/>
      <c r="B65" s="187"/>
      <c r="C65" s="37"/>
      <c r="D65" s="234" t="s">
        <v>383</v>
      </c>
      <c r="E65" s="36"/>
      <c r="F65" s="35">
        <v>6</v>
      </c>
      <c r="G65" s="35">
        <v>1</v>
      </c>
      <c r="H65" s="35">
        <v>3</v>
      </c>
      <c r="I65" s="35">
        <v>2</v>
      </c>
      <c r="J65" s="35">
        <v>0</v>
      </c>
      <c r="K65" s="35">
        <v>0</v>
      </c>
      <c r="L65" s="35">
        <v>0</v>
      </c>
      <c r="M65" s="35">
        <v>0</v>
      </c>
      <c r="N65" s="35">
        <v>1</v>
      </c>
      <c r="O65" s="35">
        <v>1</v>
      </c>
      <c r="P65" s="35">
        <v>0</v>
      </c>
      <c r="Q65" s="35">
        <v>0</v>
      </c>
      <c r="AA65" s="98"/>
    </row>
    <row r="66" spans="1:27" ht="12" customHeight="1" x14ac:dyDescent="0.2">
      <c r="A66" s="187"/>
      <c r="B66" s="187"/>
      <c r="C66" s="34"/>
      <c r="D66" s="235"/>
      <c r="E66" s="33"/>
      <c r="F66" s="31">
        <v>1</v>
      </c>
      <c r="G66" s="31">
        <v>0.16666666666666666</v>
      </c>
      <c r="H66" s="31">
        <v>0.5</v>
      </c>
      <c r="I66" s="31">
        <v>0.33333333333333331</v>
      </c>
      <c r="J66" s="31">
        <v>0</v>
      </c>
      <c r="K66" s="31">
        <v>0</v>
      </c>
      <c r="L66" s="31">
        <v>0</v>
      </c>
      <c r="M66" s="31">
        <v>0</v>
      </c>
      <c r="N66" s="31">
        <v>1</v>
      </c>
      <c r="O66" s="31">
        <v>1</v>
      </c>
      <c r="P66" s="31">
        <v>0</v>
      </c>
      <c r="Q66" s="31">
        <v>0</v>
      </c>
      <c r="AA66" s="98" t="s">
        <v>647</v>
      </c>
    </row>
    <row r="67" spans="1:27" ht="12" customHeight="1" x14ac:dyDescent="0.2">
      <c r="A67" s="187"/>
      <c r="B67" s="187"/>
      <c r="C67" s="37"/>
      <c r="D67" s="234" t="s">
        <v>384</v>
      </c>
      <c r="E67" s="36"/>
      <c r="F67" s="35">
        <v>2</v>
      </c>
      <c r="G67" s="35">
        <v>2</v>
      </c>
      <c r="H67" s="35">
        <v>0</v>
      </c>
      <c r="I67" s="35">
        <v>0</v>
      </c>
      <c r="J67" s="35">
        <v>0</v>
      </c>
      <c r="K67" s="35">
        <v>0</v>
      </c>
      <c r="L67" s="35">
        <v>0</v>
      </c>
      <c r="M67" s="35">
        <v>0</v>
      </c>
      <c r="N67" s="35">
        <v>0</v>
      </c>
      <c r="O67" s="35">
        <v>0</v>
      </c>
      <c r="P67" s="35">
        <v>0</v>
      </c>
      <c r="Q67" s="35">
        <v>0</v>
      </c>
      <c r="AA67" s="98"/>
    </row>
    <row r="68" spans="1:27" ht="12" customHeight="1" x14ac:dyDescent="0.2">
      <c r="A68" s="187"/>
      <c r="B68" s="188"/>
      <c r="C68" s="34"/>
      <c r="D68" s="235"/>
      <c r="E68" s="33"/>
      <c r="F68" s="31">
        <v>1</v>
      </c>
      <c r="G68" s="31">
        <v>1</v>
      </c>
      <c r="H68" s="31">
        <v>0</v>
      </c>
      <c r="I68" s="31">
        <v>0</v>
      </c>
      <c r="J68" s="31">
        <v>0</v>
      </c>
      <c r="K68" s="31">
        <v>0</v>
      </c>
      <c r="L68" s="31">
        <v>0</v>
      </c>
      <c r="M68" s="31">
        <v>0</v>
      </c>
      <c r="N68" s="31">
        <v>0</v>
      </c>
      <c r="O68" s="31">
        <v>0</v>
      </c>
      <c r="P68" s="31">
        <v>0</v>
      </c>
      <c r="Q68" s="31">
        <v>0</v>
      </c>
      <c r="AA68" s="98" t="s">
        <v>647</v>
      </c>
    </row>
    <row r="69" spans="1:27" ht="12" customHeight="1" x14ac:dyDescent="0.2">
      <c r="A69" s="187"/>
      <c r="B69" s="186" t="s">
        <v>17</v>
      </c>
      <c r="C69" s="37"/>
      <c r="D69" s="234" t="s">
        <v>16</v>
      </c>
      <c r="E69" s="36"/>
      <c r="F69" s="35">
        <v>203</v>
      </c>
      <c r="G69" s="35">
        <v>59</v>
      </c>
      <c r="H69" s="35">
        <v>114</v>
      </c>
      <c r="I69" s="35">
        <v>30</v>
      </c>
      <c r="J69" s="35">
        <v>55</v>
      </c>
      <c r="K69" s="35">
        <v>31</v>
      </c>
      <c r="L69" s="35">
        <v>17</v>
      </c>
      <c r="M69" s="35">
        <v>7</v>
      </c>
      <c r="N69" s="35">
        <v>66</v>
      </c>
      <c r="O69" s="35">
        <v>11</v>
      </c>
      <c r="P69" s="35">
        <v>44</v>
      </c>
      <c r="Q69" s="35">
        <v>11</v>
      </c>
      <c r="AA69" s="98"/>
    </row>
    <row r="70" spans="1:27" ht="12" customHeight="1" x14ac:dyDescent="0.2">
      <c r="A70" s="187"/>
      <c r="B70" s="187"/>
      <c r="C70" s="34"/>
      <c r="D70" s="235"/>
      <c r="E70" s="33"/>
      <c r="F70" s="31">
        <v>1</v>
      </c>
      <c r="G70" s="31">
        <v>0.29064039408866993</v>
      </c>
      <c r="H70" s="31">
        <v>0.56157635467980294</v>
      </c>
      <c r="I70" s="31">
        <v>0.14778325123152711</v>
      </c>
      <c r="J70" s="31">
        <v>1</v>
      </c>
      <c r="K70" s="31">
        <v>0.5636363636363636</v>
      </c>
      <c r="L70" s="31">
        <v>0.30909090909090908</v>
      </c>
      <c r="M70" s="31">
        <v>0.12727272727272726</v>
      </c>
      <c r="N70" s="31">
        <v>1</v>
      </c>
      <c r="O70" s="31">
        <v>0.16666666666666666</v>
      </c>
      <c r="P70" s="31">
        <v>0.66666666666666663</v>
      </c>
      <c r="Q70" s="31">
        <v>0.16666666666666666</v>
      </c>
      <c r="AA70" s="98" t="s">
        <v>647</v>
      </c>
    </row>
    <row r="71" spans="1:27" ht="12" customHeight="1" x14ac:dyDescent="0.2">
      <c r="A71" s="187"/>
      <c r="B71" s="187"/>
      <c r="C71" s="37"/>
      <c r="D71" s="234" t="s">
        <v>277</v>
      </c>
      <c r="E71" s="36"/>
      <c r="F71" s="35">
        <v>1</v>
      </c>
      <c r="G71" s="35">
        <v>0</v>
      </c>
      <c r="H71" s="35">
        <v>1</v>
      </c>
      <c r="I71" s="35">
        <v>0</v>
      </c>
      <c r="J71" s="35">
        <v>0</v>
      </c>
      <c r="K71" s="35">
        <v>0</v>
      </c>
      <c r="L71" s="35">
        <v>0</v>
      </c>
      <c r="M71" s="35">
        <v>0</v>
      </c>
      <c r="N71" s="35">
        <v>0</v>
      </c>
      <c r="O71" s="35">
        <v>0</v>
      </c>
      <c r="P71" s="35">
        <v>0</v>
      </c>
      <c r="Q71" s="35">
        <v>0</v>
      </c>
      <c r="AA71" s="98"/>
    </row>
    <row r="72" spans="1:27" ht="12" customHeight="1" x14ac:dyDescent="0.2">
      <c r="A72" s="187"/>
      <c r="B72" s="187"/>
      <c r="C72" s="34"/>
      <c r="D72" s="235"/>
      <c r="E72" s="33"/>
      <c r="F72" s="31">
        <v>1</v>
      </c>
      <c r="G72" s="31">
        <v>0</v>
      </c>
      <c r="H72" s="31">
        <v>1</v>
      </c>
      <c r="I72" s="31">
        <v>0</v>
      </c>
      <c r="J72" s="31">
        <v>0</v>
      </c>
      <c r="K72" s="31">
        <v>0</v>
      </c>
      <c r="L72" s="31">
        <v>0</v>
      </c>
      <c r="M72" s="31">
        <v>0</v>
      </c>
      <c r="N72" s="31">
        <v>0</v>
      </c>
      <c r="O72" s="31">
        <v>0</v>
      </c>
      <c r="P72" s="31">
        <v>0</v>
      </c>
      <c r="Q72" s="31">
        <v>0</v>
      </c>
      <c r="AA72" s="98" t="s">
        <v>647</v>
      </c>
    </row>
    <row r="73" spans="1:27" ht="12" customHeight="1" x14ac:dyDescent="0.2">
      <c r="A73" s="187"/>
      <c r="B73" s="187"/>
      <c r="C73" s="37"/>
      <c r="D73" s="234" t="s">
        <v>276</v>
      </c>
      <c r="E73" s="36"/>
      <c r="F73" s="35">
        <v>29</v>
      </c>
      <c r="G73" s="35">
        <v>8</v>
      </c>
      <c r="H73" s="35">
        <v>18</v>
      </c>
      <c r="I73" s="35">
        <v>3</v>
      </c>
      <c r="J73" s="35">
        <v>0</v>
      </c>
      <c r="K73" s="35">
        <v>0</v>
      </c>
      <c r="L73" s="35">
        <v>0</v>
      </c>
      <c r="M73" s="35">
        <v>0</v>
      </c>
      <c r="N73" s="35">
        <v>6</v>
      </c>
      <c r="O73" s="35">
        <v>0</v>
      </c>
      <c r="P73" s="35">
        <v>5</v>
      </c>
      <c r="Q73" s="35">
        <v>1</v>
      </c>
      <c r="AA73" s="98"/>
    </row>
    <row r="74" spans="1:27" ht="12" customHeight="1" x14ac:dyDescent="0.2">
      <c r="A74" s="187"/>
      <c r="B74" s="187"/>
      <c r="C74" s="34"/>
      <c r="D74" s="235"/>
      <c r="E74" s="33"/>
      <c r="F74" s="31">
        <v>1</v>
      </c>
      <c r="G74" s="31">
        <v>0.27586206896551724</v>
      </c>
      <c r="H74" s="31">
        <v>0.62068965517241381</v>
      </c>
      <c r="I74" s="31">
        <v>0.10344827586206896</v>
      </c>
      <c r="J74" s="31">
        <v>0</v>
      </c>
      <c r="K74" s="31">
        <v>0</v>
      </c>
      <c r="L74" s="31">
        <v>0</v>
      </c>
      <c r="M74" s="31">
        <v>0</v>
      </c>
      <c r="N74" s="31">
        <v>1</v>
      </c>
      <c r="O74" s="31">
        <v>0</v>
      </c>
      <c r="P74" s="31">
        <v>0.83333333333333337</v>
      </c>
      <c r="Q74" s="31">
        <v>0.16666666666666666</v>
      </c>
      <c r="AA74" s="98" t="s">
        <v>647</v>
      </c>
    </row>
    <row r="75" spans="1:27" ht="12" customHeight="1" x14ac:dyDescent="0.2">
      <c r="A75" s="187"/>
      <c r="B75" s="187"/>
      <c r="C75" s="37"/>
      <c r="D75" s="234" t="s">
        <v>13</v>
      </c>
      <c r="E75" s="36"/>
      <c r="F75" s="35">
        <v>2</v>
      </c>
      <c r="G75" s="35">
        <v>0</v>
      </c>
      <c r="H75" s="35">
        <v>2</v>
      </c>
      <c r="I75" s="35">
        <v>0</v>
      </c>
      <c r="J75" s="35">
        <v>0</v>
      </c>
      <c r="K75" s="35">
        <v>0</v>
      </c>
      <c r="L75" s="35">
        <v>0</v>
      </c>
      <c r="M75" s="35">
        <v>0</v>
      </c>
      <c r="N75" s="35">
        <v>1</v>
      </c>
      <c r="O75" s="35">
        <v>0</v>
      </c>
      <c r="P75" s="35">
        <v>1</v>
      </c>
      <c r="Q75" s="35">
        <v>0</v>
      </c>
      <c r="AA75" s="98"/>
    </row>
    <row r="76" spans="1:27" ht="12" customHeight="1" x14ac:dyDescent="0.2">
      <c r="A76" s="187"/>
      <c r="B76" s="187"/>
      <c r="C76" s="34"/>
      <c r="D76" s="235"/>
      <c r="E76" s="33"/>
      <c r="F76" s="31">
        <v>1</v>
      </c>
      <c r="G76" s="31">
        <v>0</v>
      </c>
      <c r="H76" s="31">
        <v>1</v>
      </c>
      <c r="I76" s="31">
        <v>0</v>
      </c>
      <c r="J76" s="31">
        <v>0</v>
      </c>
      <c r="K76" s="31">
        <v>0</v>
      </c>
      <c r="L76" s="31">
        <v>0</v>
      </c>
      <c r="M76" s="31">
        <v>0</v>
      </c>
      <c r="N76" s="31">
        <v>1</v>
      </c>
      <c r="O76" s="31">
        <v>0</v>
      </c>
      <c r="P76" s="31">
        <v>1</v>
      </c>
      <c r="Q76" s="31">
        <v>0</v>
      </c>
      <c r="AA76" s="98" t="s">
        <v>647</v>
      </c>
    </row>
    <row r="77" spans="1:27" ht="12" customHeight="1" x14ac:dyDescent="0.2">
      <c r="A77" s="187"/>
      <c r="B77" s="187"/>
      <c r="C77" s="37"/>
      <c r="D77" s="234" t="s">
        <v>275</v>
      </c>
      <c r="E77" s="36"/>
      <c r="F77" s="35">
        <v>6</v>
      </c>
      <c r="G77" s="35">
        <v>3</v>
      </c>
      <c r="H77" s="35">
        <v>3</v>
      </c>
      <c r="I77" s="35">
        <v>0</v>
      </c>
      <c r="J77" s="35">
        <v>0</v>
      </c>
      <c r="K77" s="35">
        <v>0</v>
      </c>
      <c r="L77" s="35">
        <v>0</v>
      </c>
      <c r="M77" s="35">
        <v>0</v>
      </c>
      <c r="N77" s="35">
        <v>1</v>
      </c>
      <c r="O77" s="35">
        <v>0</v>
      </c>
      <c r="P77" s="35">
        <v>1</v>
      </c>
      <c r="Q77" s="35">
        <v>0</v>
      </c>
      <c r="AA77" s="98"/>
    </row>
    <row r="78" spans="1:27" ht="12" customHeight="1" x14ac:dyDescent="0.2">
      <c r="A78" s="187"/>
      <c r="B78" s="187"/>
      <c r="C78" s="34"/>
      <c r="D78" s="235"/>
      <c r="E78" s="33"/>
      <c r="F78" s="31">
        <v>1</v>
      </c>
      <c r="G78" s="31">
        <v>0.5</v>
      </c>
      <c r="H78" s="31">
        <v>0.5</v>
      </c>
      <c r="I78" s="31">
        <v>0</v>
      </c>
      <c r="J78" s="31">
        <v>0</v>
      </c>
      <c r="K78" s="31">
        <v>0</v>
      </c>
      <c r="L78" s="31">
        <v>0</v>
      </c>
      <c r="M78" s="31">
        <v>0</v>
      </c>
      <c r="N78" s="31">
        <v>1</v>
      </c>
      <c r="O78" s="31">
        <v>0</v>
      </c>
      <c r="P78" s="31">
        <v>1</v>
      </c>
      <c r="Q78" s="31">
        <v>0</v>
      </c>
      <c r="AA78" s="98" t="s">
        <v>647</v>
      </c>
    </row>
    <row r="79" spans="1:27" ht="12" customHeight="1" x14ac:dyDescent="0.2">
      <c r="A79" s="187"/>
      <c r="B79" s="187"/>
      <c r="C79" s="37"/>
      <c r="D79" s="234" t="s">
        <v>274</v>
      </c>
      <c r="E79" s="36"/>
      <c r="F79" s="35">
        <v>7</v>
      </c>
      <c r="G79" s="35">
        <v>1</v>
      </c>
      <c r="H79" s="35">
        <v>5</v>
      </c>
      <c r="I79" s="35">
        <v>1</v>
      </c>
      <c r="J79" s="35">
        <v>2</v>
      </c>
      <c r="K79" s="35">
        <v>0</v>
      </c>
      <c r="L79" s="35">
        <v>2</v>
      </c>
      <c r="M79" s="35">
        <v>0</v>
      </c>
      <c r="N79" s="35">
        <v>4</v>
      </c>
      <c r="O79" s="35">
        <v>1</v>
      </c>
      <c r="P79" s="35">
        <v>3</v>
      </c>
      <c r="Q79" s="35">
        <v>0</v>
      </c>
      <c r="AA79" s="98"/>
    </row>
    <row r="80" spans="1:27" ht="12" customHeight="1" x14ac:dyDescent="0.2">
      <c r="A80" s="187"/>
      <c r="B80" s="187"/>
      <c r="C80" s="34"/>
      <c r="D80" s="235"/>
      <c r="E80" s="33"/>
      <c r="F80" s="31">
        <v>1</v>
      </c>
      <c r="G80" s="31">
        <v>0.14285714285714285</v>
      </c>
      <c r="H80" s="31">
        <v>0.7142857142857143</v>
      </c>
      <c r="I80" s="31">
        <v>0.14285714285714285</v>
      </c>
      <c r="J80" s="31">
        <v>1</v>
      </c>
      <c r="K80" s="31">
        <v>0</v>
      </c>
      <c r="L80" s="31">
        <v>1</v>
      </c>
      <c r="M80" s="31">
        <v>0</v>
      </c>
      <c r="N80" s="31">
        <v>1</v>
      </c>
      <c r="O80" s="31">
        <v>0.25</v>
      </c>
      <c r="P80" s="31">
        <v>0.75</v>
      </c>
      <c r="Q80" s="31">
        <v>0</v>
      </c>
      <c r="AA80" s="98" t="s">
        <v>647</v>
      </c>
    </row>
    <row r="81" spans="1:27" ht="12" customHeight="1" x14ac:dyDescent="0.2">
      <c r="A81" s="187"/>
      <c r="B81" s="187"/>
      <c r="C81" s="37"/>
      <c r="D81" s="234" t="s">
        <v>10</v>
      </c>
      <c r="E81" s="36"/>
      <c r="F81" s="35">
        <v>53</v>
      </c>
      <c r="G81" s="35">
        <v>10</v>
      </c>
      <c r="H81" s="35">
        <v>33</v>
      </c>
      <c r="I81" s="35">
        <v>10</v>
      </c>
      <c r="J81" s="35">
        <v>5</v>
      </c>
      <c r="K81" s="35">
        <v>2</v>
      </c>
      <c r="L81" s="35">
        <v>3</v>
      </c>
      <c r="M81" s="35">
        <v>0</v>
      </c>
      <c r="N81" s="35">
        <v>16</v>
      </c>
      <c r="O81" s="35">
        <v>3</v>
      </c>
      <c r="P81" s="35">
        <v>8</v>
      </c>
      <c r="Q81" s="35">
        <v>5</v>
      </c>
      <c r="AA81" s="98"/>
    </row>
    <row r="82" spans="1:27" ht="12" customHeight="1" x14ac:dyDescent="0.2">
      <c r="A82" s="187"/>
      <c r="B82" s="187"/>
      <c r="C82" s="34"/>
      <c r="D82" s="235"/>
      <c r="E82" s="33"/>
      <c r="F82" s="31">
        <v>1</v>
      </c>
      <c r="G82" s="31">
        <v>0.18867924528301888</v>
      </c>
      <c r="H82" s="31">
        <v>0.62264150943396224</v>
      </c>
      <c r="I82" s="31">
        <v>0.18867924528301888</v>
      </c>
      <c r="J82" s="31">
        <v>1</v>
      </c>
      <c r="K82" s="31">
        <v>0.4</v>
      </c>
      <c r="L82" s="31">
        <v>0.6</v>
      </c>
      <c r="M82" s="31">
        <v>0</v>
      </c>
      <c r="N82" s="31">
        <v>1</v>
      </c>
      <c r="O82" s="31">
        <v>0.1875</v>
      </c>
      <c r="P82" s="31">
        <v>0.5</v>
      </c>
      <c r="Q82" s="31">
        <v>0.3125</v>
      </c>
      <c r="AA82" s="98" t="s">
        <v>647</v>
      </c>
    </row>
    <row r="83" spans="1:27" ht="12" customHeight="1" x14ac:dyDescent="0.2">
      <c r="A83" s="187"/>
      <c r="B83" s="187"/>
      <c r="C83" s="37"/>
      <c r="D83" s="234" t="s">
        <v>9</v>
      </c>
      <c r="E83" s="36"/>
      <c r="F83" s="35">
        <v>7</v>
      </c>
      <c r="G83" s="35">
        <v>1</v>
      </c>
      <c r="H83" s="35">
        <v>4</v>
      </c>
      <c r="I83" s="35">
        <v>2</v>
      </c>
      <c r="J83" s="35">
        <v>6</v>
      </c>
      <c r="K83" s="35">
        <v>4</v>
      </c>
      <c r="L83" s="35">
        <v>2</v>
      </c>
      <c r="M83" s="35">
        <v>0</v>
      </c>
      <c r="N83" s="35">
        <v>1</v>
      </c>
      <c r="O83" s="35">
        <v>0</v>
      </c>
      <c r="P83" s="35">
        <v>1</v>
      </c>
      <c r="Q83" s="35">
        <v>0</v>
      </c>
      <c r="AA83" s="98"/>
    </row>
    <row r="84" spans="1:27" ht="12" customHeight="1" x14ac:dyDescent="0.2">
      <c r="A84" s="187"/>
      <c r="B84" s="187"/>
      <c r="C84" s="34"/>
      <c r="D84" s="235"/>
      <c r="E84" s="33"/>
      <c r="F84" s="31">
        <v>1</v>
      </c>
      <c r="G84" s="31">
        <v>0.14285714285714285</v>
      </c>
      <c r="H84" s="31">
        <v>0.5714285714285714</v>
      </c>
      <c r="I84" s="31">
        <v>0.2857142857142857</v>
      </c>
      <c r="J84" s="31">
        <v>1</v>
      </c>
      <c r="K84" s="31">
        <v>0.66666666666666663</v>
      </c>
      <c r="L84" s="31">
        <v>0.33333333333333331</v>
      </c>
      <c r="M84" s="31">
        <v>0</v>
      </c>
      <c r="N84" s="31">
        <v>1</v>
      </c>
      <c r="O84" s="31">
        <v>0</v>
      </c>
      <c r="P84" s="31">
        <v>1</v>
      </c>
      <c r="Q84" s="31">
        <v>0</v>
      </c>
      <c r="AA84" s="98" t="s">
        <v>647</v>
      </c>
    </row>
    <row r="85" spans="1:27" ht="12" customHeight="1" x14ac:dyDescent="0.2">
      <c r="A85" s="187"/>
      <c r="B85" s="187"/>
      <c r="C85" s="37"/>
      <c r="D85" s="234" t="s">
        <v>273</v>
      </c>
      <c r="E85" s="36"/>
      <c r="F85" s="35">
        <v>1</v>
      </c>
      <c r="G85" s="35">
        <v>0</v>
      </c>
      <c r="H85" s="35">
        <v>1</v>
      </c>
      <c r="I85" s="35">
        <v>0</v>
      </c>
      <c r="J85" s="35">
        <v>0</v>
      </c>
      <c r="K85" s="35">
        <v>0</v>
      </c>
      <c r="L85" s="35">
        <v>0</v>
      </c>
      <c r="M85" s="35">
        <v>0</v>
      </c>
      <c r="N85" s="35">
        <v>0</v>
      </c>
      <c r="O85" s="35">
        <v>0</v>
      </c>
      <c r="P85" s="35">
        <v>0</v>
      </c>
      <c r="Q85" s="35">
        <v>0</v>
      </c>
      <c r="AA85" s="98"/>
    </row>
    <row r="86" spans="1:27" ht="12" customHeight="1" x14ac:dyDescent="0.2">
      <c r="A86" s="187"/>
      <c r="B86" s="187"/>
      <c r="C86" s="34"/>
      <c r="D86" s="235"/>
      <c r="E86" s="33"/>
      <c r="F86" s="31">
        <v>1</v>
      </c>
      <c r="G86" s="31">
        <v>0</v>
      </c>
      <c r="H86" s="31">
        <v>1</v>
      </c>
      <c r="I86" s="31">
        <v>0</v>
      </c>
      <c r="J86" s="31">
        <v>0</v>
      </c>
      <c r="K86" s="31">
        <v>0</v>
      </c>
      <c r="L86" s="31">
        <v>0</v>
      </c>
      <c r="M86" s="31">
        <v>0</v>
      </c>
      <c r="N86" s="31">
        <v>0</v>
      </c>
      <c r="O86" s="31">
        <v>0</v>
      </c>
      <c r="P86" s="31">
        <v>0</v>
      </c>
      <c r="Q86" s="31">
        <v>0</v>
      </c>
      <c r="AA86" s="98" t="s">
        <v>647</v>
      </c>
    </row>
    <row r="87" spans="1:27" ht="13.5" customHeight="1" x14ac:dyDescent="0.2">
      <c r="A87" s="187"/>
      <c r="B87" s="187"/>
      <c r="C87" s="37"/>
      <c r="D87" s="236" t="s">
        <v>272</v>
      </c>
      <c r="E87" s="36"/>
      <c r="F87" s="35">
        <v>4</v>
      </c>
      <c r="G87" s="35">
        <v>0</v>
      </c>
      <c r="H87" s="35">
        <v>3</v>
      </c>
      <c r="I87" s="35">
        <v>1</v>
      </c>
      <c r="J87" s="35">
        <v>0</v>
      </c>
      <c r="K87" s="35">
        <v>0</v>
      </c>
      <c r="L87" s="35">
        <v>0</v>
      </c>
      <c r="M87" s="35">
        <v>0</v>
      </c>
      <c r="N87" s="35">
        <v>2</v>
      </c>
      <c r="O87" s="35">
        <v>0</v>
      </c>
      <c r="P87" s="35">
        <v>2</v>
      </c>
      <c r="Q87" s="35">
        <v>0</v>
      </c>
      <c r="AA87" s="98"/>
    </row>
    <row r="88" spans="1:27" ht="13.5" customHeight="1" x14ac:dyDescent="0.2">
      <c r="A88" s="187"/>
      <c r="B88" s="187"/>
      <c r="C88" s="34"/>
      <c r="D88" s="235"/>
      <c r="E88" s="33"/>
      <c r="F88" s="31">
        <v>1</v>
      </c>
      <c r="G88" s="31">
        <v>0</v>
      </c>
      <c r="H88" s="31">
        <v>0.75</v>
      </c>
      <c r="I88" s="31">
        <v>0.25</v>
      </c>
      <c r="J88" s="31">
        <v>0</v>
      </c>
      <c r="K88" s="31">
        <v>0</v>
      </c>
      <c r="L88" s="31">
        <v>0</v>
      </c>
      <c r="M88" s="31">
        <v>0</v>
      </c>
      <c r="N88" s="31">
        <v>1</v>
      </c>
      <c r="O88" s="31">
        <v>0</v>
      </c>
      <c r="P88" s="31">
        <v>1</v>
      </c>
      <c r="Q88" s="31">
        <v>0</v>
      </c>
      <c r="AA88" s="98" t="s">
        <v>647</v>
      </c>
    </row>
    <row r="89" spans="1:27" ht="12" customHeight="1" x14ac:dyDescent="0.2">
      <c r="A89" s="187"/>
      <c r="B89" s="187"/>
      <c r="C89" s="37"/>
      <c r="D89" s="234" t="s">
        <v>271</v>
      </c>
      <c r="E89" s="36"/>
      <c r="F89" s="35">
        <v>12</v>
      </c>
      <c r="G89" s="35">
        <v>4</v>
      </c>
      <c r="H89" s="35">
        <v>5</v>
      </c>
      <c r="I89" s="35">
        <v>3</v>
      </c>
      <c r="J89" s="35">
        <v>3</v>
      </c>
      <c r="K89" s="35">
        <v>2</v>
      </c>
      <c r="L89" s="35">
        <v>1</v>
      </c>
      <c r="M89" s="35">
        <v>0</v>
      </c>
      <c r="N89" s="35">
        <v>2</v>
      </c>
      <c r="O89" s="35">
        <v>2</v>
      </c>
      <c r="P89" s="35">
        <v>0</v>
      </c>
      <c r="Q89" s="35">
        <v>0</v>
      </c>
      <c r="AA89" s="98"/>
    </row>
    <row r="90" spans="1:27" ht="12" customHeight="1" x14ac:dyDescent="0.2">
      <c r="A90" s="187"/>
      <c r="B90" s="187"/>
      <c r="C90" s="34"/>
      <c r="D90" s="235"/>
      <c r="E90" s="33"/>
      <c r="F90" s="31">
        <v>1</v>
      </c>
      <c r="G90" s="31">
        <v>0.33333333333333331</v>
      </c>
      <c r="H90" s="31">
        <v>0.41666666666666669</v>
      </c>
      <c r="I90" s="31">
        <v>0.25</v>
      </c>
      <c r="J90" s="31">
        <v>1</v>
      </c>
      <c r="K90" s="31">
        <v>0.66666666666666663</v>
      </c>
      <c r="L90" s="31">
        <v>0.33333333333333331</v>
      </c>
      <c r="M90" s="31">
        <v>0</v>
      </c>
      <c r="N90" s="31">
        <v>1</v>
      </c>
      <c r="O90" s="31">
        <v>1</v>
      </c>
      <c r="P90" s="31">
        <v>0</v>
      </c>
      <c r="Q90" s="31">
        <v>0</v>
      </c>
      <c r="AA90" s="98" t="s">
        <v>647</v>
      </c>
    </row>
    <row r="91" spans="1:27" ht="12" customHeight="1" x14ac:dyDescent="0.2">
      <c r="A91" s="187"/>
      <c r="B91" s="187"/>
      <c r="C91" s="37"/>
      <c r="D91" s="234" t="s">
        <v>270</v>
      </c>
      <c r="E91" s="36"/>
      <c r="F91" s="35">
        <v>3</v>
      </c>
      <c r="G91" s="35">
        <v>2</v>
      </c>
      <c r="H91" s="35">
        <v>0</v>
      </c>
      <c r="I91" s="35">
        <v>1</v>
      </c>
      <c r="J91" s="35">
        <v>2</v>
      </c>
      <c r="K91" s="35">
        <v>1</v>
      </c>
      <c r="L91" s="35">
        <v>1</v>
      </c>
      <c r="M91" s="35">
        <v>0</v>
      </c>
      <c r="N91" s="35">
        <v>0</v>
      </c>
      <c r="O91" s="35">
        <v>0</v>
      </c>
      <c r="P91" s="35">
        <v>0</v>
      </c>
      <c r="Q91" s="35">
        <v>0</v>
      </c>
      <c r="AA91" s="98"/>
    </row>
    <row r="92" spans="1:27" ht="12" customHeight="1" x14ac:dyDescent="0.2">
      <c r="A92" s="187"/>
      <c r="B92" s="187"/>
      <c r="C92" s="34"/>
      <c r="D92" s="235"/>
      <c r="E92" s="33"/>
      <c r="F92" s="31">
        <v>1</v>
      </c>
      <c r="G92" s="31">
        <v>0.66666666666666663</v>
      </c>
      <c r="H92" s="31">
        <v>0</v>
      </c>
      <c r="I92" s="31">
        <v>0.33333333333333331</v>
      </c>
      <c r="J92" s="31">
        <v>1</v>
      </c>
      <c r="K92" s="31">
        <v>0.5</v>
      </c>
      <c r="L92" s="31">
        <v>0.5</v>
      </c>
      <c r="M92" s="31">
        <v>0</v>
      </c>
      <c r="N92" s="31">
        <v>0</v>
      </c>
      <c r="O92" s="31">
        <v>0</v>
      </c>
      <c r="P92" s="31">
        <v>0</v>
      </c>
      <c r="Q92" s="31">
        <v>0</v>
      </c>
      <c r="AA92" s="98" t="s">
        <v>647</v>
      </c>
    </row>
    <row r="93" spans="1:27" ht="12" customHeight="1" x14ac:dyDescent="0.2">
      <c r="A93" s="187"/>
      <c r="B93" s="187"/>
      <c r="C93" s="37"/>
      <c r="D93" s="234" t="s">
        <v>269</v>
      </c>
      <c r="E93" s="36"/>
      <c r="F93" s="35">
        <v>8</v>
      </c>
      <c r="G93" s="35">
        <v>4</v>
      </c>
      <c r="H93" s="35">
        <v>4</v>
      </c>
      <c r="I93" s="35">
        <v>0</v>
      </c>
      <c r="J93" s="35">
        <v>1</v>
      </c>
      <c r="K93" s="35">
        <v>0</v>
      </c>
      <c r="L93" s="35">
        <v>1</v>
      </c>
      <c r="M93" s="35">
        <v>0</v>
      </c>
      <c r="N93" s="35">
        <v>5</v>
      </c>
      <c r="O93" s="35">
        <v>1</v>
      </c>
      <c r="P93" s="35">
        <v>4</v>
      </c>
      <c r="Q93" s="35">
        <v>0</v>
      </c>
      <c r="AA93" s="98"/>
    </row>
    <row r="94" spans="1:27" ht="12" customHeight="1" x14ac:dyDescent="0.2">
      <c r="A94" s="187"/>
      <c r="B94" s="187"/>
      <c r="C94" s="34"/>
      <c r="D94" s="235"/>
      <c r="E94" s="33"/>
      <c r="F94" s="31">
        <v>1</v>
      </c>
      <c r="G94" s="31">
        <v>0.5</v>
      </c>
      <c r="H94" s="31">
        <v>0.5</v>
      </c>
      <c r="I94" s="31">
        <v>0</v>
      </c>
      <c r="J94" s="31">
        <v>1</v>
      </c>
      <c r="K94" s="31">
        <v>0</v>
      </c>
      <c r="L94" s="31">
        <v>1</v>
      </c>
      <c r="M94" s="31">
        <v>0</v>
      </c>
      <c r="N94" s="31">
        <v>1</v>
      </c>
      <c r="O94" s="31">
        <v>0.2</v>
      </c>
      <c r="P94" s="31">
        <v>0.8</v>
      </c>
      <c r="Q94" s="31">
        <v>0</v>
      </c>
      <c r="AA94" s="98" t="s">
        <v>647</v>
      </c>
    </row>
    <row r="95" spans="1:27" ht="12" customHeight="1" x14ac:dyDescent="0.2">
      <c r="A95" s="187"/>
      <c r="B95" s="187"/>
      <c r="C95" s="37"/>
      <c r="D95" s="234" t="s">
        <v>268</v>
      </c>
      <c r="E95" s="36"/>
      <c r="F95" s="35">
        <v>42</v>
      </c>
      <c r="G95" s="35">
        <v>19</v>
      </c>
      <c r="H95" s="35">
        <v>19</v>
      </c>
      <c r="I95" s="35">
        <v>4</v>
      </c>
      <c r="J95" s="35">
        <v>31</v>
      </c>
      <c r="K95" s="35">
        <v>22</v>
      </c>
      <c r="L95" s="35">
        <v>4</v>
      </c>
      <c r="M95" s="35">
        <v>5</v>
      </c>
      <c r="N95" s="35">
        <v>15</v>
      </c>
      <c r="O95" s="35">
        <v>3</v>
      </c>
      <c r="P95" s="35">
        <v>9</v>
      </c>
      <c r="Q95" s="35">
        <v>3</v>
      </c>
      <c r="AA95" s="98"/>
    </row>
    <row r="96" spans="1:27" ht="12" customHeight="1" x14ac:dyDescent="0.2">
      <c r="A96" s="187"/>
      <c r="B96" s="187"/>
      <c r="C96" s="34"/>
      <c r="D96" s="235"/>
      <c r="E96" s="33"/>
      <c r="F96" s="31">
        <v>1</v>
      </c>
      <c r="G96" s="31">
        <v>0.45238095238095238</v>
      </c>
      <c r="H96" s="31">
        <v>0.45238095238095238</v>
      </c>
      <c r="I96" s="31">
        <v>9.5238095238095233E-2</v>
      </c>
      <c r="J96" s="31">
        <v>1</v>
      </c>
      <c r="K96" s="31">
        <v>0.70967741935483875</v>
      </c>
      <c r="L96" s="31">
        <v>0.12903225806451613</v>
      </c>
      <c r="M96" s="31">
        <v>0.16129032258064516</v>
      </c>
      <c r="N96" s="31">
        <v>1</v>
      </c>
      <c r="O96" s="31">
        <v>0.2</v>
      </c>
      <c r="P96" s="31">
        <v>0.6</v>
      </c>
      <c r="Q96" s="31">
        <v>0.2</v>
      </c>
      <c r="AA96" s="98" t="s">
        <v>647</v>
      </c>
    </row>
    <row r="97" spans="1:27" ht="12" customHeight="1" x14ac:dyDescent="0.2">
      <c r="A97" s="187"/>
      <c r="B97" s="187"/>
      <c r="C97" s="37"/>
      <c r="D97" s="234" t="s">
        <v>267</v>
      </c>
      <c r="E97" s="36"/>
      <c r="F97" s="35">
        <v>6</v>
      </c>
      <c r="G97" s="35">
        <v>4</v>
      </c>
      <c r="H97" s="35">
        <v>2</v>
      </c>
      <c r="I97" s="35">
        <v>0</v>
      </c>
      <c r="J97" s="35">
        <v>3</v>
      </c>
      <c r="K97" s="35">
        <v>0</v>
      </c>
      <c r="L97" s="35">
        <v>2</v>
      </c>
      <c r="M97" s="35">
        <v>1</v>
      </c>
      <c r="N97" s="35">
        <v>9</v>
      </c>
      <c r="O97" s="35">
        <v>1</v>
      </c>
      <c r="P97" s="35">
        <v>7</v>
      </c>
      <c r="Q97" s="35">
        <v>1</v>
      </c>
      <c r="AA97" s="98"/>
    </row>
    <row r="98" spans="1:27" ht="12" customHeight="1" x14ac:dyDescent="0.2">
      <c r="A98" s="187"/>
      <c r="B98" s="187"/>
      <c r="C98" s="34"/>
      <c r="D98" s="235"/>
      <c r="E98" s="33"/>
      <c r="F98" s="31">
        <v>1</v>
      </c>
      <c r="G98" s="31">
        <v>0.66666666666666663</v>
      </c>
      <c r="H98" s="31">
        <v>0.33333333333333331</v>
      </c>
      <c r="I98" s="31">
        <v>0</v>
      </c>
      <c r="J98" s="31">
        <v>1</v>
      </c>
      <c r="K98" s="31">
        <v>0</v>
      </c>
      <c r="L98" s="31">
        <v>0.66666666666666663</v>
      </c>
      <c r="M98" s="31">
        <v>0.33333333333333331</v>
      </c>
      <c r="N98" s="31">
        <v>1</v>
      </c>
      <c r="O98" s="31">
        <v>0.1111111111111111</v>
      </c>
      <c r="P98" s="31">
        <v>0.77777777777777779</v>
      </c>
      <c r="Q98" s="31">
        <v>0.1111111111111111</v>
      </c>
      <c r="AA98" s="98" t="s">
        <v>647</v>
      </c>
    </row>
    <row r="99" spans="1:27" ht="12.75" customHeight="1" x14ac:dyDescent="0.2">
      <c r="A99" s="187"/>
      <c r="B99" s="187"/>
      <c r="C99" s="37"/>
      <c r="D99" s="234" t="s">
        <v>266</v>
      </c>
      <c r="E99" s="36"/>
      <c r="F99" s="35">
        <v>22</v>
      </c>
      <c r="G99" s="35">
        <v>3</v>
      </c>
      <c r="H99" s="35">
        <v>14</v>
      </c>
      <c r="I99" s="35">
        <v>5</v>
      </c>
      <c r="J99" s="35">
        <v>2</v>
      </c>
      <c r="K99" s="35">
        <v>0</v>
      </c>
      <c r="L99" s="35">
        <v>1</v>
      </c>
      <c r="M99" s="35">
        <v>1</v>
      </c>
      <c r="N99" s="35">
        <v>4</v>
      </c>
      <c r="O99" s="35">
        <v>0</v>
      </c>
      <c r="P99" s="35">
        <v>3</v>
      </c>
      <c r="Q99" s="35">
        <v>1</v>
      </c>
      <c r="AA99" s="98"/>
    </row>
    <row r="100" spans="1:27" ht="12.75" customHeight="1" thickBot="1" x14ac:dyDescent="0.25">
      <c r="A100" s="188"/>
      <c r="B100" s="188"/>
      <c r="C100" s="34"/>
      <c r="D100" s="235"/>
      <c r="E100" s="33"/>
      <c r="F100" s="31">
        <v>1</v>
      </c>
      <c r="G100" s="31">
        <v>0.13636363636363635</v>
      </c>
      <c r="H100" s="31">
        <v>0.63636363636363635</v>
      </c>
      <c r="I100" s="31">
        <v>0.22727272727272727</v>
      </c>
      <c r="J100" s="31">
        <v>1</v>
      </c>
      <c r="K100" s="31">
        <v>0</v>
      </c>
      <c r="L100" s="31">
        <v>0.5</v>
      </c>
      <c r="M100" s="31">
        <v>0.5</v>
      </c>
      <c r="N100" s="31">
        <v>1</v>
      </c>
      <c r="O100" s="31">
        <v>0</v>
      </c>
      <c r="P100" s="31">
        <v>0.75</v>
      </c>
      <c r="Q100" s="31">
        <v>0.25</v>
      </c>
      <c r="AA100" s="99" t="s">
        <v>647</v>
      </c>
    </row>
  </sheetData>
  <mergeCells count="6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O5:O6"/>
    <mergeCell ref="P5:P6"/>
    <mergeCell ref="A3:E6"/>
    <mergeCell ref="F3:I4"/>
    <mergeCell ref="J3:M4"/>
    <mergeCell ref="N3:Q4"/>
    <mergeCell ref="F5:F6"/>
    <mergeCell ref="Q5:Q6"/>
    <mergeCell ref="K5:K6"/>
    <mergeCell ref="M5:M6"/>
    <mergeCell ref="N5:N6"/>
    <mergeCell ref="L5:L6"/>
    <mergeCell ref="G5:G6"/>
    <mergeCell ref="H5:H6"/>
    <mergeCell ref="I5:I6"/>
    <mergeCell ref="J5:J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3"/>
  <sheetViews>
    <sheetView view="pageBreakPreview" topLeftCell="D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456</v>
      </c>
    </row>
    <row r="3" spans="1:16" ht="18" customHeight="1" x14ac:dyDescent="0.2">
      <c r="A3" s="173" t="s">
        <v>64</v>
      </c>
      <c r="B3" s="174"/>
      <c r="C3" s="174"/>
      <c r="D3" s="174"/>
      <c r="E3" s="175"/>
      <c r="F3" s="182" t="s">
        <v>130</v>
      </c>
      <c r="G3" s="195" t="s">
        <v>520</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764</v>
      </c>
      <c r="H7" s="8">
        <v>80.932203389830505</v>
      </c>
      <c r="I7" s="15">
        <v>141</v>
      </c>
      <c r="J7" s="8">
        <v>14.9364406779661</v>
      </c>
      <c r="K7" s="15">
        <v>35</v>
      </c>
      <c r="L7" s="8">
        <v>3.7076271186440675</v>
      </c>
      <c r="M7" s="15">
        <v>1</v>
      </c>
      <c r="N7" s="8">
        <v>0.1059322033898305</v>
      </c>
      <c r="O7" s="15">
        <v>3</v>
      </c>
      <c r="P7" s="8">
        <v>0.31779661016949157</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135</v>
      </c>
      <c r="H9" s="8">
        <v>93.103448275862064</v>
      </c>
      <c r="I9" s="15">
        <v>10</v>
      </c>
      <c r="J9" s="8">
        <v>6.8965517241379306</v>
      </c>
      <c r="K9" s="15">
        <v>0</v>
      </c>
      <c r="L9" s="8">
        <v>0</v>
      </c>
      <c r="M9" s="15">
        <v>0</v>
      </c>
      <c r="N9" s="8">
        <v>0</v>
      </c>
      <c r="O9" s="15">
        <v>0</v>
      </c>
      <c r="P9" s="8">
        <v>0</v>
      </c>
    </row>
    <row r="10" spans="1:16" ht="23.1" customHeight="1" x14ac:dyDescent="0.2">
      <c r="A10" s="190"/>
      <c r="B10" s="192" t="s">
        <v>46</v>
      </c>
      <c r="C10" s="193"/>
      <c r="D10" s="193"/>
      <c r="E10" s="194"/>
      <c r="F10" s="10">
        <v>232</v>
      </c>
      <c r="G10" s="9">
        <v>149</v>
      </c>
      <c r="H10" s="8">
        <v>64.224137931034491</v>
      </c>
      <c r="I10" s="15">
        <v>75</v>
      </c>
      <c r="J10" s="8">
        <v>32.327586206896555</v>
      </c>
      <c r="K10" s="15">
        <v>8</v>
      </c>
      <c r="L10" s="8">
        <v>3.4482758620689653</v>
      </c>
      <c r="M10" s="15">
        <v>0</v>
      </c>
      <c r="N10" s="8">
        <v>0</v>
      </c>
      <c r="O10" s="15">
        <v>0</v>
      </c>
      <c r="P10" s="8">
        <v>0</v>
      </c>
    </row>
    <row r="11" spans="1:16" ht="23.1" customHeight="1" x14ac:dyDescent="0.2">
      <c r="A11" s="190"/>
      <c r="B11" s="192" t="s">
        <v>45</v>
      </c>
      <c r="C11" s="193"/>
      <c r="D11" s="193"/>
      <c r="E11" s="194"/>
      <c r="F11" s="10">
        <v>68</v>
      </c>
      <c r="G11" s="9">
        <v>35</v>
      </c>
      <c r="H11" s="8">
        <v>51.470588235294116</v>
      </c>
      <c r="I11" s="15">
        <v>21</v>
      </c>
      <c r="J11" s="8">
        <v>30.882352941176471</v>
      </c>
      <c r="K11" s="15">
        <v>12</v>
      </c>
      <c r="L11" s="8">
        <v>17.647058823529413</v>
      </c>
      <c r="M11" s="15">
        <v>0</v>
      </c>
      <c r="N11" s="8">
        <v>0</v>
      </c>
      <c r="O11" s="15">
        <v>0</v>
      </c>
      <c r="P11" s="8">
        <v>0</v>
      </c>
    </row>
    <row r="12" spans="1:16" ht="23.1" customHeight="1" x14ac:dyDescent="0.2">
      <c r="A12" s="191"/>
      <c r="B12" s="192" t="s">
        <v>44</v>
      </c>
      <c r="C12" s="193"/>
      <c r="D12" s="193"/>
      <c r="E12" s="194"/>
      <c r="F12" s="10">
        <v>223</v>
      </c>
      <c r="G12" s="9">
        <v>169</v>
      </c>
      <c r="H12" s="8">
        <v>75.784753363228702</v>
      </c>
      <c r="I12" s="15">
        <v>35</v>
      </c>
      <c r="J12" s="8">
        <v>15.695067264573993</v>
      </c>
      <c r="K12" s="15">
        <v>15</v>
      </c>
      <c r="L12" s="8">
        <v>6.7264573991031389</v>
      </c>
      <c r="M12" s="15">
        <v>1</v>
      </c>
      <c r="N12" s="8">
        <v>0.44843049327354262</v>
      </c>
      <c r="O12" s="15">
        <v>3</v>
      </c>
      <c r="P12" s="8">
        <v>1.3452914798206279</v>
      </c>
    </row>
    <row r="13" spans="1:16" ht="23.1" customHeight="1" x14ac:dyDescent="0.2">
      <c r="A13" s="186" t="s">
        <v>43</v>
      </c>
      <c r="B13" s="186" t="s">
        <v>42</v>
      </c>
      <c r="C13" s="13"/>
      <c r="D13" s="14" t="s">
        <v>16</v>
      </c>
      <c r="E13" s="11"/>
      <c r="F13" s="10">
        <v>225</v>
      </c>
      <c r="G13" s="9">
        <v>124</v>
      </c>
      <c r="H13" s="8">
        <v>55.111111111111114</v>
      </c>
      <c r="I13" s="9">
        <v>85</v>
      </c>
      <c r="J13" s="8">
        <v>37.777777777777779</v>
      </c>
      <c r="K13" s="9">
        <v>15</v>
      </c>
      <c r="L13" s="8">
        <v>6.666666666666667</v>
      </c>
      <c r="M13" s="9">
        <v>1</v>
      </c>
      <c r="N13" s="8">
        <v>0.44444444444444442</v>
      </c>
      <c r="O13" s="9">
        <v>0</v>
      </c>
      <c r="P13" s="8">
        <v>0</v>
      </c>
    </row>
    <row r="14" spans="1:16" ht="23.1" customHeight="1" x14ac:dyDescent="0.2">
      <c r="A14" s="187"/>
      <c r="B14" s="187"/>
      <c r="C14" s="13"/>
      <c r="D14" s="14" t="s">
        <v>41</v>
      </c>
      <c r="E14" s="11"/>
      <c r="F14" s="10">
        <v>34</v>
      </c>
      <c r="G14" s="9">
        <v>21</v>
      </c>
      <c r="H14" s="8">
        <v>61.764705882352942</v>
      </c>
      <c r="I14" s="15">
        <v>11</v>
      </c>
      <c r="J14" s="8">
        <v>32.352941176470587</v>
      </c>
      <c r="K14" s="15">
        <v>2</v>
      </c>
      <c r="L14" s="8">
        <v>5.8823529411764701</v>
      </c>
      <c r="M14" s="15">
        <v>0</v>
      </c>
      <c r="N14" s="8">
        <v>0</v>
      </c>
      <c r="O14" s="15">
        <v>0</v>
      </c>
      <c r="P14" s="8">
        <v>0</v>
      </c>
    </row>
    <row r="15" spans="1:16" ht="23.1" customHeight="1" x14ac:dyDescent="0.2">
      <c r="A15" s="187"/>
      <c r="B15" s="187"/>
      <c r="C15" s="13"/>
      <c r="D15" s="14" t="s">
        <v>40</v>
      </c>
      <c r="E15" s="11"/>
      <c r="F15" s="10">
        <v>4</v>
      </c>
      <c r="G15" s="9">
        <v>4</v>
      </c>
      <c r="H15" s="8">
        <v>100</v>
      </c>
      <c r="I15" s="15">
        <v>0</v>
      </c>
      <c r="J15" s="8">
        <v>0</v>
      </c>
      <c r="K15" s="15">
        <v>0</v>
      </c>
      <c r="L15" s="8">
        <v>0</v>
      </c>
      <c r="M15" s="15">
        <v>0</v>
      </c>
      <c r="N15" s="8">
        <v>0</v>
      </c>
      <c r="O15" s="15">
        <v>0</v>
      </c>
      <c r="P15" s="8">
        <v>0</v>
      </c>
    </row>
    <row r="16" spans="1:16" ht="23.1" customHeight="1" x14ac:dyDescent="0.2">
      <c r="A16" s="187"/>
      <c r="B16" s="187"/>
      <c r="C16" s="13"/>
      <c r="D16" s="14" t="s">
        <v>39</v>
      </c>
      <c r="E16" s="11"/>
      <c r="F16" s="10">
        <v>15</v>
      </c>
      <c r="G16" s="9">
        <v>6</v>
      </c>
      <c r="H16" s="8">
        <v>40</v>
      </c>
      <c r="I16" s="15">
        <v>7</v>
      </c>
      <c r="J16" s="8">
        <v>46.666666666666664</v>
      </c>
      <c r="K16" s="15">
        <v>2</v>
      </c>
      <c r="L16" s="8">
        <v>13.333333333333334</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2</v>
      </c>
      <c r="H18" s="8">
        <v>40</v>
      </c>
      <c r="I18" s="15">
        <v>3</v>
      </c>
      <c r="J18" s="8">
        <v>60</v>
      </c>
      <c r="K18" s="15">
        <v>0</v>
      </c>
      <c r="L18" s="8">
        <v>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3</v>
      </c>
      <c r="J20" s="8">
        <v>60</v>
      </c>
      <c r="K20" s="15">
        <v>0</v>
      </c>
      <c r="L20" s="8">
        <v>0</v>
      </c>
      <c r="M20" s="15">
        <v>0</v>
      </c>
      <c r="N20" s="8">
        <v>0</v>
      </c>
      <c r="O20" s="15">
        <v>0</v>
      </c>
      <c r="P20" s="8">
        <v>0</v>
      </c>
    </row>
    <row r="21" spans="1:16" ht="23.1" customHeight="1" x14ac:dyDescent="0.2">
      <c r="A21" s="187"/>
      <c r="B21" s="187"/>
      <c r="C21" s="13"/>
      <c r="D21" s="14" t="s">
        <v>34</v>
      </c>
      <c r="E21" s="11"/>
      <c r="F21" s="10">
        <v>12</v>
      </c>
      <c r="G21" s="9">
        <v>6</v>
      </c>
      <c r="H21" s="8">
        <v>50</v>
      </c>
      <c r="I21" s="15">
        <v>3</v>
      </c>
      <c r="J21" s="8">
        <v>25</v>
      </c>
      <c r="K21" s="15">
        <v>3</v>
      </c>
      <c r="L21" s="8">
        <v>25</v>
      </c>
      <c r="M21" s="15">
        <v>0</v>
      </c>
      <c r="N21" s="8">
        <v>0</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3</v>
      </c>
      <c r="H23" s="8">
        <v>42.857142857142854</v>
      </c>
      <c r="I23" s="15">
        <v>4</v>
      </c>
      <c r="J23" s="8">
        <v>57.142857142857139</v>
      </c>
      <c r="K23" s="15">
        <v>0</v>
      </c>
      <c r="L23" s="8">
        <v>0</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2</v>
      </c>
      <c r="J25" s="8">
        <v>66.666666666666657</v>
      </c>
      <c r="K25" s="15">
        <v>0</v>
      </c>
      <c r="L25" s="8">
        <v>0</v>
      </c>
      <c r="M25" s="15">
        <v>0</v>
      </c>
      <c r="N25" s="8">
        <v>0</v>
      </c>
      <c r="O25" s="15">
        <v>0</v>
      </c>
      <c r="P25" s="8">
        <v>0</v>
      </c>
    </row>
    <row r="26" spans="1:16" ht="23.1" customHeight="1" x14ac:dyDescent="0.2">
      <c r="A26" s="187"/>
      <c r="B26" s="187"/>
      <c r="C26" s="13"/>
      <c r="D26" s="14" t="s">
        <v>29</v>
      </c>
      <c r="E26" s="11"/>
      <c r="F26" s="10">
        <v>8</v>
      </c>
      <c r="G26" s="9">
        <v>5</v>
      </c>
      <c r="H26" s="8">
        <v>62.5</v>
      </c>
      <c r="I26" s="15">
        <v>2</v>
      </c>
      <c r="J26" s="8">
        <v>25</v>
      </c>
      <c r="K26" s="15">
        <v>1</v>
      </c>
      <c r="L26" s="8">
        <v>12.5</v>
      </c>
      <c r="M26" s="15">
        <v>0</v>
      </c>
      <c r="N26" s="8">
        <v>0</v>
      </c>
      <c r="O26" s="15">
        <v>0</v>
      </c>
      <c r="P26" s="8">
        <v>0</v>
      </c>
    </row>
    <row r="27" spans="1:16" ht="23.1" customHeight="1" x14ac:dyDescent="0.2">
      <c r="A27" s="187"/>
      <c r="B27" s="187"/>
      <c r="C27" s="13"/>
      <c r="D27" s="14" t="s">
        <v>28</v>
      </c>
      <c r="E27" s="11"/>
      <c r="F27" s="10">
        <v>4</v>
      </c>
      <c r="G27" s="9">
        <v>4</v>
      </c>
      <c r="H27" s="8">
        <v>100</v>
      </c>
      <c r="I27" s="15">
        <v>0</v>
      </c>
      <c r="J27" s="8">
        <v>0</v>
      </c>
      <c r="K27" s="15">
        <v>0</v>
      </c>
      <c r="L27" s="8">
        <v>0</v>
      </c>
      <c r="M27" s="15">
        <v>0</v>
      </c>
      <c r="N27" s="8">
        <v>0</v>
      </c>
      <c r="O27" s="15">
        <v>0</v>
      </c>
      <c r="P27" s="8">
        <v>0</v>
      </c>
    </row>
    <row r="28" spans="1:16" ht="23.1" customHeight="1" x14ac:dyDescent="0.2">
      <c r="A28" s="187"/>
      <c r="B28" s="187"/>
      <c r="C28" s="13"/>
      <c r="D28" s="14" t="s">
        <v>27</v>
      </c>
      <c r="E28" s="11"/>
      <c r="F28" s="10">
        <v>2</v>
      </c>
      <c r="G28" s="9">
        <v>1</v>
      </c>
      <c r="H28" s="8">
        <v>50</v>
      </c>
      <c r="I28" s="15">
        <v>1</v>
      </c>
      <c r="J28" s="8">
        <v>50</v>
      </c>
      <c r="K28" s="15">
        <v>0</v>
      </c>
      <c r="L28" s="8">
        <v>0</v>
      </c>
      <c r="M28" s="15">
        <v>0</v>
      </c>
      <c r="N28" s="8">
        <v>0</v>
      </c>
      <c r="O28" s="15">
        <v>0</v>
      </c>
      <c r="P28" s="8">
        <v>0</v>
      </c>
    </row>
    <row r="29" spans="1:16" ht="23.1" customHeight="1" x14ac:dyDescent="0.2">
      <c r="A29" s="187"/>
      <c r="B29" s="187"/>
      <c r="C29" s="13"/>
      <c r="D29" s="14" t="s">
        <v>26</v>
      </c>
      <c r="E29" s="11"/>
      <c r="F29" s="10">
        <v>14</v>
      </c>
      <c r="G29" s="9">
        <v>12</v>
      </c>
      <c r="H29" s="8">
        <v>85.714285714285708</v>
      </c>
      <c r="I29" s="15">
        <v>2</v>
      </c>
      <c r="J29" s="8">
        <v>14.285714285714285</v>
      </c>
      <c r="K29" s="15">
        <v>0</v>
      </c>
      <c r="L29" s="8">
        <v>0</v>
      </c>
      <c r="M29" s="15">
        <v>0</v>
      </c>
      <c r="N29" s="8">
        <v>0</v>
      </c>
      <c r="O29" s="15">
        <v>0</v>
      </c>
      <c r="P29" s="8">
        <v>0</v>
      </c>
    </row>
    <row r="30" spans="1:16" ht="23.1" customHeight="1" x14ac:dyDescent="0.2">
      <c r="A30" s="187"/>
      <c r="B30" s="187"/>
      <c r="C30" s="13"/>
      <c r="D30" s="14" t="s">
        <v>25</v>
      </c>
      <c r="E30" s="11"/>
      <c r="F30" s="10">
        <v>5</v>
      </c>
      <c r="G30" s="9">
        <v>4</v>
      </c>
      <c r="H30" s="8">
        <v>80</v>
      </c>
      <c r="I30" s="15">
        <v>0</v>
      </c>
      <c r="J30" s="8">
        <v>0</v>
      </c>
      <c r="K30" s="15">
        <v>1</v>
      </c>
      <c r="L30" s="8">
        <v>20</v>
      </c>
      <c r="M30" s="15">
        <v>0</v>
      </c>
      <c r="N30" s="8">
        <v>0</v>
      </c>
      <c r="O30" s="15">
        <v>0</v>
      </c>
      <c r="P30" s="8">
        <v>0</v>
      </c>
    </row>
    <row r="31" spans="1:16" ht="23.1" customHeight="1" x14ac:dyDescent="0.2">
      <c r="A31" s="187"/>
      <c r="B31" s="187"/>
      <c r="C31" s="13"/>
      <c r="D31" s="14" t="s">
        <v>24</v>
      </c>
      <c r="E31" s="11"/>
      <c r="F31" s="10">
        <v>27</v>
      </c>
      <c r="G31" s="9">
        <v>20</v>
      </c>
      <c r="H31" s="8">
        <v>74.074074074074076</v>
      </c>
      <c r="I31" s="15">
        <v>7</v>
      </c>
      <c r="J31" s="8">
        <v>25.925925925925924</v>
      </c>
      <c r="K31" s="15">
        <v>0</v>
      </c>
      <c r="L31" s="8">
        <v>0</v>
      </c>
      <c r="M31" s="15">
        <v>0</v>
      </c>
      <c r="N31" s="8">
        <v>0</v>
      </c>
      <c r="O31" s="15">
        <v>0</v>
      </c>
      <c r="P31" s="8">
        <v>0</v>
      </c>
    </row>
    <row r="32" spans="1:16" ht="23.1" customHeight="1" x14ac:dyDescent="0.2">
      <c r="A32" s="187"/>
      <c r="B32" s="187"/>
      <c r="C32" s="13"/>
      <c r="D32" s="14" t="s">
        <v>23</v>
      </c>
      <c r="E32" s="11"/>
      <c r="F32" s="10">
        <v>8</v>
      </c>
      <c r="G32" s="9">
        <v>3</v>
      </c>
      <c r="H32" s="8">
        <v>37.5</v>
      </c>
      <c r="I32" s="15">
        <v>5</v>
      </c>
      <c r="J32" s="8">
        <v>62.5</v>
      </c>
      <c r="K32" s="15">
        <v>0</v>
      </c>
      <c r="L32" s="8">
        <v>0</v>
      </c>
      <c r="M32" s="15">
        <v>0</v>
      </c>
      <c r="N32" s="8">
        <v>0</v>
      </c>
      <c r="O32" s="15">
        <v>0</v>
      </c>
      <c r="P32" s="8">
        <v>0</v>
      </c>
    </row>
    <row r="33" spans="1:16" ht="24" customHeight="1" x14ac:dyDescent="0.2">
      <c r="A33" s="187"/>
      <c r="B33" s="187"/>
      <c r="C33" s="13"/>
      <c r="D33" s="14" t="s">
        <v>22</v>
      </c>
      <c r="E33" s="11"/>
      <c r="F33" s="10">
        <v>26</v>
      </c>
      <c r="G33" s="9">
        <v>8</v>
      </c>
      <c r="H33" s="8">
        <v>30.76923076923077</v>
      </c>
      <c r="I33" s="15">
        <v>16</v>
      </c>
      <c r="J33" s="8">
        <v>61.53846153846154</v>
      </c>
      <c r="K33" s="15">
        <v>1</v>
      </c>
      <c r="L33" s="8">
        <v>3.8461538461538463</v>
      </c>
      <c r="M33" s="15">
        <v>1</v>
      </c>
      <c r="N33" s="8">
        <v>3.8461538461538463</v>
      </c>
      <c r="O33" s="15">
        <v>0</v>
      </c>
      <c r="P33" s="8">
        <v>0</v>
      </c>
    </row>
    <row r="34" spans="1:16" ht="23.1" customHeight="1" x14ac:dyDescent="0.2">
      <c r="A34" s="187"/>
      <c r="B34" s="187"/>
      <c r="C34" s="13"/>
      <c r="D34" s="14" t="s">
        <v>21</v>
      </c>
      <c r="E34" s="11"/>
      <c r="F34" s="10">
        <v>14</v>
      </c>
      <c r="G34" s="9">
        <v>6</v>
      </c>
      <c r="H34" s="8">
        <v>42.857142857142854</v>
      </c>
      <c r="I34" s="15">
        <v>6</v>
      </c>
      <c r="J34" s="8">
        <v>42.857142857142854</v>
      </c>
      <c r="K34" s="15">
        <v>2</v>
      </c>
      <c r="L34" s="8">
        <v>14.285714285714285</v>
      </c>
      <c r="M34" s="15">
        <v>0</v>
      </c>
      <c r="N34" s="8">
        <v>0</v>
      </c>
      <c r="O34" s="15">
        <v>0</v>
      </c>
      <c r="P34" s="8">
        <v>0</v>
      </c>
    </row>
    <row r="35" spans="1:16" ht="23.1" customHeight="1" x14ac:dyDescent="0.2">
      <c r="A35" s="187"/>
      <c r="B35" s="187"/>
      <c r="C35" s="13"/>
      <c r="D35" s="14" t="s">
        <v>20</v>
      </c>
      <c r="E35" s="11"/>
      <c r="F35" s="10">
        <v>7</v>
      </c>
      <c r="G35" s="9">
        <v>1</v>
      </c>
      <c r="H35" s="8">
        <v>14.285714285714285</v>
      </c>
      <c r="I35" s="15">
        <v>5</v>
      </c>
      <c r="J35" s="8">
        <v>71.428571428571431</v>
      </c>
      <c r="K35" s="15">
        <v>1</v>
      </c>
      <c r="L35" s="8">
        <v>14.285714285714285</v>
      </c>
      <c r="M35" s="15">
        <v>0</v>
      </c>
      <c r="N35" s="8">
        <v>0</v>
      </c>
      <c r="O35" s="15">
        <v>0</v>
      </c>
      <c r="P35" s="8">
        <v>0</v>
      </c>
    </row>
    <row r="36" spans="1:16" ht="23.1" customHeight="1" x14ac:dyDescent="0.2">
      <c r="A36" s="187"/>
      <c r="B36" s="187"/>
      <c r="C36" s="13"/>
      <c r="D36" s="14" t="s">
        <v>19</v>
      </c>
      <c r="E36" s="11"/>
      <c r="F36" s="10">
        <v>18</v>
      </c>
      <c r="G36" s="9">
        <v>11</v>
      </c>
      <c r="H36" s="8">
        <v>61.111111111111114</v>
      </c>
      <c r="I36" s="15">
        <v>6</v>
      </c>
      <c r="J36" s="8">
        <v>33.333333333333329</v>
      </c>
      <c r="K36" s="15">
        <v>1</v>
      </c>
      <c r="L36" s="8">
        <v>5.5555555555555554</v>
      </c>
      <c r="M36" s="15">
        <v>0</v>
      </c>
      <c r="N36" s="8">
        <v>0</v>
      </c>
      <c r="O36" s="15">
        <v>0</v>
      </c>
      <c r="P36" s="8">
        <v>0</v>
      </c>
    </row>
    <row r="37" spans="1:16" ht="23.1" customHeight="1" x14ac:dyDescent="0.2">
      <c r="A37" s="187"/>
      <c r="B37" s="188"/>
      <c r="C37" s="13"/>
      <c r="D37" s="14" t="s">
        <v>18</v>
      </c>
      <c r="E37" s="11"/>
      <c r="F37" s="10">
        <v>4</v>
      </c>
      <c r="G37" s="9">
        <v>1</v>
      </c>
      <c r="H37" s="8">
        <v>25</v>
      </c>
      <c r="I37" s="15">
        <v>2</v>
      </c>
      <c r="J37" s="8">
        <v>50</v>
      </c>
      <c r="K37" s="15">
        <v>1</v>
      </c>
      <c r="L37" s="8">
        <v>25</v>
      </c>
      <c r="M37" s="15">
        <v>0</v>
      </c>
      <c r="N37" s="8">
        <v>0</v>
      </c>
      <c r="O37" s="15">
        <v>0</v>
      </c>
      <c r="P37" s="8">
        <v>0</v>
      </c>
    </row>
    <row r="38" spans="1:16" ht="23.1" customHeight="1" x14ac:dyDescent="0.2">
      <c r="A38" s="187"/>
      <c r="B38" s="186" t="s">
        <v>17</v>
      </c>
      <c r="C38" s="13"/>
      <c r="D38" s="14" t="s">
        <v>16</v>
      </c>
      <c r="E38" s="11"/>
      <c r="F38" s="10">
        <v>719</v>
      </c>
      <c r="G38" s="9">
        <v>640</v>
      </c>
      <c r="H38" s="8">
        <v>89.012517385257311</v>
      </c>
      <c r="I38" s="9">
        <v>56</v>
      </c>
      <c r="J38" s="8">
        <v>7.7885952712100135</v>
      </c>
      <c r="K38" s="9">
        <v>20</v>
      </c>
      <c r="L38" s="8">
        <v>2.781641168289291</v>
      </c>
      <c r="M38" s="9">
        <v>0</v>
      </c>
      <c r="N38" s="8">
        <v>0</v>
      </c>
      <c r="O38" s="9">
        <v>3</v>
      </c>
      <c r="P38" s="8">
        <v>0.41724617524339358</v>
      </c>
    </row>
    <row r="39" spans="1:16" ht="23.1" customHeight="1" x14ac:dyDescent="0.2">
      <c r="A39" s="187"/>
      <c r="B39" s="187"/>
      <c r="C39" s="13"/>
      <c r="D39" s="14" t="s">
        <v>15</v>
      </c>
      <c r="E39" s="11"/>
      <c r="F39" s="10">
        <v>7</v>
      </c>
      <c r="G39" s="9">
        <v>7</v>
      </c>
      <c r="H39" s="8">
        <v>100</v>
      </c>
      <c r="I39" s="15">
        <v>0</v>
      </c>
      <c r="J39" s="8">
        <v>0</v>
      </c>
      <c r="K39" s="15">
        <v>0</v>
      </c>
      <c r="L39" s="8">
        <v>0</v>
      </c>
      <c r="M39" s="15">
        <v>0</v>
      </c>
      <c r="N39" s="8">
        <v>0</v>
      </c>
      <c r="O39" s="15">
        <v>0</v>
      </c>
      <c r="P39" s="8">
        <v>0</v>
      </c>
    </row>
    <row r="40" spans="1:16" ht="23.1" customHeight="1" x14ac:dyDescent="0.2">
      <c r="A40" s="187"/>
      <c r="B40" s="187"/>
      <c r="C40" s="13"/>
      <c r="D40" s="14" t="s">
        <v>14</v>
      </c>
      <c r="E40" s="11"/>
      <c r="F40" s="10">
        <v>79</v>
      </c>
      <c r="G40" s="9">
        <v>78</v>
      </c>
      <c r="H40" s="8">
        <v>98.734177215189874</v>
      </c>
      <c r="I40" s="15">
        <v>1</v>
      </c>
      <c r="J40" s="8">
        <v>1.2658227848101267</v>
      </c>
      <c r="K40" s="15">
        <v>0</v>
      </c>
      <c r="L40" s="8">
        <v>0</v>
      </c>
      <c r="M40" s="15">
        <v>0</v>
      </c>
      <c r="N40" s="8">
        <v>0</v>
      </c>
      <c r="O40" s="15">
        <v>0</v>
      </c>
      <c r="P40" s="8">
        <v>0</v>
      </c>
    </row>
    <row r="41" spans="1:16" ht="23.1" customHeight="1" x14ac:dyDescent="0.2">
      <c r="A41" s="187"/>
      <c r="B41" s="187"/>
      <c r="C41" s="13"/>
      <c r="D41" s="14" t="s">
        <v>13</v>
      </c>
      <c r="E41" s="11"/>
      <c r="F41" s="10">
        <v>16</v>
      </c>
      <c r="G41" s="9">
        <v>16</v>
      </c>
      <c r="H41" s="8">
        <v>100</v>
      </c>
      <c r="I41" s="15">
        <v>0</v>
      </c>
      <c r="J41" s="8">
        <v>0</v>
      </c>
      <c r="K41" s="15">
        <v>0</v>
      </c>
      <c r="L41" s="8">
        <v>0</v>
      </c>
      <c r="M41" s="15">
        <v>0</v>
      </c>
      <c r="N41" s="8">
        <v>0</v>
      </c>
      <c r="O41" s="15">
        <v>0</v>
      </c>
      <c r="P41" s="8">
        <v>0</v>
      </c>
    </row>
    <row r="42" spans="1:16" ht="23.1" customHeight="1" x14ac:dyDescent="0.2">
      <c r="A42" s="187"/>
      <c r="B42" s="187"/>
      <c r="C42" s="13"/>
      <c r="D42" s="14" t="s">
        <v>12</v>
      </c>
      <c r="E42" s="11"/>
      <c r="F42" s="10">
        <v>16</v>
      </c>
      <c r="G42" s="9">
        <v>16</v>
      </c>
      <c r="H42" s="8">
        <v>100</v>
      </c>
      <c r="I42" s="15">
        <v>0</v>
      </c>
      <c r="J42" s="8">
        <v>0</v>
      </c>
      <c r="K42" s="15">
        <v>0</v>
      </c>
      <c r="L42" s="8">
        <v>0</v>
      </c>
      <c r="M42" s="15">
        <v>0</v>
      </c>
      <c r="N42" s="8">
        <v>0</v>
      </c>
      <c r="O42" s="15">
        <v>0</v>
      </c>
      <c r="P42" s="8">
        <v>0</v>
      </c>
    </row>
    <row r="43" spans="1:16" ht="23.1" customHeight="1" x14ac:dyDescent="0.2">
      <c r="A43" s="187"/>
      <c r="B43" s="187"/>
      <c r="C43" s="13"/>
      <c r="D43" s="14" t="s">
        <v>11</v>
      </c>
      <c r="E43" s="11"/>
      <c r="F43" s="10">
        <v>33</v>
      </c>
      <c r="G43" s="9">
        <v>32</v>
      </c>
      <c r="H43" s="8">
        <v>96.969696969696969</v>
      </c>
      <c r="I43" s="15">
        <v>1</v>
      </c>
      <c r="J43" s="8">
        <v>3.0303030303030303</v>
      </c>
      <c r="K43" s="15">
        <v>0</v>
      </c>
      <c r="L43" s="8">
        <v>0</v>
      </c>
      <c r="M43" s="15">
        <v>0</v>
      </c>
      <c r="N43" s="8">
        <v>0</v>
      </c>
      <c r="O43" s="15">
        <v>0</v>
      </c>
      <c r="P43" s="8">
        <v>0</v>
      </c>
    </row>
    <row r="44" spans="1:16" ht="23.1" customHeight="1" x14ac:dyDescent="0.2">
      <c r="A44" s="187"/>
      <c r="B44" s="187"/>
      <c r="C44" s="13"/>
      <c r="D44" s="14" t="s">
        <v>10</v>
      </c>
      <c r="E44" s="11"/>
      <c r="F44" s="10">
        <v>182</v>
      </c>
      <c r="G44" s="9">
        <v>177</v>
      </c>
      <c r="H44" s="8">
        <v>97.252747252747255</v>
      </c>
      <c r="I44" s="15">
        <v>5</v>
      </c>
      <c r="J44" s="8">
        <v>2.7472527472527473</v>
      </c>
      <c r="K44" s="15">
        <v>0</v>
      </c>
      <c r="L44" s="8">
        <v>0</v>
      </c>
      <c r="M44" s="15">
        <v>0</v>
      </c>
      <c r="N44" s="8">
        <v>0</v>
      </c>
      <c r="O44" s="15">
        <v>0</v>
      </c>
      <c r="P44" s="8">
        <v>0</v>
      </c>
    </row>
    <row r="45" spans="1:16" ht="23.1" customHeight="1" x14ac:dyDescent="0.2">
      <c r="A45" s="187"/>
      <c r="B45" s="187"/>
      <c r="C45" s="13"/>
      <c r="D45" s="14" t="s">
        <v>9</v>
      </c>
      <c r="E45" s="11"/>
      <c r="F45" s="10">
        <v>24</v>
      </c>
      <c r="G45" s="9">
        <v>21</v>
      </c>
      <c r="H45" s="8">
        <v>87.5</v>
      </c>
      <c r="I45" s="15">
        <v>3</v>
      </c>
      <c r="J45" s="8">
        <v>12.5</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45</v>
      </c>
      <c r="H48" s="8">
        <v>93.75</v>
      </c>
      <c r="I48" s="15">
        <v>3</v>
      </c>
      <c r="J48" s="8">
        <v>6.25</v>
      </c>
      <c r="K48" s="15">
        <v>0</v>
      </c>
      <c r="L48" s="8">
        <v>0</v>
      </c>
      <c r="M48" s="15">
        <v>0</v>
      </c>
      <c r="N48" s="8">
        <v>0</v>
      </c>
      <c r="O48" s="15">
        <v>0</v>
      </c>
      <c r="P48" s="8">
        <v>0</v>
      </c>
    </row>
    <row r="49" spans="1:16" ht="23.1" customHeight="1" x14ac:dyDescent="0.2">
      <c r="A49" s="187"/>
      <c r="B49" s="187"/>
      <c r="C49" s="13"/>
      <c r="D49" s="14" t="s">
        <v>5</v>
      </c>
      <c r="E49" s="11"/>
      <c r="F49" s="10">
        <v>22</v>
      </c>
      <c r="G49" s="9">
        <v>22</v>
      </c>
      <c r="H49" s="8">
        <v>100</v>
      </c>
      <c r="I49" s="15">
        <v>0</v>
      </c>
      <c r="J49" s="8">
        <v>0</v>
      </c>
      <c r="K49" s="15">
        <v>0</v>
      </c>
      <c r="L49" s="8">
        <v>0</v>
      </c>
      <c r="M49" s="15">
        <v>0</v>
      </c>
      <c r="N49" s="8">
        <v>0</v>
      </c>
      <c r="O49" s="15">
        <v>0</v>
      </c>
      <c r="P49" s="8">
        <v>0</v>
      </c>
    </row>
    <row r="50" spans="1:16" ht="23.1" customHeight="1" x14ac:dyDescent="0.2">
      <c r="A50" s="187"/>
      <c r="B50" s="187"/>
      <c r="C50" s="13"/>
      <c r="D50" s="14" t="s">
        <v>4</v>
      </c>
      <c r="E50" s="11"/>
      <c r="F50" s="10">
        <v>20</v>
      </c>
      <c r="G50" s="9">
        <v>18</v>
      </c>
      <c r="H50" s="8">
        <v>90</v>
      </c>
      <c r="I50" s="15">
        <v>2</v>
      </c>
      <c r="J50" s="8">
        <v>10</v>
      </c>
      <c r="K50" s="15">
        <v>0</v>
      </c>
      <c r="L50" s="8">
        <v>0</v>
      </c>
      <c r="M50" s="15">
        <v>0</v>
      </c>
      <c r="N50" s="8">
        <v>0</v>
      </c>
      <c r="O50" s="15">
        <v>0</v>
      </c>
      <c r="P50" s="8">
        <v>0</v>
      </c>
    </row>
    <row r="51" spans="1:16" ht="23.1" customHeight="1" x14ac:dyDescent="0.2">
      <c r="A51" s="187"/>
      <c r="B51" s="187"/>
      <c r="C51" s="13"/>
      <c r="D51" s="14" t="s">
        <v>3</v>
      </c>
      <c r="E51" s="11"/>
      <c r="F51" s="10">
        <v>166</v>
      </c>
      <c r="G51" s="9">
        <v>107</v>
      </c>
      <c r="H51" s="8">
        <v>64.457831325301214</v>
      </c>
      <c r="I51" s="15">
        <v>38</v>
      </c>
      <c r="J51" s="8">
        <v>22.891566265060241</v>
      </c>
      <c r="K51" s="15">
        <v>18</v>
      </c>
      <c r="L51" s="8">
        <v>10.843373493975903</v>
      </c>
      <c r="M51" s="15">
        <v>0</v>
      </c>
      <c r="N51" s="8">
        <v>0</v>
      </c>
      <c r="O51" s="15">
        <v>3</v>
      </c>
      <c r="P51" s="8">
        <v>1.8072289156626504</v>
      </c>
    </row>
    <row r="52" spans="1:16" ht="23.1" customHeight="1" x14ac:dyDescent="0.2">
      <c r="A52" s="187"/>
      <c r="B52" s="187"/>
      <c r="C52" s="13"/>
      <c r="D52" s="14" t="s">
        <v>2</v>
      </c>
      <c r="E52" s="11"/>
      <c r="F52" s="10">
        <v>24</v>
      </c>
      <c r="G52" s="9">
        <v>24</v>
      </c>
      <c r="H52" s="8">
        <v>100</v>
      </c>
      <c r="I52" s="15">
        <v>0</v>
      </c>
      <c r="J52" s="8">
        <v>0</v>
      </c>
      <c r="K52" s="15">
        <v>0</v>
      </c>
      <c r="L52" s="8">
        <v>0</v>
      </c>
      <c r="M52" s="15">
        <v>0</v>
      </c>
      <c r="N52" s="8">
        <v>0</v>
      </c>
      <c r="O52" s="15">
        <v>0</v>
      </c>
      <c r="P52" s="8">
        <v>0</v>
      </c>
    </row>
    <row r="53" spans="1:16" ht="24" customHeight="1" x14ac:dyDescent="0.2">
      <c r="A53" s="188"/>
      <c r="B53" s="188"/>
      <c r="C53" s="13"/>
      <c r="D53" s="12" t="s">
        <v>1</v>
      </c>
      <c r="E53" s="11"/>
      <c r="F53" s="10">
        <v>55</v>
      </c>
      <c r="G53" s="9">
        <v>51</v>
      </c>
      <c r="H53" s="8">
        <v>92.72727272727272</v>
      </c>
      <c r="I53" s="15">
        <v>3</v>
      </c>
      <c r="J53" s="8">
        <v>5.4545454545454541</v>
      </c>
      <c r="K53" s="15">
        <v>1</v>
      </c>
      <c r="L53" s="8">
        <v>1.8181818181818181</v>
      </c>
      <c r="M53" s="15">
        <v>0</v>
      </c>
      <c r="N53" s="8">
        <v>0</v>
      </c>
      <c r="O53" s="15">
        <v>0</v>
      </c>
      <c r="P53" s="8">
        <v>0</v>
      </c>
    </row>
    <row r="55" spans="1:16" ht="12.75" customHeight="1" x14ac:dyDescent="0.2"/>
    <row r="56" spans="1:16" x14ac:dyDescent="0.2">
      <c r="D56" s="5"/>
    </row>
    <row r="62" spans="1:16" x14ac:dyDescent="0.2">
      <c r="D62" s="5"/>
    </row>
    <row r="64" spans="1:16"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J100"/>
  <sheetViews>
    <sheetView view="pageBreakPreview" topLeftCell="A7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9.6640625" style="3" customWidth="1"/>
    <col min="7" max="9" width="7.6640625" style="3" customWidth="1"/>
    <col min="10" max="16384" width="9" style="3"/>
  </cols>
  <sheetData>
    <row r="1" spans="1:10" ht="14.4" x14ac:dyDescent="0.2">
      <c r="A1" s="18" t="s">
        <v>603</v>
      </c>
    </row>
    <row r="2" spans="1:10" x14ac:dyDescent="0.2">
      <c r="I2" s="40" t="s">
        <v>476</v>
      </c>
    </row>
    <row r="3" spans="1:10" ht="18.75" customHeight="1" x14ac:dyDescent="0.2">
      <c r="A3" s="239" t="s">
        <v>64</v>
      </c>
      <c r="B3" s="240"/>
      <c r="C3" s="240"/>
      <c r="D3" s="240"/>
      <c r="E3" s="241"/>
      <c r="F3" s="199" t="s">
        <v>278</v>
      </c>
      <c r="G3" s="213"/>
      <c r="H3" s="213"/>
      <c r="I3" s="200"/>
    </row>
    <row r="4" spans="1:10" ht="18.75" customHeight="1" x14ac:dyDescent="0.2">
      <c r="A4" s="242"/>
      <c r="B4" s="243"/>
      <c r="C4" s="243"/>
      <c r="D4" s="243"/>
      <c r="E4" s="244"/>
      <c r="F4" s="265"/>
      <c r="G4" s="283"/>
      <c r="H4" s="283"/>
      <c r="I4" s="266"/>
    </row>
    <row r="5" spans="1:10" ht="44.25" customHeight="1" x14ac:dyDescent="0.2">
      <c r="A5" s="242"/>
      <c r="B5" s="243"/>
      <c r="C5" s="243"/>
      <c r="D5" s="243"/>
      <c r="E5" s="244"/>
      <c r="F5" s="258" t="s">
        <v>434</v>
      </c>
      <c r="G5" s="231" t="s">
        <v>280</v>
      </c>
      <c r="H5" s="231" t="s">
        <v>279</v>
      </c>
      <c r="I5" s="231" t="s">
        <v>131</v>
      </c>
    </row>
    <row r="6" spans="1:10" ht="24.75" customHeight="1" x14ac:dyDescent="0.2">
      <c r="A6" s="245"/>
      <c r="B6" s="246"/>
      <c r="C6" s="246"/>
      <c r="D6" s="246"/>
      <c r="E6" s="247"/>
      <c r="F6" s="167"/>
      <c r="G6" s="238"/>
      <c r="H6" s="238"/>
      <c r="I6" s="238"/>
    </row>
    <row r="7" spans="1:10" ht="12" customHeight="1" x14ac:dyDescent="0.2">
      <c r="A7" s="173" t="s">
        <v>50</v>
      </c>
      <c r="B7" s="174"/>
      <c r="C7" s="174"/>
      <c r="D7" s="174"/>
      <c r="E7" s="175"/>
      <c r="F7" s="35">
        <v>30</v>
      </c>
      <c r="G7" s="35">
        <v>14</v>
      </c>
      <c r="H7" s="35">
        <v>13</v>
      </c>
      <c r="I7" s="35">
        <v>3</v>
      </c>
      <c r="J7" s="48"/>
    </row>
    <row r="8" spans="1:10" ht="12" customHeight="1" x14ac:dyDescent="0.2">
      <c r="A8" s="176"/>
      <c r="B8" s="177"/>
      <c r="C8" s="177"/>
      <c r="D8" s="177"/>
      <c r="E8" s="178"/>
      <c r="F8" s="31">
        <v>1</v>
      </c>
      <c r="G8" s="31">
        <v>0.46666666666666667</v>
      </c>
      <c r="H8" s="31">
        <v>0.43333333333333335</v>
      </c>
      <c r="I8" s="31">
        <v>0.1</v>
      </c>
    </row>
    <row r="9" spans="1:10" ht="12" customHeight="1" x14ac:dyDescent="0.2">
      <c r="A9" s="189" t="s">
        <v>49</v>
      </c>
      <c r="B9" s="248" t="s">
        <v>48</v>
      </c>
      <c r="C9" s="249"/>
      <c r="D9" s="249"/>
      <c r="E9" s="250"/>
      <c r="F9" s="35">
        <v>4</v>
      </c>
      <c r="G9" s="35">
        <v>0</v>
      </c>
      <c r="H9" s="35">
        <v>2</v>
      </c>
      <c r="I9" s="35">
        <v>2</v>
      </c>
    </row>
    <row r="10" spans="1:10" ht="12" customHeight="1" x14ac:dyDescent="0.2">
      <c r="A10" s="190"/>
      <c r="B10" s="251"/>
      <c r="C10" s="252"/>
      <c r="D10" s="252"/>
      <c r="E10" s="253"/>
      <c r="F10" s="31">
        <v>1</v>
      </c>
      <c r="G10" s="31">
        <v>0</v>
      </c>
      <c r="H10" s="31">
        <v>0.5</v>
      </c>
      <c r="I10" s="31">
        <v>0.5</v>
      </c>
    </row>
    <row r="11" spans="1:10" ht="12" customHeight="1" x14ac:dyDescent="0.2">
      <c r="A11" s="190"/>
      <c r="B11" s="248" t="s">
        <v>47</v>
      </c>
      <c r="C11" s="249"/>
      <c r="D11" s="249"/>
      <c r="E11" s="250"/>
      <c r="F11" s="35">
        <v>3</v>
      </c>
      <c r="G11" s="35">
        <v>3</v>
      </c>
      <c r="H11" s="35">
        <v>0</v>
      </c>
      <c r="I11" s="35">
        <v>0</v>
      </c>
    </row>
    <row r="12" spans="1:10" ht="12" customHeight="1" x14ac:dyDescent="0.2">
      <c r="A12" s="190"/>
      <c r="B12" s="251"/>
      <c r="C12" s="252"/>
      <c r="D12" s="252"/>
      <c r="E12" s="253"/>
      <c r="F12" s="31">
        <v>1</v>
      </c>
      <c r="G12" s="31">
        <v>1</v>
      </c>
      <c r="H12" s="31">
        <v>0</v>
      </c>
      <c r="I12" s="31">
        <v>0</v>
      </c>
    </row>
    <row r="13" spans="1:10" ht="12" customHeight="1" x14ac:dyDescent="0.2">
      <c r="A13" s="190"/>
      <c r="B13" s="248" t="s">
        <v>46</v>
      </c>
      <c r="C13" s="249"/>
      <c r="D13" s="249"/>
      <c r="E13" s="250"/>
      <c r="F13" s="35">
        <v>10</v>
      </c>
      <c r="G13" s="35">
        <v>3</v>
      </c>
      <c r="H13" s="35">
        <v>7</v>
      </c>
      <c r="I13" s="35">
        <v>0</v>
      </c>
    </row>
    <row r="14" spans="1:10" ht="12" customHeight="1" x14ac:dyDescent="0.2">
      <c r="A14" s="190"/>
      <c r="B14" s="251"/>
      <c r="C14" s="252"/>
      <c r="D14" s="252"/>
      <c r="E14" s="253"/>
      <c r="F14" s="31">
        <v>1</v>
      </c>
      <c r="G14" s="31">
        <v>0.3</v>
      </c>
      <c r="H14" s="31">
        <v>0.7</v>
      </c>
      <c r="I14" s="31">
        <v>0</v>
      </c>
    </row>
    <row r="15" spans="1:10" ht="12" customHeight="1" x14ac:dyDescent="0.2">
      <c r="A15" s="190"/>
      <c r="B15" s="248" t="s">
        <v>45</v>
      </c>
      <c r="C15" s="249"/>
      <c r="D15" s="249"/>
      <c r="E15" s="250"/>
      <c r="F15" s="35">
        <v>2</v>
      </c>
      <c r="G15" s="35">
        <v>2</v>
      </c>
      <c r="H15" s="35">
        <v>0</v>
      </c>
      <c r="I15" s="35">
        <v>0</v>
      </c>
    </row>
    <row r="16" spans="1:10" ht="12" customHeight="1" x14ac:dyDescent="0.2">
      <c r="A16" s="190"/>
      <c r="B16" s="251"/>
      <c r="C16" s="252"/>
      <c r="D16" s="252"/>
      <c r="E16" s="253"/>
      <c r="F16" s="31">
        <v>1</v>
      </c>
      <c r="G16" s="31">
        <v>1</v>
      </c>
      <c r="H16" s="31">
        <v>0</v>
      </c>
      <c r="I16" s="31">
        <v>0</v>
      </c>
    </row>
    <row r="17" spans="1:9" ht="12" customHeight="1" x14ac:dyDescent="0.2">
      <c r="A17" s="190"/>
      <c r="B17" s="248" t="s">
        <v>44</v>
      </c>
      <c r="C17" s="249"/>
      <c r="D17" s="249"/>
      <c r="E17" s="250"/>
      <c r="F17" s="35">
        <v>11</v>
      </c>
      <c r="G17" s="35">
        <v>6</v>
      </c>
      <c r="H17" s="35">
        <v>4</v>
      </c>
      <c r="I17" s="35">
        <v>1</v>
      </c>
    </row>
    <row r="18" spans="1:9" ht="12" customHeight="1" x14ac:dyDescent="0.2">
      <c r="A18" s="191"/>
      <c r="B18" s="251"/>
      <c r="C18" s="252"/>
      <c r="D18" s="252"/>
      <c r="E18" s="253"/>
      <c r="F18" s="31">
        <v>1</v>
      </c>
      <c r="G18" s="31">
        <v>0.54545454545454541</v>
      </c>
      <c r="H18" s="31">
        <v>0.36363636363636365</v>
      </c>
      <c r="I18" s="31">
        <v>9.0909090909090912E-2</v>
      </c>
    </row>
    <row r="19" spans="1:9" ht="12" customHeight="1" x14ac:dyDescent="0.2">
      <c r="A19" s="186" t="s">
        <v>43</v>
      </c>
      <c r="B19" s="186" t="s">
        <v>42</v>
      </c>
      <c r="C19" s="37"/>
      <c r="D19" s="234" t="s">
        <v>16</v>
      </c>
      <c r="E19" s="36"/>
      <c r="F19" s="35">
        <v>10</v>
      </c>
      <c r="G19" s="35">
        <v>3</v>
      </c>
      <c r="H19" s="35">
        <v>7</v>
      </c>
      <c r="I19" s="35">
        <v>0</v>
      </c>
    </row>
    <row r="20" spans="1:9" ht="12" customHeight="1" x14ac:dyDescent="0.2">
      <c r="A20" s="187"/>
      <c r="B20" s="187"/>
      <c r="C20" s="34"/>
      <c r="D20" s="235"/>
      <c r="E20" s="33"/>
      <c r="F20" s="31">
        <v>1</v>
      </c>
      <c r="G20" s="31">
        <v>0.3</v>
      </c>
      <c r="H20" s="31">
        <v>0.7</v>
      </c>
      <c r="I20" s="31">
        <v>0</v>
      </c>
    </row>
    <row r="21" spans="1:9" ht="12" customHeight="1" x14ac:dyDescent="0.2">
      <c r="A21" s="187"/>
      <c r="B21" s="187"/>
      <c r="C21" s="37"/>
      <c r="D21" s="234" t="s">
        <v>362</v>
      </c>
      <c r="E21" s="36"/>
      <c r="F21" s="35">
        <v>0</v>
      </c>
      <c r="G21" s="35">
        <v>0</v>
      </c>
      <c r="H21" s="35">
        <v>0</v>
      </c>
      <c r="I21" s="35">
        <v>0</v>
      </c>
    </row>
    <row r="22" spans="1:9" ht="12" customHeight="1" x14ac:dyDescent="0.2">
      <c r="A22" s="187"/>
      <c r="B22" s="187"/>
      <c r="C22" s="34"/>
      <c r="D22" s="235"/>
      <c r="E22" s="33"/>
      <c r="F22" s="31">
        <v>0</v>
      </c>
      <c r="G22" s="31">
        <v>0</v>
      </c>
      <c r="H22" s="31">
        <v>0</v>
      </c>
      <c r="I22" s="31">
        <v>0</v>
      </c>
    </row>
    <row r="23" spans="1:9" ht="12" customHeight="1" x14ac:dyDescent="0.2">
      <c r="A23" s="187"/>
      <c r="B23" s="187"/>
      <c r="C23" s="37"/>
      <c r="D23" s="234" t="s">
        <v>363</v>
      </c>
      <c r="E23" s="36"/>
      <c r="F23" s="35">
        <v>0</v>
      </c>
      <c r="G23" s="35">
        <v>0</v>
      </c>
      <c r="H23" s="35">
        <v>0</v>
      </c>
      <c r="I23" s="35">
        <v>0</v>
      </c>
    </row>
    <row r="24" spans="1:9" ht="12" customHeight="1" x14ac:dyDescent="0.2">
      <c r="A24" s="187"/>
      <c r="B24" s="187"/>
      <c r="C24" s="34"/>
      <c r="D24" s="235"/>
      <c r="E24" s="33"/>
      <c r="F24" s="31">
        <v>0</v>
      </c>
      <c r="G24" s="31">
        <v>0</v>
      </c>
      <c r="H24" s="31">
        <v>0</v>
      </c>
      <c r="I24" s="31">
        <v>0</v>
      </c>
    </row>
    <row r="25" spans="1:9" ht="12" customHeight="1" x14ac:dyDescent="0.2">
      <c r="A25" s="187"/>
      <c r="B25" s="187"/>
      <c r="C25" s="37"/>
      <c r="D25" s="234" t="s">
        <v>364</v>
      </c>
      <c r="E25" s="36"/>
      <c r="F25" s="35">
        <v>0</v>
      </c>
      <c r="G25" s="35">
        <v>0</v>
      </c>
      <c r="H25" s="35">
        <v>0</v>
      </c>
      <c r="I25" s="35">
        <v>0</v>
      </c>
    </row>
    <row r="26" spans="1:9" ht="12" customHeight="1" x14ac:dyDescent="0.2">
      <c r="A26" s="187"/>
      <c r="B26" s="187"/>
      <c r="C26" s="34"/>
      <c r="D26" s="235"/>
      <c r="E26" s="33"/>
      <c r="F26" s="31">
        <v>0</v>
      </c>
      <c r="G26" s="31">
        <v>0</v>
      </c>
      <c r="H26" s="31">
        <v>0</v>
      </c>
      <c r="I26" s="31">
        <v>0</v>
      </c>
    </row>
    <row r="27" spans="1:9" ht="12" customHeight="1" x14ac:dyDescent="0.2">
      <c r="A27" s="187"/>
      <c r="B27" s="187"/>
      <c r="C27" s="37"/>
      <c r="D27" s="234" t="s">
        <v>365</v>
      </c>
      <c r="E27" s="36"/>
      <c r="F27" s="35">
        <v>0</v>
      </c>
      <c r="G27" s="35">
        <v>0</v>
      </c>
      <c r="H27" s="35">
        <v>0</v>
      </c>
      <c r="I27" s="35">
        <v>0</v>
      </c>
    </row>
    <row r="28" spans="1:9" ht="12" customHeight="1" x14ac:dyDescent="0.2">
      <c r="A28" s="187"/>
      <c r="B28" s="187"/>
      <c r="C28" s="34"/>
      <c r="D28" s="235"/>
      <c r="E28" s="33"/>
      <c r="F28" s="31">
        <v>0</v>
      </c>
      <c r="G28" s="31">
        <v>0</v>
      </c>
      <c r="H28" s="31">
        <v>0</v>
      </c>
      <c r="I28" s="31">
        <v>0</v>
      </c>
    </row>
    <row r="29" spans="1:9" ht="12" customHeight="1" x14ac:dyDescent="0.2">
      <c r="A29" s="187"/>
      <c r="B29" s="187"/>
      <c r="C29" s="37"/>
      <c r="D29" s="234" t="s">
        <v>366</v>
      </c>
      <c r="E29" s="36"/>
      <c r="F29" s="35">
        <v>1</v>
      </c>
      <c r="G29" s="35">
        <v>0</v>
      </c>
      <c r="H29" s="35">
        <v>1</v>
      </c>
      <c r="I29" s="35">
        <v>0</v>
      </c>
    </row>
    <row r="30" spans="1:9" ht="12" customHeight="1" x14ac:dyDescent="0.2">
      <c r="A30" s="187"/>
      <c r="B30" s="187"/>
      <c r="C30" s="34"/>
      <c r="D30" s="235"/>
      <c r="E30" s="33"/>
      <c r="F30" s="31">
        <v>1</v>
      </c>
      <c r="G30" s="31">
        <v>0</v>
      </c>
      <c r="H30" s="31">
        <v>1</v>
      </c>
      <c r="I30" s="31">
        <v>0</v>
      </c>
    </row>
    <row r="31" spans="1:9" ht="12" customHeight="1" x14ac:dyDescent="0.2">
      <c r="A31" s="187"/>
      <c r="B31" s="187"/>
      <c r="C31" s="37"/>
      <c r="D31" s="234" t="s">
        <v>367</v>
      </c>
      <c r="E31" s="36"/>
      <c r="F31" s="35">
        <v>0</v>
      </c>
      <c r="G31" s="35">
        <v>0</v>
      </c>
      <c r="H31" s="35">
        <v>0</v>
      </c>
      <c r="I31" s="35">
        <v>0</v>
      </c>
    </row>
    <row r="32" spans="1:9" ht="12" customHeight="1" x14ac:dyDescent="0.2">
      <c r="A32" s="187"/>
      <c r="B32" s="187"/>
      <c r="C32" s="34"/>
      <c r="D32" s="235"/>
      <c r="E32" s="33"/>
      <c r="F32" s="31">
        <v>0</v>
      </c>
      <c r="G32" s="31">
        <v>0</v>
      </c>
      <c r="H32" s="31">
        <v>0</v>
      </c>
      <c r="I32" s="31">
        <v>0</v>
      </c>
    </row>
    <row r="33" spans="1:9" ht="12" customHeight="1" x14ac:dyDescent="0.2">
      <c r="A33" s="187"/>
      <c r="B33" s="187"/>
      <c r="C33" s="37"/>
      <c r="D33" s="234" t="s">
        <v>368</v>
      </c>
      <c r="E33" s="36"/>
      <c r="F33" s="35">
        <v>0</v>
      </c>
      <c r="G33" s="35">
        <v>0</v>
      </c>
      <c r="H33" s="35">
        <v>0</v>
      </c>
      <c r="I33" s="35">
        <v>0</v>
      </c>
    </row>
    <row r="34" spans="1:9" ht="12" customHeight="1" x14ac:dyDescent="0.2">
      <c r="A34" s="187"/>
      <c r="B34" s="187"/>
      <c r="C34" s="34"/>
      <c r="D34" s="235"/>
      <c r="E34" s="33"/>
      <c r="F34" s="31">
        <v>0</v>
      </c>
      <c r="G34" s="31">
        <v>0</v>
      </c>
      <c r="H34" s="31">
        <v>0</v>
      </c>
      <c r="I34" s="31">
        <v>0</v>
      </c>
    </row>
    <row r="35" spans="1:9" ht="12" customHeight="1" x14ac:dyDescent="0.2">
      <c r="A35" s="187"/>
      <c r="B35" s="187"/>
      <c r="C35" s="37"/>
      <c r="D35" s="234" t="s">
        <v>369</v>
      </c>
      <c r="E35" s="36"/>
      <c r="F35" s="35">
        <v>0</v>
      </c>
      <c r="G35" s="35">
        <v>0</v>
      </c>
      <c r="H35" s="35">
        <v>0</v>
      </c>
      <c r="I35" s="35">
        <v>0</v>
      </c>
    </row>
    <row r="36" spans="1:9" ht="12" customHeight="1" x14ac:dyDescent="0.2">
      <c r="A36" s="187"/>
      <c r="B36" s="187"/>
      <c r="C36" s="34"/>
      <c r="D36" s="235"/>
      <c r="E36" s="33"/>
      <c r="F36" s="31">
        <v>0</v>
      </c>
      <c r="G36" s="31">
        <v>0</v>
      </c>
      <c r="H36" s="31">
        <v>0</v>
      </c>
      <c r="I36" s="31">
        <v>0</v>
      </c>
    </row>
    <row r="37" spans="1:9" ht="12" customHeight="1" x14ac:dyDescent="0.2">
      <c r="A37" s="187"/>
      <c r="B37" s="187"/>
      <c r="C37" s="37"/>
      <c r="D37" s="234" t="s">
        <v>370</v>
      </c>
      <c r="E37" s="36"/>
      <c r="F37" s="35">
        <v>0</v>
      </c>
      <c r="G37" s="35">
        <v>0</v>
      </c>
      <c r="H37" s="35">
        <v>0</v>
      </c>
      <c r="I37" s="35">
        <v>0</v>
      </c>
    </row>
    <row r="38" spans="1:9" ht="12" customHeight="1" x14ac:dyDescent="0.2">
      <c r="A38" s="187"/>
      <c r="B38" s="187"/>
      <c r="C38" s="34"/>
      <c r="D38" s="235"/>
      <c r="E38" s="33"/>
      <c r="F38" s="31">
        <v>0</v>
      </c>
      <c r="G38" s="31">
        <v>0</v>
      </c>
      <c r="H38" s="31">
        <v>0</v>
      </c>
      <c r="I38" s="31">
        <v>0</v>
      </c>
    </row>
    <row r="39" spans="1:9" ht="12" customHeight="1" x14ac:dyDescent="0.2">
      <c r="A39" s="187"/>
      <c r="B39" s="187"/>
      <c r="C39" s="37"/>
      <c r="D39" s="234" t="s">
        <v>371</v>
      </c>
      <c r="E39" s="36"/>
      <c r="F39" s="35">
        <v>0</v>
      </c>
      <c r="G39" s="35">
        <v>0</v>
      </c>
      <c r="H39" s="35">
        <v>0</v>
      </c>
      <c r="I39" s="35">
        <v>0</v>
      </c>
    </row>
    <row r="40" spans="1:9" ht="12" customHeight="1" x14ac:dyDescent="0.2">
      <c r="A40" s="187"/>
      <c r="B40" s="187"/>
      <c r="C40" s="34"/>
      <c r="D40" s="235"/>
      <c r="E40" s="33"/>
      <c r="F40" s="31">
        <v>0</v>
      </c>
      <c r="G40" s="31">
        <v>0</v>
      </c>
      <c r="H40" s="31">
        <v>0</v>
      </c>
      <c r="I40" s="31">
        <v>0</v>
      </c>
    </row>
    <row r="41" spans="1:9" ht="12" customHeight="1" x14ac:dyDescent="0.2">
      <c r="A41" s="187"/>
      <c r="B41" s="187"/>
      <c r="C41" s="37"/>
      <c r="D41" s="234" t="s">
        <v>372</v>
      </c>
      <c r="E41" s="36"/>
      <c r="F41" s="35">
        <v>0</v>
      </c>
      <c r="G41" s="35">
        <v>0</v>
      </c>
      <c r="H41" s="35">
        <v>0</v>
      </c>
      <c r="I41" s="35">
        <v>0</v>
      </c>
    </row>
    <row r="42" spans="1:9" ht="12" customHeight="1" x14ac:dyDescent="0.2">
      <c r="A42" s="187"/>
      <c r="B42" s="187"/>
      <c r="C42" s="34"/>
      <c r="D42" s="235"/>
      <c r="E42" s="33"/>
      <c r="F42" s="31">
        <v>0</v>
      </c>
      <c r="G42" s="31">
        <v>0</v>
      </c>
      <c r="H42" s="31">
        <v>0</v>
      </c>
      <c r="I42" s="31">
        <v>0</v>
      </c>
    </row>
    <row r="43" spans="1:9" ht="12" customHeight="1" x14ac:dyDescent="0.2">
      <c r="A43" s="187"/>
      <c r="B43" s="187"/>
      <c r="C43" s="37"/>
      <c r="D43" s="234" t="s">
        <v>373</v>
      </c>
      <c r="E43" s="36"/>
      <c r="F43" s="35">
        <v>2</v>
      </c>
      <c r="G43" s="35">
        <v>0</v>
      </c>
      <c r="H43" s="35">
        <v>2</v>
      </c>
      <c r="I43" s="35">
        <v>0</v>
      </c>
    </row>
    <row r="44" spans="1:9" ht="12" customHeight="1" x14ac:dyDescent="0.2">
      <c r="A44" s="187"/>
      <c r="B44" s="187"/>
      <c r="C44" s="34"/>
      <c r="D44" s="235"/>
      <c r="E44" s="33"/>
      <c r="F44" s="31">
        <v>1</v>
      </c>
      <c r="G44" s="31">
        <v>0</v>
      </c>
      <c r="H44" s="31">
        <v>1</v>
      </c>
      <c r="I44" s="31">
        <v>0</v>
      </c>
    </row>
    <row r="45" spans="1:9" ht="12" customHeight="1" x14ac:dyDescent="0.2">
      <c r="A45" s="187"/>
      <c r="B45" s="187"/>
      <c r="C45" s="37"/>
      <c r="D45" s="234" t="s">
        <v>374</v>
      </c>
      <c r="E45" s="36"/>
      <c r="F45" s="35">
        <v>0</v>
      </c>
      <c r="G45" s="35">
        <v>0</v>
      </c>
      <c r="H45" s="35">
        <v>0</v>
      </c>
      <c r="I45" s="35">
        <v>0</v>
      </c>
    </row>
    <row r="46" spans="1:9" ht="12" customHeight="1" x14ac:dyDescent="0.2">
      <c r="A46" s="187"/>
      <c r="B46" s="187"/>
      <c r="C46" s="34"/>
      <c r="D46" s="235"/>
      <c r="E46" s="33"/>
      <c r="F46" s="31">
        <v>0</v>
      </c>
      <c r="G46" s="31">
        <v>0</v>
      </c>
      <c r="H46" s="31">
        <v>0</v>
      </c>
      <c r="I46" s="31">
        <v>0</v>
      </c>
    </row>
    <row r="47" spans="1:9" ht="11.25" customHeight="1" x14ac:dyDescent="0.2">
      <c r="A47" s="187"/>
      <c r="B47" s="187"/>
      <c r="C47" s="37"/>
      <c r="D47" s="234" t="s">
        <v>375</v>
      </c>
      <c r="E47" s="36"/>
      <c r="F47" s="35">
        <v>0</v>
      </c>
      <c r="G47" s="35">
        <v>0</v>
      </c>
      <c r="H47" s="35">
        <v>0</v>
      </c>
      <c r="I47" s="35">
        <v>0</v>
      </c>
    </row>
    <row r="48" spans="1:9" ht="12" customHeight="1" x14ac:dyDescent="0.2">
      <c r="A48" s="187"/>
      <c r="B48" s="187"/>
      <c r="C48" s="34"/>
      <c r="D48" s="235"/>
      <c r="E48" s="33"/>
      <c r="F48" s="31">
        <v>0</v>
      </c>
      <c r="G48" s="31">
        <v>0</v>
      </c>
      <c r="H48" s="31">
        <v>0</v>
      </c>
      <c r="I48" s="31">
        <v>0</v>
      </c>
    </row>
    <row r="49" spans="1:9" ht="12" customHeight="1" x14ac:dyDescent="0.2">
      <c r="A49" s="187"/>
      <c r="B49" s="187"/>
      <c r="C49" s="37"/>
      <c r="D49" s="234" t="s">
        <v>376</v>
      </c>
      <c r="E49" s="36"/>
      <c r="F49" s="35">
        <v>1</v>
      </c>
      <c r="G49" s="35">
        <v>1</v>
      </c>
      <c r="H49" s="35">
        <v>0</v>
      </c>
      <c r="I49" s="35">
        <v>0</v>
      </c>
    </row>
    <row r="50" spans="1:9" ht="12" customHeight="1" x14ac:dyDescent="0.2">
      <c r="A50" s="187"/>
      <c r="B50" s="187"/>
      <c r="C50" s="34"/>
      <c r="D50" s="235"/>
      <c r="E50" s="33"/>
      <c r="F50" s="31">
        <v>1</v>
      </c>
      <c r="G50" s="31">
        <v>1</v>
      </c>
      <c r="H50" s="31">
        <v>0</v>
      </c>
      <c r="I50" s="31">
        <v>0</v>
      </c>
    </row>
    <row r="51" spans="1:9" ht="12" customHeight="1" x14ac:dyDescent="0.2">
      <c r="A51" s="187"/>
      <c r="B51" s="187"/>
      <c r="C51" s="37"/>
      <c r="D51" s="234" t="s">
        <v>377</v>
      </c>
      <c r="E51" s="36"/>
      <c r="F51" s="35">
        <v>0</v>
      </c>
      <c r="G51" s="35">
        <v>0</v>
      </c>
      <c r="H51" s="35">
        <v>0</v>
      </c>
      <c r="I51" s="35">
        <v>0</v>
      </c>
    </row>
    <row r="52" spans="1:9" ht="12" customHeight="1" x14ac:dyDescent="0.2">
      <c r="A52" s="187"/>
      <c r="B52" s="187"/>
      <c r="C52" s="34"/>
      <c r="D52" s="235"/>
      <c r="E52" s="33"/>
      <c r="F52" s="31">
        <v>0</v>
      </c>
      <c r="G52" s="31">
        <v>0</v>
      </c>
      <c r="H52" s="31">
        <v>0</v>
      </c>
      <c r="I52" s="31">
        <v>0</v>
      </c>
    </row>
    <row r="53" spans="1:9" ht="12" customHeight="1" x14ac:dyDescent="0.2">
      <c r="A53" s="187"/>
      <c r="B53" s="187"/>
      <c r="C53" s="37"/>
      <c r="D53" s="234" t="s">
        <v>378</v>
      </c>
      <c r="E53" s="36"/>
      <c r="F53" s="35">
        <v>1</v>
      </c>
      <c r="G53" s="35">
        <v>0</v>
      </c>
      <c r="H53" s="35">
        <v>1</v>
      </c>
      <c r="I53" s="35">
        <v>0</v>
      </c>
    </row>
    <row r="54" spans="1:9" ht="12" customHeight="1" x14ac:dyDescent="0.2">
      <c r="A54" s="187"/>
      <c r="B54" s="187"/>
      <c r="C54" s="34"/>
      <c r="D54" s="235"/>
      <c r="E54" s="33"/>
      <c r="F54" s="31">
        <v>1</v>
      </c>
      <c r="G54" s="31">
        <v>0</v>
      </c>
      <c r="H54" s="31">
        <v>1</v>
      </c>
      <c r="I54" s="31">
        <v>0</v>
      </c>
    </row>
    <row r="55" spans="1:9" ht="12" customHeight="1" x14ac:dyDescent="0.2">
      <c r="A55" s="187"/>
      <c r="B55" s="187"/>
      <c r="C55" s="37"/>
      <c r="D55" s="234" t="s">
        <v>379</v>
      </c>
      <c r="E55" s="36"/>
      <c r="F55" s="35">
        <v>2</v>
      </c>
      <c r="G55" s="35">
        <v>1</v>
      </c>
      <c r="H55" s="35">
        <v>1</v>
      </c>
      <c r="I55" s="35">
        <v>0</v>
      </c>
    </row>
    <row r="56" spans="1:9" ht="12" customHeight="1" x14ac:dyDescent="0.2">
      <c r="A56" s="187"/>
      <c r="B56" s="187"/>
      <c r="C56" s="34"/>
      <c r="D56" s="235"/>
      <c r="E56" s="33"/>
      <c r="F56" s="31">
        <v>1</v>
      </c>
      <c r="G56" s="31">
        <v>0.5</v>
      </c>
      <c r="H56" s="31">
        <v>0.5</v>
      </c>
      <c r="I56" s="31">
        <v>0</v>
      </c>
    </row>
    <row r="57" spans="1:9" ht="12" customHeight="1" x14ac:dyDescent="0.2">
      <c r="A57" s="187"/>
      <c r="B57" s="187"/>
      <c r="C57" s="37"/>
      <c r="D57" s="234" t="s">
        <v>380</v>
      </c>
      <c r="E57" s="36"/>
      <c r="F57" s="35">
        <v>1</v>
      </c>
      <c r="G57" s="35">
        <v>0</v>
      </c>
      <c r="H57" s="35">
        <v>1</v>
      </c>
      <c r="I57" s="35">
        <v>0</v>
      </c>
    </row>
    <row r="58" spans="1:9" ht="12" customHeight="1" x14ac:dyDescent="0.2">
      <c r="A58" s="187"/>
      <c r="B58" s="187"/>
      <c r="C58" s="34"/>
      <c r="D58" s="235"/>
      <c r="E58" s="33"/>
      <c r="F58" s="31">
        <v>1</v>
      </c>
      <c r="G58" s="31">
        <v>0</v>
      </c>
      <c r="H58" s="31">
        <v>1</v>
      </c>
      <c r="I58" s="31">
        <v>0</v>
      </c>
    </row>
    <row r="59" spans="1:9" ht="12.75" customHeight="1" x14ac:dyDescent="0.2">
      <c r="A59" s="187"/>
      <c r="B59" s="187"/>
      <c r="C59" s="37"/>
      <c r="D59" s="234" t="s">
        <v>381</v>
      </c>
      <c r="E59" s="36"/>
      <c r="F59" s="35">
        <v>1</v>
      </c>
      <c r="G59" s="35">
        <v>1</v>
      </c>
      <c r="H59" s="35">
        <v>0</v>
      </c>
      <c r="I59" s="35">
        <v>0</v>
      </c>
    </row>
    <row r="60" spans="1:9" ht="12.75" customHeight="1" x14ac:dyDescent="0.2">
      <c r="A60" s="187"/>
      <c r="B60" s="187"/>
      <c r="C60" s="34"/>
      <c r="D60" s="235"/>
      <c r="E60" s="33"/>
      <c r="F60" s="31">
        <v>1</v>
      </c>
      <c r="G60" s="31">
        <v>1</v>
      </c>
      <c r="H60" s="31">
        <v>0</v>
      </c>
      <c r="I60" s="31">
        <v>0</v>
      </c>
    </row>
    <row r="61" spans="1:9" ht="12" customHeight="1" x14ac:dyDescent="0.2">
      <c r="A61" s="187"/>
      <c r="B61" s="187"/>
      <c r="C61" s="37"/>
      <c r="D61" s="234" t="s">
        <v>21</v>
      </c>
      <c r="E61" s="36"/>
      <c r="F61" s="35">
        <v>0</v>
      </c>
      <c r="G61" s="35">
        <v>0</v>
      </c>
      <c r="H61" s="35">
        <v>0</v>
      </c>
      <c r="I61" s="35">
        <v>0</v>
      </c>
    </row>
    <row r="62" spans="1:9" ht="12" customHeight="1" x14ac:dyDescent="0.2">
      <c r="A62" s="187"/>
      <c r="B62" s="187"/>
      <c r="C62" s="34"/>
      <c r="D62" s="235"/>
      <c r="E62" s="33"/>
      <c r="F62" s="31">
        <v>0</v>
      </c>
      <c r="G62" s="31">
        <v>0</v>
      </c>
      <c r="H62" s="31">
        <v>0</v>
      </c>
      <c r="I62" s="31">
        <v>0</v>
      </c>
    </row>
    <row r="63" spans="1:9" ht="12" customHeight="1" x14ac:dyDescent="0.2">
      <c r="A63" s="187"/>
      <c r="B63" s="187"/>
      <c r="C63" s="37"/>
      <c r="D63" s="234" t="s">
        <v>382</v>
      </c>
      <c r="E63" s="36"/>
      <c r="F63" s="35">
        <v>0</v>
      </c>
      <c r="G63" s="35">
        <v>0</v>
      </c>
      <c r="H63" s="35">
        <v>0</v>
      </c>
      <c r="I63" s="35">
        <v>0</v>
      </c>
    </row>
    <row r="64" spans="1:9" ht="12" customHeight="1" x14ac:dyDescent="0.2">
      <c r="A64" s="187"/>
      <c r="B64" s="187"/>
      <c r="C64" s="34"/>
      <c r="D64" s="235"/>
      <c r="E64" s="33"/>
      <c r="F64" s="31">
        <v>0</v>
      </c>
      <c r="G64" s="31">
        <v>0</v>
      </c>
      <c r="H64" s="31">
        <v>0</v>
      </c>
      <c r="I64" s="31">
        <v>0</v>
      </c>
    </row>
    <row r="65" spans="1:9" ht="12" customHeight="1" x14ac:dyDescent="0.2">
      <c r="A65" s="187"/>
      <c r="B65" s="187"/>
      <c r="C65" s="37"/>
      <c r="D65" s="234" t="s">
        <v>383</v>
      </c>
      <c r="E65" s="36"/>
      <c r="F65" s="35">
        <v>1</v>
      </c>
      <c r="G65" s="35">
        <v>0</v>
      </c>
      <c r="H65" s="35">
        <v>1</v>
      </c>
      <c r="I65" s="35">
        <v>0</v>
      </c>
    </row>
    <row r="66" spans="1:9" ht="12" customHeight="1" x14ac:dyDescent="0.2">
      <c r="A66" s="187"/>
      <c r="B66" s="187"/>
      <c r="C66" s="34"/>
      <c r="D66" s="235"/>
      <c r="E66" s="33"/>
      <c r="F66" s="31">
        <v>1</v>
      </c>
      <c r="G66" s="31">
        <v>0</v>
      </c>
      <c r="H66" s="31">
        <v>1</v>
      </c>
      <c r="I66" s="31">
        <v>0</v>
      </c>
    </row>
    <row r="67" spans="1:9" ht="12" customHeight="1" x14ac:dyDescent="0.2">
      <c r="A67" s="187"/>
      <c r="B67" s="187"/>
      <c r="C67" s="37"/>
      <c r="D67" s="234" t="s">
        <v>384</v>
      </c>
      <c r="E67" s="36"/>
      <c r="F67" s="35">
        <v>0</v>
      </c>
      <c r="G67" s="35">
        <v>0</v>
      </c>
      <c r="H67" s="35">
        <v>0</v>
      </c>
      <c r="I67" s="35">
        <v>0</v>
      </c>
    </row>
    <row r="68" spans="1:9" ht="12" customHeight="1" x14ac:dyDescent="0.2">
      <c r="A68" s="187"/>
      <c r="B68" s="188"/>
      <c r="C68" s="34"/>
      <c r="D68" s="235"/>
      <c r="E68" s="33"/>
      <c r="F68" s="31">
        <v>0</v>
      </c>
      <c r="G68" s="31">
        <v>0</v>
      </c>
      <c r="H68" s="31">
        <v>0</v>
      </c>
      <c r="I68" s="31">
        <v>0</v>
      </c>
    </row>
    <row r="69" spans="1:9" ht="12" customHeight="1" x14ac:dyDescent="0.2">
      <c r="A69" s="187"/>
      <c r="B69" s="186" t="s">
        <v>17</v>
      </c>
      <c r="C69" s="37"/>
      <c r="D69" s="234" t="s">
        <v>16</v>
      </c>
      <c r="E69" s="36"/>
      <c r="F69" s="35">
        <v>20</v>
      </c>
      <c r="G69" s="35">
        <v>11</v>
      </c>
      <c r="H69" s="35">
        <v>6</v>
      </c>
      <c r="I69" s="35">
        <v>3</v>
      </c>
    </row>
    <row r="70" spans="1:9" ht="12" customHeight="1" x14ac:dyDescent="0.2">
      <c r="A70" s="187"/>
      <c r="B70" s="187"/>
      <c r="C70" s="34"/>
      <c r="D70" s="235"/>
      <c r="E70" s="33"/>
      <c r="F70" s="31">
        <v>1</v>
      </c>
      <c r="G70" s="31">
        <v>0.55000000000000004</v>
      </c>
      <c r="H70" s="31">
        <v>0.3</v>
      </c>
      <c r="I70" s="31">
        <v>0.15</v>
      </c>
    </row>
    <row r="71" spans="1:9" ht="12" customHeight="1" x14ac:dyDescent="0.2">
      <c r="A71" s="187"/>
      <c r="B71" s="187"/>
      <c r="C71" s="37"/>
      <c r="D71" s="234" t="s">
        <v>294</v>
      </c>
      <c r="E71" s="36"/>
      <c r="F71" s="35">
        <v>0</v>
      </c>
      <c r="G71" s="35">
        <v>0</v>
      </c>
      <c r="H71" s="35">
        <v>0</v>
      </c>
      <c r="I71" s="35">
        <v>0</v>
      </c>
    </row>
    <row r="72" spans="1:9" ht="12" customHeight="1" x14ac:dyDescent="0.2">
      <c r="A72" s="187"/>
      <c r="B72" s="187"/>
      <c r="C72" s="34"/>
      <c r="D72" s="235"/>
      <c r="E72" s="33"/>
      <c r="F72" s="31">
        <v>0</v>
      </c>
      <c r="G72" s="31">
        <v>0</v>
      </c>
      <c r="H72" s="31">
        <v>0</v>
      </c>
      <c r="I72" s="31">
        <v>0</v>
      </c>
    </row>
    <row r="73" spans="1:9" ht="12" customHeight="1" x14ac:dyDescent="0.2">
      <c r="A73" s="187"/>
      <c r="B73" s="187"/>
      <c r="C73" s="37"/>
      <c r="D73" s="234" t="s">
        <v>293</v>
      </c>
      <c r="E73" s="36"/>
      <c r="F73" s="35">
        <v>1</v>
      </c>
      <c r="G73" s="35">
        <v>0</v>
      </c>
      <c r="H73" s="35">
        <v>1</v>
      </c>
      <c r="I73" s="35">
        <v>0</v>
      </c>
    </row>
    <row r="74" spans="1:9" ht="12" customHeight="1" x14ac:dyDescent="0.2">
      <c r="A74" s="187"/>
      <c r="B74" s="187"/>
      <c r="C74" s="34"/>
      <c r="D74" s="235"/>
      <c r="E74" s="33"/>
      <c r="F74" s="31">
        <v>1</v>
      </c>
      <c r="G74" s="31">
        <v>0</v>
      </c>
      <c r="H74" s="31">
        <v>1</v>
      </c>
      <c r="I74" s="31">
        <v>0</v>
      </c>
    </row>
    <row r="75" spans="1:9" ht="12" customHeight="1" x14ac:dyDescent="0.2">
      <c r="A75" s="187"/>
      <c r="B75" s="187"/>
      <c r="C75" s="37"/>
      <c r="D75" s="234" t="s">
        <v>13</v>
      </c>
      <c r="E75" s="36"/>
      <c r="F75" s="35">
        <v>0</v>
      </c>
      <c r="G75" s="35">
        <v>0</v>
      </c>
      <c r="H75" s="35">
        <v>0</v>
      </c>
      <c r="I75" s="35">
        <v>0</v>
      </c>
    </row>
    <row r="76" spans="1:9" ht="12" customHeight="1" x14ac:dyDescent="0.2">
      <c r="A76" s="187"/>
      <c r="B76" s="187"/>
      <c r="C76" s="34"/>
      <c r="D76" s="235"/>
      <c r="E76" s="33"/>
      <c r="F76" s="31">
        <v>0</v>
      </c>
      <c r="G76" s="31">
        <v>0</v>
      </c>
      <c r="H76" s="31">
        <v>0</v>
      </c>
      <c r="I76" s="31">
        <v>0</v>
      </c>
    </row>
    <row r="77" spans="1:9" ht="12" customHeight="1" x14ac:dyDescent="0.2">
      <c r="A77" s="187"/>
      <c r="B77" s="187"/>
      <c r="C77" s="37"/>
      <c r="D77" s="234" t="s">
        <v>292</v>
      </c>
      <c r="E77" s="36"/>
      <c r="F77" s="35">
        <v>0</v>
      </c>
      <c r="G77" s="35">
        <v>0</v>
      </c>
      <c r="H77" s="35">
        <v>0</v>
      </c>
      <c r="I77" s="35">
        <v>0</v>
      </c>
    </row>
    <row r="78" spans="1:9" ht="12" customHeight="1" x14ac:dyDescent="0.2">
      <c r="A78" s="187"/>
      <c r="B78" s="187"/>
      <c r="C78" s="34"/>
      <c r="D78" s="235"/>
      <c r="E78" s="33"/>
      <c r="F78" s="31">
        <v>0</v>
      </c>
      <c r="G78" s="31">
        <v>0</v>
      </c>
      <c r="H78" s="31">
        <v>0</v>
      </c>
      <c r="I78" s="31">
        <v>0</v>
      </c>
    </row>
    <row r="79" spans="1:9" ht="12" customHeight="1" x14ac:dyDescent="0.2">
      <c r="A79" s="187"/>
      <c r="B79" s="187"/>
      <c r="C79" s="37"/>
      <c r="D79" s="234" t="s">
        <v>291</v>
      </c>
      <c r="E79" s="36"/>
      <c r="F79" s="35">
        <v>0</v>
      </c>
      <c r="G79" s="35">
        <v>0</v>
      </c>
      <c r="H79" s="35">
        <v>0</v>
      </c>
      <c r="I79" s="35">
        <v>0</v>
      </c>
    </row>
    <row r="80" spans="1:9" ht="12" customHeight="1" x14ac:dyDescent="0.2">
      <c r="A80" s="187"/>
      <c r="B80" s="187"/>
      <c r="C80" s="34"/>
      <c r="D80" s="235"/>
      <c r="E80" s="33"/>
      <c r="F80" s="31">
        <v>0</v>
      </c>
      <c r="G80" s="31">
        <v>0</v>
      </c>
      <c r="H80" s="31">
        <v>0</v>
      </c>
      <c r="I80" s="31">
        <v>0</v>
      </c>
    </row>
    <row r="81" spans="1:9" ht="12" customHeight="1" x14ac:dyDescent="0.2">
      <c r="A81" s="187"/>
      <c r="B81" s="187"/>
      <c r="C81" s="37"/>
      <c r="D81" s="234" t="s">
        <v>10</v>
      </c>
      <c r="E81" s="36"/>
      <c r="F81" s="35">
        <v>4</v>
      </c>
      <c r="G81" s="35">
        <v>1</v>
      </c>
      <c r="H81" s="35">
        <v>2</v>
      </c>
      <c r="I81" s="35">
        <v>1</v>
      </c>
    </row>
    <row r="82" spans="1:9" ht="12" customHeight="1" x14ac:dyDescent="0.2">
      <c r="A82" s="187"/>
      <c r="B82" s="187"/>
      <c r="C82" s="34"/>
      <c r="D82" s="235"/>
      <c r="E82" s="33"/>
      <c r="F82" s="31">
        <v>1</v>
      </c>
      <c r="G82" s="31">
        <v>0.25</v>
      </c>
      <c r="H82" s="31">
        <v>0.5</v>
      </c>
      <c r="I82" s="31">
        <v>0.25</v>
      </c>
    </row>
    <row r="83" spans="1:9" ht="12" customHeight="1" x14ac:dyDescent="0.2">
      <c r="A83" s="187"/>
      <c r="B83" s="187"/>
      <c r="C83" s="37"/>
      <c r="D83" s="234" t="s">
        <v>9</v>
      </c>
      <c r="E83" s="36"/>
      <c r="F83" s="35">
        <v>1</v>
      </c>
      <c r="G83" s="35">
        <v>1</v>
      </c>
      <c r="H83" s="35">
        <v>0</v>
      </c>
      <c r="I83" s="35">
        <v>0</v>
      </c>
    </row>
    <row r="84" spans="1:9" ht="12" customHeight="1" x14ac:dyDescent="0.2">
      <c r="A84" s="187"/>
      <c r="B84" s="187"/>
      <c r="C84" s="34"/>
      <c r="D84" s="235"/>
      <c r="E84" s="33"/>
      <c r="F84" s="31">
        <v>1</v>
      </c>
      <c r="G84" s="31">
        <v>1</v>
      </c>
      <c r="H84" s="31">
        <v>0</v>
      </c>
      <c r="I84" s="31">
        <v>0</v>
      </c>
    </row>
    <row r="85" spans="1:9" ht="12" customHeight="1" x14ac:dyDescent="0.2">
      <c r="A85" s="187"/>
      <c r="B85" s="187"/>
      <c r="C85" s="37"/>
      <c r="D85" s="234" t="s">
        <v>290</v>
      </c>
      <c r="E85" s="36"/>
      <c r="F85" s="35">
        <v>0</v>
      </c>
      <c r="G85" s="35">
        <v>0</v>
      </c>
      <c r="H85" s="35">
        <v>0</v>
      </c>
      <c r="I85" s="35">
        <v>0</v>
      </c>
    </row>
    <row r="86" spans="1:9" ht="12" customHeight="1" x14ac:dyDescent="0.2">
      <c r="A86" s="187"/>
      <c r="B86" s="187"/>
      <c r="C86" s="34"/>
      <c r="D86" s="235"/>
      <c r="E86" s="33"/>
      <c r="F86" s="31">
        <v>0</v>
      </c>
      <c r="G86" s="31">
        <v>0</v>
      </c>
      <c r="H86" s="31">
        <v>0</v>
      </c>
      <c r="I86" s="31">
        <v>0</v>
      </c>
    </row>
    <row r="87" spans="1:9" ht="13.5" customHeight="1" x14ac:dyDescent="0.2">
      <c r="A87" s="187"/>
      <c r="B87" s="187"/>
      <c r="C87" s="37"/>
      <c r="D87" s="236" t="s">
        <v>289</v>
      </c>
      <c r="E87" s="36"/>
      <c r="F87" s="35">
        <v>1</v>
      </c>
      <c r="G87" s="35">
        <v>1</v>
      </c>
      <c r="H87" s="35">
        <v>0</v>
      </c>
      <c r="I87" s="35">
        <v>0</v>
      </c>
    </row>
    <row r="88" spans="1:9" ht="13.5" customHeight="1" x14ac:dyDescent="0.2">
      <c r="A88" s="187"/>
      <c r="B88" s="187"/>
      <c r="C88" s="34"/>
      <c r="D88" s="235"/>
      <c r="E88" s="33"/>
      <c r="F88" s="31">
        <v>1</v>
      </c>
      <c r="G88" s="31">
        <v>1</v>
      </c>
      <c r="H88" s="31">
        <v>0</v>
      </c>
      <c r="I88" s="31">
        <v>0</v>
      </c>
    </row>
    <row r="89" spans="1:9" ht="12" customHeight="1" x14ac:dyDescent="0.2">
      <c r="A89" s="187"/>
      <c r="B89" s="187"/>
      <c r="C89" s="37"/>
      <c r="D89" s="234" t="s">
        <v>288</v>
      </c>
      <c r="E89" s="36"/>
      <c r="F89" s="35">
        <v>2</v>
      </c>
      <c r="G89" s="35">
        <v>1</v>
      </c>
      <c r="H89" s="35">
        <v>1</v>
      </c>
      <c r="I89" s="35">
        <v>0</v>
      </c>
    </row>
    <row r="90" spans="1:9" ht="12" customHeight="1" x14ac:dyDescent="0.2">
      <c r="A90" s="187"/>
      <c r="B90" s="187"/>
      <c r="C90" s="34"/>
      <c r="D90" s="235"/>
      <c r="E90" s="33"/>
      <c r="F90" s="31">
        <v>1</v>
      </c>
      <c r="G90" s="31">
        <v>0.5</v>
      </c>
      <c r="H90" s="31">
        <v>0.5</v>
      </c>
      <c r="I90" s="31">
        <v>0</v>
      </c>
    </row>
    <row r="91" spans="1:9" ht="12" customHeight="1" x14ac:dyDescent="0.2">
      <c r="A91" s="187"/>
      <c r="B91" s="187"/>
      <c r="C91" s="37"/>
      <c r="D91" s="234" t="s">
        <v>287</v>
      </c>
      <c r="E91" s="36"/>
      <c r="F91" s="35">
        <v>0</v>
      </c>
      <c r="G91" s="35">
        <v>0</v>
      </c>
      <c r="H91" s="35">
        <v>0</v>
      </c>
      <c r="I91" s="35">
        <v>0</v>
      </c>
    </row>
    <row r="92" spans="1:9" ht="12" customHeight="1" x14ac:dyDescent="0.2">
      <c r="A92" s="187"/>
      <c r="B92" s="187"/>
      <c r="C92" s="34"/>
      <c r="D92" s="235"/>
      <c r="E92" s="33"/>
      <c r="F92" s="31">
        <v>0</v>
      </c>
      <c r="G92" s="31">
        <v>0</v>
      </c>
      <c r="H92" s="31">
        <v>0</v>
      </c>
      <c r="I92" s="31">
        <v>0</v>
      </c>
    </row>
    <row r="93" spans="1:9" ht="12" customHeight="1" x14ac:dyDescent="0.2">
      <c r="A93" s="187"/>
      <c r="B93" s="187"/>
      <c r="C93" s="37"/>
      <c r="D93" s="234" t="s">
        <v>286</v>
      </c>
      <c r="E93" s="36"/>
      <c r="F93" s="35">
        <v>1</v>
      </c>
      <c r="G93" s="35">
        <v>1</v>
      </c>
      <c r="H93" s="35">
        <v>0</v>
      </c>
      <c r="I93" s="35">
        <v>0</v>
      </c>
    </row>
    <row r="94" spans="1:9" ht="12" customHeight="1" x14ac:dyDescent="0.2">
      <c r="A94" s="187"/>
      <c r="B94" s="187"/>
      <c r="C94" s="34"/>
      <c r="D94" s="235"/>
      <c r="E94" s="33"/>
      <c r="F94" s="31">
        <v>1</v>
      </c>
      <c r="G94" s="31">
        <v>1</v>
      </c>
      <c r="H94" s="31">
        <v>0</v>
      </c>
      <c r="I94" s="31">
        <v>0</v>
      </c>
    </row>
    <row r="95" spans="1:9" ht="12" customHeight="1" x14ac:dyDescent="0.2">
      <c r="A95" s="187"/>
      <c r="B95" s="187"/>
      <c r="C95" s="37"/>
      <c r="D95" s="234" t="s">
        <v>285</v>
      </c>
      <c r="E95" s="36"/>
      <c r="F95" s="35">
        <v>8</v>
      </c>
      <c r="G95" s="35">
        <v>6</v>
      </c>
      <c r="H95" s="35">
        <v>1</v>
      </c>
      <c r="I95" s="35">
        <v>1</v>
      </c>
    </row>
    <row r="96" spans="1:9" ht="12" customHeight="1" x14ac:dyDescent="0.2">
      <c r="A96" s="187"/>
      <c r="B96" s="187"/>
      <c r="C96" s="34"/>
      <c r="D96" s="235"/>
      <c r="E96" s="33"/>
      <c r="F96" s="31">
        <v>1</v>
      </c>
      <c r="G96" s="31">
        <v>0.75</v>
      </c>
      <c r="H96" s="31">
        <v>0.125</v>
      </c>
      <c r="I96" s="31">
        <v>0.125</v>
      </c>
    </row>
    <row r="97" spans="1:9" ht="12" customHeight="1" x14ac:dyDescent="0.2">
      <c r="A97" s="187"/>
      <c r="B97" s="187"/>
      <c r="C97" s="37"/>
      <c r="D97" s="234" t="s">
        <v>284</v>
      </c>
      <c r="E97" s="36"/>
      <c r="F97" s="35">
        <v>0</v>
      </c>
      <c r="G97" s="35">
        <v>0</v>
      </c>
      <c r="H97" s="35">
        <v>0</v>
      </c>
      <c r="I97" s="35">
        <v>0</v>
      </c>
    </row>
    <row r="98" spans="1:9" ht="12" customHeight="1" x14ac:dyDescent="0.2">
      <c r="A98" s="187"/>
      <c r="B98" s="187"/>
      <c r="C98" s="34"/>
      <c r="D98" s="235"/>
      <c r="E98" s="33"/>
      <c r="F98" s="31">
        <v>0</v>
      </c>
      <c r="G98" s="31">
        <v>0</v>
      </c>
      <c r="H98" s="31">
        <v>0</v>
      </c>
      <c r="I98" s="31">
        <v>0</v>
      </c>
    </row>
    <row r="99" spans="1:9" ht="12.75" customHeight="1" x14ac:dyDescent="0.2">
      <c r="A99" s="187"/>
      <c r="B99" s="187"/>
      <c r="C99" s="37"/>
      <c r="D99" s="234" t="s">
        <v>283</v>
      </c>
      <c r="E99" s="36"/>
      <c r="F99" s="35">
        <v>2</v>
      </c>
      <c r="G99" s="35">
        <v>0</v>
      </c>
      <c r="H99" s="35">
        <v>1</v>
      </c>
      <c r="I99" s="35">
        <v>1</v>
      </c>
    </row>
    <row r="100" spans="1:9" ht="12.75" customHeight="1" x14ac:dyDescent="0.2">
      <c r="A100" s="188"/>
      <c r="B100" s="188"/>
      <c r="C100" s="34"/>
      <c r="D100" s="235"/>
      <c r="E100" s="33"/>
      <c r="F100" s="31">
        <v>1</v>
      </c>
      <c r="G100" s="31">
        <v>0</v>
      </c>
      <c r="H100" s="31">
        <v>0.5</v>
      </c>
      <c r="I100" s="31">
        <v>0.5</v>
      </c>
    </row>
  </sheetData>
  <mergeCells count="57">
    <mergeCell ref="D51:D52"/>
    <mergeCell ref="D53:D54"/>
    <mergeCell ref="D67:D68"/>
    <mergeCell ref="D55:D56"/>
    <mergeCell ref="D57:D58"/>
    <mergeCell ref="D63:D64"/>
    <mergeCell ref="D65:D66"/>
    <mergeCell ref="D59:D60"/>
    <mergeCell ref="D61:D62"/>
    <mergeCell ref="D81:D82"/>
    <mergeCell ref="B69:B100"/>
    <mergeCell ref="D69:D70"/>
    <mergeCell ref="D71:D72"/>
    <mergeCell ref="D73:D74"/>
    <mergeCell ref="D75:D76"/>
    <mergeCell ref="D91:D92"/>
    <mergeCell ref="D93:D94"/>
    <mergeCell ref="D95:D96"/>
    <mergeCell ref="D97:D98"/>
    <mergeCell ref="D99:D100"/>
    <mergeCell ref="D83:D8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35:D36"/>
    <mergeCell ref="D37:D38"/>
    <mergeCell ref="D39:D40"/>
    <mergeCell ref="D41:D42"/>
    <mergeCell ref="D43:D44"/>
    <mergeCell ref="D31:D32"/>
    <mergeCell ref="D33:D34"/>
    <mergeCell ref="A7:E8"/>
    <mergeCell ref="A9:A18"/>
    <mergeCell ref="B9:E10"/>
    <mergeCell ref="B11:E12"/>
    <mergeCell ref="B13:E14"/>
    <mergeCell ref="B15:E16"/>
    <mergeCell ref="B17:E18"/>
    <mergeCell ref="A3:E6"/>
    <mergeCell ref="F3:I4"/>
    <mergeCell ref="F5:F6"/>
    <mergeCell ref="G5:G6"/>
    <mergeCell ref="H5:H6"/>
    <mergeCell ref="I5:I6"/>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5"/>
  <sheetViews>
    <sheetView view="pageBreakPreview" topLeftCell="A52"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4" width="10.109375" style="3" customWidth="1"/>
    <col min="15" max="16384" width="9" style="3"/>
  </cols>
  <sheetData>
    <row r="1" spans="1:14" ht="14.4" x14ac:dyDescent="0.2">
      <c r="A1" s="18" t="s">
        <v>604</v>
      </c>
    </row>
    <row r="3" spans="1:14" ht="14.25" customHeight="1" x14ac:dyDescent="0.2">
      <c r="A3" s="173" t="s">
        <v>64</v>
      </c>
      <c r="B3" s="174"/>
      <c r="C3" s="174"/>
      <c r="D3" s="174"/>
      <c r="E3" s="175"/>
      <c r="F3" s="182" t="s">
        <v>130</v>
      </c>
      <c r="G3" s="227" t="s">
        <v>430</v>
      </c>
      <c r="H3" s="227"/>
      <c r="I3" s="227" t="s">
        <v>467</v>
      </c>
      <c r="J3" s="227"/>
      <c r="K3" s="227" t="s">
        <v>468</v>
      </c>
      <c r="L3" s="227"/>
      <c r="M3" s="199" t="s">
        <v>131</v>
      </c>
      <c r="N3" s="200"/>
    </row>
    <row r="4" spans="1:14" ht="42" customHeight="1" x14ac:dyDescent="0.2">
      <c r="A4" s="176"/>
      <c r="B4" s="177"/>
      <c r="C4" s="177"/>
      <c r="D4" s="177"/>
      <c r="E4" s="178"/>
      <c r="F4" s="183"/>
      <c r="G4" s="227"/>
      <c r="H4" s="227"/>
      <c r="I4" s="227"/>
      <c r="J4" s="227"/>
      <c r="K4" s="227"/>
      <c r="L4" s="227"/>
      <c r="M4" s="201"/>
      <c r="N4" s="202"/>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944</v>
      </c>
      <c r="G7" s="9">
        <v>814</v>
      </c>
      <c r="H7" s="8">
        <v>86.228813559322035</v>
      </c>
      <c r="I7" s="9">
        <v>28</v>
      </c>
      <c r="J7" s="8">
        <v>2.9661016949152543</v>
      </c>
      <c r="K7" s="9">
        <v>92</v>
      </c>
      <c r="L7" s="8">
        <v>9.7457627118644066</v>
      </c>
      <c r="M7" s="9">
        <v>10</v>
      </c>
      <c r="N7" s="8">
        <v>1.0593220338983049</v>
      </c>
    </row>
    <row r="8" spans="1:14" ht="23.1" customHeight="1" x14ac:dyDescent="0.2">
      <c r="A8" s="189" t="s">
        <v>49</v>
      </c>
      <c r="B8" s="192" t="s">
        <v>48</v>
      </c>
      <c r="C8" s="193"/>
      <c r="D8" s="193"/>
      <c r="E8" s="194"/>
      <c r="F8" s="10">
        <v>276</v>
      </c>
      <c r="G8" s="9">
        <v>172</v>
      </c>
      <c r="H8" s="8">
        <v>62.318840579710141</v>
      </c>
      <c r="I8" s="9">
        <v>23</v>
      </c>
      <c r="J8" s="8">
        <v>8.3333333333333321</v>
      </c>
      <c r="K8" s="9">
        <v>76</v>
      </c>
      <c r="L8" s="8">
        <v>27.536231884057973</v>
      </c>
      <c r="M8" s="9">
        <v>5</v>
      </c>
      <c r="N8" s="8">
        <v>1.8115942028985508</v>
      </c>
    </row>
    <row r="9" spans="1:14" ht="23.1" customHeight="1" x14ac:dyDescent="0.2">
      <c r="A9" s="190"/>
      <c r="B9" s="192" t="s">
        <v>47</v>
      </c>
      <c r="C9" s="193"/>
      <c r="D9" s="193"/>
      <c r="E9" s="194"/>
      <c r="F9" s="10">
        <v>145</v>
      </c>
      <c r="G9" s="9">
        <v>128</v>
      </c>
      <c r="H9" s="8">
        <v>88.275862068965523</v>
      </c>
      <c r="I9" s="9">
        <v>4</v>
      </c>
      <c r="J9" s="8">
        <v>2.7586206896551726</v>
      </c>
      <c r="K9" s="9">
        <v>10</v>
      </c>
      <c r="L9" s="8">
        <v>6.8965517241379306</v>
      </c>
      <c r="M9" s="9">
        <v>3</v>
      </c>
      <c r="N9" s="8">
        <v>2.0689655172413794</v>
      </c>
    </row>
    <row r="10" spans="1:14" ht="23.1" customHeight="1" x14ac:dyDescent="0.2">
      <c r="A10" s="190"/>
      <c r="B10" s="192" t="s">
        <v>46</v>
      </c>
      <c r="C10" s="193"/>
      <c r="D10" s="193"/>
      <c r="E10" s="194"/>
      <c r="F10" s="10">
        <v>232</v>
      </c>
      <c r="G10" s="9">
        <v>230</v>
      </c>
      <c r="H10" s="8">
        <v>99.137931034482762</v>
      </c>
      <c r="I10" s="9">
        <v>0</v>
      </c>
      <c r="J10" s="8">
        <v>0</v>
      </c>
      <c r="K10" s="9">
        <v>2</v>
      </c>
      <c r="L10" s="8">
        <v>0.86206896551724133</v>
      </c>
      <c r="M10" s="9">
        <v>0</v>
      </c>
      <c r="N10" s="8">
        <v>0</v>
      </c>
    </row>
    <row r="11" spans="1:14" ht="23.1" customHeight="1" x14ac:dyDescent="0.2">
      <c r="A11" s="190"/>
      <c r="B11" s="192" t="s">
        <v>45</v>
      </c>
      <c r="C11" s="193"/>
      <c r="D11" s="193"/>
      <c r="E11" s="194"/>
      <c r="F11" s="10">
        <v>68</v>
      </c>
      <c r="G11" s="9">
        <v>66</v>
      </c>
      <c r="H11" s="8">
        <v>97.058823529411768</v>
      </c>
      <c r="I11" s="9">
        <v>1</v>
      </c>
      <c r="J11" s="8">
        <v>1.4705882352941175</v>
      </c>
      <c r="K11" s="9">
        <v>0</v>
      </c>
      <c r="L11" s="8">
        <v>0</v>
      </c>
      <c r="M11" s="9">
        <v>1</v>
      </c>
      <c r="N11" s="8">
        <v>1.4705882352941175</v>
      </c>
    </row>
    <row r="12" spans="1:14" ht="23.1" customHeight="1" x14ac:dyDescent="0.2">
      <c r="A12" s="191"/>
      <c r="B12" s="192" t="s">
        <v>44</v>
      </c>
      <c r="C12" s="193"/>
      <c r="D12" s="193"/>
      <c r="E12" s="194"/>
      <c r="F12" s="10">
        <v>223</v>
      </c>
      <c r="G12" s="9">
        <v>218</v>
      </c>
      <c r="H12" s="8">
        <v>97.757847533632287</v>
      </c>
      <c r="I12" s="9">
        <v>0</v>
      </c>
      <c r="J12" s="8">
        <v>0</v>
      </c>
      <c r="K12" s="9">
        <v>4</v>
      </c>
      <c r="L12" s="8">
        <v>1.7937219730941705</v>
      </c>
      <c r="M12" s="9">
        <v>1</v>
      </c>
      <c r="N12" s="8">
        <v>0.44843049327354262</v>
      </c>
    </row>
    <row r="13" spans="1:14" ht="23.1" customHeight="1" x14ac:dyDescent="0.2">
      <c r="A13" s="186" t="s">
        <v>43</v>
      </c>
      <c r="B13" s="186" t="s">
        <v>42</v>
      </c>
      <c r="C13" s="13"/>
      <c r="D13" s="14" t="s">
        <v>16</v>
      </c>
      <c r="E13" s="11"/>
      <c r="F13" s="10">
        <v>225</v>
      </c>
      <c r="G13" s="9">
        <v>209</v>
      </c>
      <c r="H13" s="8">
        <v>92.888888888888886</v>
      </c>
      <c r="I13" s="9">
        <v>3</v>
      </c>
      <c r="J13" s="8">
        <v>1.3333333333333335</v>
      </c>
      <c r="K13" s="9">
        <v>9</v>
      </c>
      <c r="L13" s="8">
        <v>4</v>
      </c>
      <c r="M13" s="9">
        <v>4</v>
      </c>
      <c r="N13" s="8">
        <v>1.7777777777777777</v>
      </c>
    </row>
    <row r="14" spans="1:14" ht="23.1" customHeight="1" x14ac:dyDescent="0.2">
      <c r="A14" s="187"/>
      <c r="B14" s="187"/>
      <c r="C14" s="13"/>
      <c r="D14" s="14" t="s">
        <v>41</v>
      </c>
      <c r="E14" s="11"/>
      <c r="F14" s="10">
        <v>34</v>
      </c>
      <c r="G14" s="9">
        <v>31</v>
      </c>
      <c r="H14" s="8">
        <v>91.17647058823529</v>
      </c>
      <c r="I14" s="9">
        <v>0</v>
      </c>
      <c r="J14" s="8">
        <v>0</v>
      </c>
      <c r="K14" s="9">
        <v>2</v>
      </c>
      <c r="L14" s="8">
        <v>5.8823529411764701</v>
      </c>
      <c r="M14" s="9">
        <v>1</v>
      </c>
      <c r="N14" s="8">
        <v>2.9411764705882351</v>
      </c>
    </row>
    <row r="15" spans="1:14" ht="23.1" customHeight="1" x14ac:dyDescent="0.2">
      <c r="A15" s="187"/>
      <c r="B15" s="187"/>
      <c r="C15" s="13"/>
      <c r="D15" s="14" t="s">
        <v>40</v>
      </c>
      <c r="E15" s="11"/>
      <c r="F15" s="10">
        <v>4</v>
      </c>
      <c r="G15" s="9">
        <v>3</v>
      </c>
      <c r="H15" s="8">
        <v>75</v>
      </c>
      <c r="I15" s="9">
        <v>1</v>
      </c>
      <c r="J15" s="8">
        <v>25</v>
      </c>
      <c r="K15" s="9">
        <v>0</v>
      </c>
      <c r="L15" s="8">
        <v>0</v>
      </c>
      <c r="M15" s="9">
        <v>0</v>
      </c>
      <c r="N15" s="8">
        <v>0</v>
      </c>
    </row>
    <row r="16" spans="1:14" ht="23.1" customHeight="1" x14ac:dyDescent="0.2">
      <c r="A16" s="187"/>
      <c r="B16" s="187"/>
      <c r="C16" s="13"/>
      <c r="D16" s="14" t="s">
        <v>39</v>
      </c>
      <c r="E16" s="11"/>
      <c r="F16" s="10">
        <v>15</v>
      </c>
      <c r="G16" s="9">
        <v>11</v>
      </c>
      <c r="H16" s="8">
        <v>73.333333333333329</v>
      </c>
      <c r="I16" s="9">
        <v>1</v>
      </c>
      <c r="J16" s="8">
        <v>6.666666666666667</v>
      </c>
      <c r="K16" s="9">
        <v>1</v>
      </c>
      <c r="L16" s="8">
        <v>6.666666666666667</v>
      </c>
      <c r="M16" s="9">
        <v>2</v>
      </c>
      <c r="N16" s="8">
        <v>13.333333333333334</v>
      </c>
    </row>
    <row r="17" spans="1:14" ht="23.1" customHeight="1" x14ac:dyDescent="0.2">
      <c r="A17" s="187"/>
      <c r="B17" s="187"/>
      <c r="C17" s="13"/>
      <c r="D17" s="14" t="s">
        <v>38</v>
      </c>
      <c r="E17" s="11"/>
      <c r="F17" s="10">
        <v>1</v>
      </c>
      <c r="G17" s="9">
        <v>1</v>
      </c>
      <c r="H17" s="8">
        <v>100</v>
      </c>
      <c r="I17" s="9">
        <v>0</v>
      </c>
      <c r="J17" s="8">
        <v>0</v>
      </c>
      <c r="K17" s="9">
        <v>0</v>
      </c>
      <c r="L17" s="8">
        <v>0</v>
      </c>
      <c r="M17" s="9">
        <v>0</v>
      </c>
      <c r="N17" s="8">
        <v>0</v>
      </c>
    </row>
    <row r="18" spans="1:14" ht="23.1" customHeight="1" x14ac:dyDescent="0.2">
      <c r="A18" s="187"/>
      <c r="B18" s="187"/>
      <c r="C18" s="13"/>
      <c r="D18" s="14" t="s">
        <v>37</v>
      </c>
      <c r="E18" s="11"/>
      <c r="F18" s="10">
        <v>5</v>
      </c>
      <c r="G18" s="9">
        <v>5</v>
      </c>
      <c r="H18" s="8">
        <v>100</v>
      </c>
      <c r="I18" s="9">
        <v>0</v>
      </c>
      <c r="J18" s="8">
        <v>0</v>
      </c>
      <c r="K18" s="9">
        <v>0</v>
      </c>
      <c r="L18" s="8">
        <v>0</v>
      </c>
      <c r="M18" s="9">
        <v>0</v>
      </c>
      <c r="N18" s="8">
        <v>0</v>
      </c>
    </row>
    <row r="19" spans="1:14" ht="23.1" customHeight="1" x14ac:dyDescent="0.2">
      <c r="A19" s="187"/>
      <c r="B19" s="187"/>
      <c r="C19" s="13"/>
      <c r="D19" s="14" t="s">
        <v>36</v>
      </c>
      <c r="E19" s="11"/>
      <c r="F19" s="10">
        <v>1</v>
      </c>
      <c r="G19" s="9">
        <v>1</v>
      </c>
      <c r="H19" s="8">
        <v>100</v>
      </c>
      <c r="I19" s="9">
        <v>0</v>
      </c>
      <c r="J19" s="8">
        <v>0</v>
      </c>
      <c r="K19" s="9">
        <v>0</v>
      </c>
      <c r="L19" s="8">
        <v>0</v>
      </c>
      <c r="M19" s="9">
        <v>0</v>
      </c>
      <c r="N19" s="8">
        <v>0</v>
      </c>
    </row>
    <row r="20" spans="1:14" ht="23.1" customHeight="1" x14ac:dyDescent="0.2">
      <c r="A20" s="187"/>
      <c r="B20" s="187"/>
      <c r="C20" s="13"/>
      <c r="D20" s="14" t="s">
        <v>35</v>
      </c>
      <c r="E20" s="11"/>
      <c r="F20" s="10">
        <v>5</v>
      </c>
      <c r="G20" s="9">
        <v>5</v>
      </c>
      <c r="H20" s="8">
        <v>100</v>
      </c>
      <c r="I20" s="9">
        <v>0</v>
      </c>
      <c r="J20" s="8">
        <v>0</v>
      </c>
      <c r="K20" s="9">
        <v>0</v>
      </c>
      <c r="L20" s="8">
        <v>0</v>
      </c>
      <c r="M20" s="9">
        <v>0</v>
      </c>
      <c r="N20" s="8">
        <v>0</v>
      </c>
    </row>
    <row r="21" spans="1:14" ht="23.1" customHeight="1" x14ac:dyDescent="0.2">
      <c r="A21" s="187"/>
      <c r="B21" s="187"/>
      <c r="C21" s="13"/>
      <c r="D21" s="14" t="s">
        <v>34</v>
      </c>
      <c r="E21" s="11"/>
      <c r="F21" s="10">
        <v>12</v>
      </c>
      <c r="G21" s="9">
        <v>12</v>
      </c>
      <c r="H21" s="8">
        <v>100</v>
      </c>
      <c r="I21" s="9">
        <v>0</v>
      </c>
      <c r="J21" s="8">
        <v>0</v>
      </c>
      <c r="K21" s="9">
        <v>0</v>
      </c>
      <c r="L21" s="8">
        <v>0</v>
      </c>
      <c r="M21" s="9">
        <v>0</v>
      </c>
      <c r="N21" s="8">
        <v>0</v>
      </c>
    </row>
    <row r="22" spans="1:14" ht="23.1" customHeight="1" x14ac:dyDescent="0.2">
      <c r="A22" s="187"/>
      <c r="B22" s="187"/>
      <c r="C22" s="13"/>
      <c r="D22" s="14" t="s">
        <v>33</v>
      </c>
      <c r="E22" s="11"/>
      <c r="F22" s="10">
        <v>1</v>
      </c>
      <c r="G22" s="9">
        <v>1</v>
      </c>
      <c r="H22" s="8">
        <v>100</v>
      </c>
      <c r="I22" s="9">
        <v>0</v>
      </c>
      <c r="J22" s="8">
        <v>0</v>
      </c>
      <c r="K22" s="9">
        <v>0</v>
      </c>
      <c r="L22" s="8">
        <v>0</v>
      </c>
      <c r="M22" s="9">
        <v>0</v>
      </c>
      <c r="N22" s="8">
        <v>0</v>
      </c>
    </row>
    <row r="23" spans="1:14" ht="23.1" customHeight="1" x14ac:dyDescent="0.2">
      <c r="A23" s="187"/>
      <c r="B23" s="187"/>
      <c r="C23" s="13"/>
      <c r="D23" s="14" t="s">
        <v>32</v>
      </c>
      <c r="E23" s="11"/>
      <c r="F23" s="10">
        <v>7</v>
      </c>
      <c r="G23" s="9">
        <v>7</v>
      </c>
      <c r="H23" s="8">
        <v>100</v>
      </c>
      <c r="I23" s="9">
        <v>0</v>
      </c>
      <c r="J23" s="8">
        <v>0</v>
      </c>
      <c r="K23" s="9">
        <v>0</v>
      </c>
      <c r="L23" s="8">
        <v>0</v>
      </c>
      <c r="M23" s="9">
        <v>0</v>
      </c>
      <c r="N23" s="8">
        <v>0</v>
      </c>
    </row>
    <row r="24" spans="1:14" ht="23.1" customHeight="1" x14ac:dyDescent="0.2">
      <c r="A24" s="187"/>
      <c r="B24" s="187"/>
      <c r="C24" s="13"/>
      <c r="D24" s="14" t="s">
        <v>31</v>
      </c>
      <c r="E24" s="11"/>
      <c r="F24" s="10">
        <v>0</v>
      </c>
      <c r="G24" s="9">
        <v>0</v>
      </c>
      <c r="H24" s="8">
        <v>0</v>
      </c>
      <c r="I24" s="9">
        <v>0</v>
      </c>
      <c r="J24" s="8">
        <v>0</v>
      </c>
      <c r="K24" s="9">
        <v>0</v>
      </c>
      <c r="L24" s="8">
        <v>0</v>
      </c>
      <c r="M24" s="9">
        <v>0</v>
      </c>
      <c r="N24" s="8">
        <v>0</v>
      </c>
    </row>
    <row r="25" spans="1:14" ht="23.1" customHeight="1" x14ac:dyDescent="0.2">
      <c r="A25" s="187"/>
      <c r="B25" s="187"/>
      <c r="C25" s="13"/>
      <c r="D25" s="12" t="s">
        <v>30</v>
      </c>
      <c r="E25" s="11"/>
      <c r="F25" s="10">
        <v>3</v>
      </c>
      <c r="G25" s="9">
        <v>3</v>
      </c>
      <c r="H25" s="8">
        <v>100</v>
      </c>
      <c r="I25" s="9">
        <v>0</v>
      </c>
      <c r="J25" s="8">
        <v>0</v>
      </c>
      <c r="K25" s="9">
        <v>0</v>
      </c>
      <c r="L25" s="8">
        <v>0</v>
      </c>
      <c r="M25" s="9">
        <v>0</v>
      </c>
      <c r="N25" s="8">
        <v>0</v>
      </c>
    </row>
    <row r="26" spans="1:14" ht="23.1" customHeight="1" x14ac:dyDescent="0.2">
      <c r="A26" s="187"/>
      <c r="B26" s="187"/>
      <c r="C26" s="13"/>
      <c r="D26" s="14" t="s">
        <v>29</v>
      </c>
      <c r="E26" s="11"/>
      <c r="F26" s="10">
        <v>8</v>
      </c>
      <c r="G26" s="9">
        <v>8</v>
      </c>
      <c r="H26" s="8">
        <v>100</v>
      </c>
      <c r="I26" s="9">
        <v>0</v>
      </c>
      <c r="J26" s="8">
        <v>0</v>
      </c>
      <c r="K26" s="9">
        <v>0</v>
      </c>
      <c r="L26" s="8">
        <v>0</v>
      </c>
      <c r="M26" s="9">
        <v>0</v>
      </c>
      <c r="N26" s="8">
        <v>0</v>
      </c>
    </row>
    <row r="27" spans="1:14" ht="23.1" customHeight="1" x14ac:dyDescent="0.2">
      <c r="A27" s="187"/>
      <c r="B27" s="187"/>
      <c r="C27" s="13"/>
      <c r="D27" s="14" t="s">
        <v>28</v>
      </c>
      <c r="E27" s="11"/>
      <c r="F27" s="10">
        <v>4</v>
      </c>
      <c r="G27" s="9">
        <v>4</v>
      </c>
      <c r="H27" s="8">
        <v>100</v>
      </c>
      <c r="I27" s="9">
        <v>0</v>
      </c>
      <c r="J27" s="8">
        <v>0</v>
      </c>
      <c r="K27" s="9">
        <v>0</v>
      </c>
      <c r="L27" s="8">
        <v>0</v>
      </c>
      <c r="M27" s="9">
        <v>0</v>
      </c>
      <c r="N27" s="8">
        <v>0</v>
      </c>
    </row>
    <row r="28" spans="1:14" ht="23.1" customHeight="1" x14ac:dyDescent="0.2">
      <c r="A28" s="187"/>
      <c r="B28" s="187"/>
      <c r="C28" s="13"/>
      <c r="D28" s="14" t="s">
        <v>27</v>
      </c>
      <c r="E28" s="11"/>
      <c r="F28" s="10">
        <v>2</v>
      </c>
      <c r="G28" s="9">
        <v>2</v>
      </c>
      <c r="H28" s="8">
        <v>100</v>
      </c>
      <c r="I28" s="9">
        <v>0</v>
      </c>
      <c r="J28" s="8">
        <v>0</v>
      </c>
      <c r="K28" s="9">
        <v>0</v>
      </c>
      <c r="L28" s="8">
        <v>0</v>
      </c>
      <c r="M28" s="9">
        <v>0</v>
      </c>
      <c r="N28" s="8">
        <v>0</v>
      </c>
    </row>
    <row r="29" spans="1:14" ht="23.1" customHeight="1" x14ac:dyDescent="0.2">
      <c r="A29" s="187"/>
      <c r="B29" s="187"/>
      <c r="C29" s="13"/>
      <c r="D29" s="14" t="s">
        <v>26</v>
      </c>
      <c r="E29" s="11"/>
      <c r="F29" s="10">
        <v>14</v>
      </c>
      <c r="G29" s="9">
        <v>14</v>
      </c>
      <c r="H29" s="8">
        <v>100</v>
      </c>
      <c r="I29" s="9">
        <v>0</v>
      </c>
      <c r="J29" s="8">
        <v>0</v>
      </c>
      <c r="K29" s="9">
        <v>0</v>
      </c>
      <c r="L29" s="8">
        <v>0</v>
      </c>
      <c r="M29" s="9">
        <v>0</v>
      </c>
      <c r="N29" s="8">
        <v>0</v>
      </c>
    </row>
    <row r="30" spans="1:14" ht="23.1" customHeight="1" x14ac:dyDescent="0.2">
      <c r="A30" s="187"/>
      <c r="B30" s="187"/>
      <c r="C30" s="13"/>
      <c r="D30" s="14" t="s">
        <v>25</v>
      </c>
      <c r="E30" s="11"/>
      <c r="F30" s="10">
        <v>5</v>
      </c>
      <c r="G30" s="9">
        <v>5</v>
      </c>
      <c r="H30" s="8">
        <v>100</v>
      </c>
      <c r="I30" s="9">
        <v>0</v>
      </c>
      <c r="J30" s="8">
        <v>0</v>
      </c>
      <c r="K30" s="9">
        <v>0</v>
      </c>
      <c r="L30" s="8">
        <v>0</v>
      </c>
      <c r="M30" s="9">
        <v>0</v>
      </c>
      <c r="N30" s="8">
        <v>0</v>
      </c>
    </row>
    <row r="31" spans="1:14" ht="23.1" customHeight="1" x14ac:dyDescent="0.2">
      <c r="A31" s="187"/>
      <c r="B31" s="187"/>
      <c r="C31" s="13"/>
      <c r="D31" s="14" t="s">
        <v>24</v>
      </c>
      <c r="E31" s="11"/>
      <c r="F31" s="10">
        <v>27</v>
      </c>
      <c r="G31" s="9">
        <v>24</v>
      </c>
      <c r="H31" s="8">
        <v>88.888888888888886</v>
      </c>
      <c r="I31" s="9">
        <v>1</v>
      </c>
      <c r="J31" s="8">
        <v>3.7037037037037033</v>
      </c>
      <c r="K31" s="9">
        <v>2</v>
      </c>
      <c r="L31" s="8">
        <v>7.4074074074074066</v>
      </c>
      <c r="M31" s="9">
        <v>0</v>
      </c>
      <c r="N31" s="8">
        <v>0</v>
      </c>
    </row>
    <row r="32" spans="1:14" ht="23.1" customHeight="1" x14ac:dyDescent="0.2">
      <c r="A32" s="187"/>
      <c r="B32" s="187"/>
      <c r="C32" s="13"/>
      <c r="D32" s="14" t="s">
        <v>23</v>
      </c>
      <c r="E32" s="11"/>
      <c r="F32" s="10">
        <v>8</v>
      </c>
      <c r="G32" s="9">
        <v>6</v>
      </c>
      <c r="H32" s="8">
        <v>75</v>
      </c>
      <c r="I32" s="9">
        <v>0</v>
      </c>
      <c r="J32" s="8">
        <v>0</v>
      </c>
      <c r="K32" s="9">
        <v>1</v>
      </c>
      <c r="L32" s="8">
        <v>12.5</v>
      </c>
      <c r="M32" s="9">
        <v>1</v>
      </c>
      <c r="N32" s="8">
        <v>12.5</v>
      </c>
    </row>
    <row r="33" spans="1:14" ht="24" customHeight="1" x14ac:dyDescent="0.2">
      <c r="A33" s="187"/>
      <c r="B33" s="187"/>
      <c r="C33" s="13"/>
      <c r="D33" s="14" t="s">
        <v>22</v>
      </c>
      <c r="E33" s="11"/>
      <c r="F33" s="10">
        <v>26</v>
      </c>
      <c r="G33" s="9">
        <v>24</v>
      </c>
      <c r="H33" s="8">
        <v>92.307692307692307</v>
      </c>
      <c r="I33" s="9">
        <v>0</v>
      </c>
      <c r="J33" s="8">
        <v>0</v>
      </c>
      <c r="K33" s="9">
        <v>2</v>
      </c>
      <c r="L33" s="8">
        <v>7.6923076923076925</v>
      </c>
      <c r="M33" s="9">
        <v>0</v>
      </c>
      <c r="N33" s="8">
        <v>0</v>
      </c>
    </row>
    <row r="34" spans="1:14" ht="23.1" customHeight="1" x14ac:dyDescent="0.2">
      <c r="A34" s="187"/>
      <c r="B34" s="187"/>
      <c r="C34" s="13"/>
      <c r="D34" s="14" t="s">
        <v>21</v>
      </c>
      <c r="E34" s="11"/>
      <c r="F34" s="10">
        <v>14</v>
      </c>
      <c r="G34" s="9">
        <v>13</v>
      </c>
      <c r="H34" s="8">
        <v>92.857142857142861</v>
      </c>
      <c r="I34" s="9">
        <v>0</v>
      </c>
      <c r="J34" s="8">
        <v>0</v>
      </c>
      <c r="K34" s="9">
        <v>1</v>
      </c>
      <c r="L34" s="8">
        <v>7.1428571428571423</v>
      </c>
      <c r="M34" s="9">
        <v>0</v>
      </c>
      <c r="N34" s="8">
        <v>0</v>
      </c>
    </row>
    <row r="35" spans="1:14" ht="23.1" customHeight="1" x14ac:dyDescent="0.2">
      <c r="A35" s="187"/>
      <c r="B35" s="187"/>
      <c r="C35" s="13"/>
      <c r="D35" s="14" t="s">
        <v>20</v>
      </c>
      <c r="E35" s="11"/>
      <c r="F35" s="10">
        <v>7</v>
      </c>
      <c r="G35" s="9">
        <v>7</v>
      </c>
      <c r="H35" s="8">
        <v>100</v>
      </c>
      <c r="I35" s="9">
        <v>0</v>
      </c>
      <c r="J35" s="8">
        <v>0</v>
      </c>
      <c r="K35" s="9">
        <v>0</v>
      </c>
      <c r="L35" s="8">
        <v>0</v>
      </c>
      <c r="M35" s="9">
        <v>0</v>
      </c>
      <c r="N35" s="8">
        <v>0</v>
      </c>
    </row>
    <row r="36" spans="1:14" ht="23.1" customHeight="1" x14ac:dyDescent="0.2">
      <c r="A36" s="187"/>
      <c r="B36" s="187"/>
      <c r="C36" s="13"/>
      <c r="D36" s="14" t="s">
        <v>19</v>
      </c>
      <c r="E36" s="11"/>
      <c r="F36" s="10">
        <v>18</v>
      </c>
      <c r="G36" s="9">
        <v>18</v>
      </c>
      <c r="H36" s="8">
        <v>100</v>
      </c>
      <c r="I36" s="9">
        <v>0</v>
      </c>
      <c r="J36" s="8">
        <v>0</v>
      </c>
      <c r="K36" s="9">
        <v>0</v>
      </c>
      <c r="L36" s="8">
        <v>0</v>
      </c>
      <c r="M36" s="9">
        <v>0</v>
      </c>
      <c r="N36" s="8">
        <v>0</v>
      </c>
    </row>
    <row r="37" spans="1:14" ht="23.1" customHeight="1" x14ac:dyDescent="0.2">
      <c r="A37" s="187"/>
      <c r="B37" s="188"/>
      <c r="C37" s="13"/>
      <c r="D37" s="14" t="s">
        <v>18</v>
      </c>
      <c r="E37" s="11"/>
      <c r="F37" s="10">
        <v>4</v>
      </c>
      <c r="G37" s="9">
        <v>4</v>
      </c>
      <c r="H37" s="8">
        <v>100</v>
      </c>
      <c r="I37" s="9">
        <v>0</v>
      </c>
      <c r="J37" s="8">
        <v>0</v>
      </c>
      <c r="K37" s="9">
        <v>0</v>
      </c>
      <c r="L37" s="8">
        <v>0</v>
      </c>
      <c r="M37" s="9">
        <v>0</v>
      </c>
      <c r="N37" s="8">
        <v>0</v>
      </c>
    </row>
    <row r="38" spans="1:14" ht="23.1" customHeight="1" x14ac:dyDescent="0.2">
      <c r="A38" s="187"/>
      <c r="B38" s="186" t="s">
        <v>17</v>
      </c>
      <c r="C38" s="13"/>
      <c r="D38" s="14" t="s">
        <v>16</v>
      </c>
      <c r="E38" s="11"/>
      <c r="F38" s="10">
        <v>719</v>
      </c>
      <c r="G38" s="9">
        <v>605</v>
      </c>
      <c r="H38" s="8">
        <v>84.14464534075104</v>
      </c>
      <c r="I38" s="9">
        <v>25</v>
      </c>
      <c r="J38" s="8">
        <v>3.4770514603616132</v>
      </c>
      <c r="K38" s="9">
        <v>83</v>
      </c>
      <c r="L38" s="8">
        <v>11.543810848400557</v>
      </c>
      <c r="M38" s="9">
        <v>6</v>
      </c>
      <c r="N38" s="8">
        <v>0.83449235048678716</v>
      </c>
    </row>
    <row r="39" spans="1:14" ht="23.1" customHeight="1" x14ac:dyDescent="0.2">
      <c r="A39" s="187"/>
      <c r="B39" s="187"/>
      <c r="C39" s="13"/>
      <c r="D39" s="14" t="s">
        <v>15</v>
      </c>
      <c r="E39" s="11"/>
      <c r="F39" s="10">
        <v>7</v>
      </c>
      <c r="G39" s="9">
        <v>3</v>
      </c>
      <c r="H39" s="8">
        <v>42.857142857142854</v>
      </c>
      <c r="I39" s="9">
        <v>0</v>
      </c>
      <c r="J39" s="8">
        <v>0</v>
      </c>
      <c r="K39" s="9">
        <v>4</v>
      </c>
      <c r="L39" s="8">
        <v>57.142857142857139</v>
      </c>
      <c r="M39" s="9">
        <v>0</v>
      </c>
      <c r="N39" s="8">
        <v>0</v>
      </c>
    </row>
    <row r="40" spans="1:14" ht="23.1" customHeight="1" x14ac:dyDescent="0.2">
      <c r="A40" s="187"/>
      <c r="B40" s="187"/>
      <c r="C40" s="13"/>
      <c r="D40" s="14" t="s">
        <v>14</v>
      </c>
      <c r="E40" s="11"/>
      <c r="F40" s="10">
        <v>79</v>
      </c>
      <c r="G40" s="9">
        <v>56</v>
      </c>
      <c r="H40" s="8">
        <v>70.886075949367083</v>
      </c>
      <c r="I40" s="9">
        <v>5</v>
      </c>
      <c r="J40" s="8">
        <v>6.3291139240506329</v>
      </c>
      <c r="K40" s="9">
        <v>18</v>
      </c>
      <c r="L40" s="8">
        <v>22.784810126582279</v>
      </c>
      <c r="M40" s="9">
        <v>0</v>
      </c>
      <c r="N40" s="8">
        <v>0</v>
      </c>
    </row>
    <row r="41" spans="1:14" ht="23.1" customHeight="1" x14ac:dyDescent="0.2">
      <c r="A41" s="187"/>
      <c r="B41" s="187"/>
      <c r="C41" s="13"/>
      <c r="D41" s="14" t="s">
        <v>13</v>
      </c>
      <c r="E41" s="11"/>
      <c r="F41" s="10">
        <v>16</v>
      </c>
      <c r="G41" s="9">
        <v>14</v>
      </c>
      <c r="H41" s="8">
        <v>87.5</v>
      </c>
      <c r="I41" s="9">
        <v>0</v>
      </c>
      <c r="J41" s="8">
        <v>0</v>
      </c>
      <c r="K41" s="9">
        <v>1</v>
      </c>
      <c r="L41" s="8">
        <v>6.25</v>
      </c>
      <c r="M41" s="9">
        <v>1</v>
      </c>
      <c r="N41" s="8">
        <v>6.25</v>
      </c>
    </row>
    <row r="42" spans="1:14" ht="23.1" customHeight="1" x14ac:dyDescent="0.2">
      <c r="A42" s="187"/>
      <c r="B42" s="187"/>
      <c r="C42" s="13"/>
      <c r="D42" s="14" t="s">
        <v>12</v>
      </c>
      <c r="E42" s="11"/>
      <c r="F42" s="10">
        <v>16</v>
      </c>
      <c r="G42" s="9">
        <v>14</v>
      </c>
      <c r="H42" s="8">
        <v>87.5</v>
      </c>
      <c r="I42" s="9">
        <v>2</v>
      </c>
      <c r="J42" s="8">
        <v>12.5</v>
      </c>
      <c r="K42" s="9">
        <v>0</v>
      </c>
      <c r="L42" s="8">
        <v>0</v>
      </c>
      <c r="M42" s="9">
        <v>0</v>
      </c>
      <c r="N42" s="8">
        <v>0</v>
      </c>
    </row>
    <row r="43" spans="1:14" ht="23.1" customHeight="1" x14ac:dyDescent="0.2">
      <c r="A43" s="187"/>
      <c r="B43" s="187"/>
      <c r="C43" s="13"/>
      <c r="D43" s="14" t="s">
        <v>11</v>
      </c>
      <c r="E43" s="11"/>
      <c r="F43" s="10">
        <v>33</v>
      </c>
      <c r="G43" s="9">
        <v>27</v>
      </c>
      <c r="H43" s="8">
        <v>81.818181818181827</v>
      </c>
      <c r="I43" s="9">
        <v>1</v>
      </c>
      <c r="J43" s="8">
        <v>3.0303030303030303</v>
      </c>
      <c r="K43" s="9">
        <v>4</v>
      </c>
      <c r="L43" s="8">
        <v>12.121212121212121</v>
      </c>
      <c r="M43" s="9">
        <v>1</v>
      </c>
      <c r="N43" s="8">
        <v>3.0303030303030303</v>
      </c>
    </row>
    <row r="44" spans="1:14" ht="23.1" customHeight="1" x14ac:dyDescent="0.2">
      <c r="A44" s="187"/>
      <c r="B44" s="187"/>
      <c r="C44" s="13"/>
      <c r="D44" s="14" t="s">
        <v>10</v>
      </c>
      <c r="E44" s="11"/>
      <c r="F44" s="10">
        <v>182</v>
      </c>
      <c r="G44" s="9">
        <v>152</v>
      </c>
      <c r="H44" s="8">
        <v>83.516483516483518</v>
      </c>
      <c r="I44" s="9">
        <v>6</v>
      </c>
      <c r="J44" s="8">
        <v>3.296703296703297</v>
      </c>
      <c r="K44" s="9">
        <v>23</v>
      </c>
      <c r="L44" s="8">
        <v>12.637362637362637</v>
      </c>
      <c r="M44" s="9">
        <v>1</v>
      </c>
      <c r="N44" s="8">
        <v>0.5494505494505495</v>
      </c>
    </row>
    <row r="45" spans="1:14" ht="23.1" customHeight="1" x14ac:dyDescent="0.2">
      <c r="A45" s="187"/>
      <c r="B45" s="187"/>
      <c r="C45" s="13"/>
      <c r="D45" s="14" t="s">
        <v>9</v>
      </c>
      <c r="E45" s="11"/>
      <c r="F45" s="10">
        <v>24</v>
      </c>
      <c r="G45" s="9">
        <v>24</v>
      </c>
      <c r="H45" s="8">
        <v>100</v>
      </c>
      <c r="I45" s="9">
        <v>0</v>
      </c>
      <c r="J45" s="8">
        <v>0</v>
      </c>
      <c r="K45" s="9">
        <v>0</v>
      </c>
      <c r="L45" s="8">
        <v>0</v>
      </c>
      <c r="M45" s="9">
        <v>0</v>
      </c>
      <c r="N45" s="8">
        <v>0</v>
      </c>
    </row>
    <row r="46" spans="1:14" ht="23.1" customHeight="1" x14ac:dyDescent="0.2">
      <c r="A46" s="187"/>
      <c r="B46" s="187"/>
      <c r="C46" s="13"/>
      <c r="D46" s="14" t="s">
        <v>8</v>
      </c>
      <c r="E46" s="11"/>
      <c r="F46" s="10">
        <v>13</v>
      </c>
      <c r="G46" s="9">
        <v>11</v>
      </c>
      <c r="H46" s="8">
        <v>84.615384615384613</v>
      </c>
      <c r="I46" s="9">
        <v>0</v>
      </c>
      <c r="J46" s="8">
        <v>0</v>
      </c>
      <c r="K46" s="9">
        <v>2</v>
      </c>
      <c r="L46" s="8">
        <v>15.384615384615385</v>
      </c>
      <c r="M46" s="9">
        <v>0</v>
      </c>
      <c r="N46" s="8">
        <v>0</v>
      </c>
    </row>
    <row r="47" spans="1:14" ht="24" customHeight="1" x14ac:dyDescent="0.2">
      <c r="A47" s="187"/>
      <c r="B47" s="187"/>
      <c r="C47" s="13"/>
      <c r="D47" s="12" t="s">
        <v>7</v>
      </c>
      <c r="E47" s="11"/>
      <c r="F47" s="10">
        <v>14</v>
      </c>
      <c r="G47" s="9">
        <v>10</v>
      </c>
      <c r="H47" s="8">
        <v>71.428571428571431</v>
      </c>
      <c r="I47" s="9">
        <v>1</v>
      </c>
      <c r="J47" s="8">
        <v>7.1428571428571423</v>
      </c>
      <c r="K47" s="9">
        <v>3</v>
      </c>
      <c r="L47" s="8">
        <v>21.428571428571427</v>
      </c>
      <c r="M47" s="9">
        <v>0</v>
      </c>
      <c r="N47" s="8">
        <v>0</v>
      </c>
    </row>
    <row r="48" spans="1:14" ht="23.1" customHeight="1" x14ac:dyDescent="0.2">
      <c r="A48" s="187"/>
      <c r="B48" s="187"/>
      <c r="C48" s="13"/>
      <c r="D48" s="14" t="s">
        <v>6</v>
      </c>
      <c r="E48" s="11"/>
      <c r="F48" s="10">
        <v>48</v>
      </c>
      <c r="G48" s="9">
        <v>33</v>
      </c>
      <c r="H48" s="8">
        <v>68.75</v>
      </c>
      <c r="I48" s="9">
        <v>4</v>
      </c>
      <c r="J48" s="8">
        <v>8.3333333333333321</v>
      </c>
      <c r="K48" s="9">
        <v>11</v>
      </c>
      <c r="L48" s="8">
        <v>22.916666666666664</v>
      </c>
      <c r="M48" s="9">
        <v>0</v>
      </c>
      <c r="N48" s="8">
        <v>0</v>
      </c>
    </row>
    <row r="49" spans="1:14" ht="23.1" customHeight="1" x14ac:dyDescent="0.2">
      <c r="A49" s="187"/>
      <c r="B49" s="187"/>
      <c r="C49" s="13"/>
      <c r="D49" s="14" t="s">
        <v>5</v>
      </c>
      <c r="E49" s="11"/>
      <c r="F49" s="10">
        <v>22</v>
      </c>
      <c r="G49" s="9">
        <v>16</v>
      </c>
      <c r="H49" s="8">
        <v>72.727272727272734</v>
      </c>
      <c r="I49" s="9">
        <v>4</v>
      </c>
      <c r="J49" s="8">
        <v>18.181818181818183</v>
      </c>
      <c r="K49" s="9">
        <v>0</v>
      </c>
      <c r="L49" s="8">
        <v>0</v>
      </c>
      <c r="M49" s="9">
        <v>2</v>
      </c>
      <c r="N49" s="8">
        <v>9.0909090909090917</v>
      </c>
    </row>
    <row r="50" spans="1:14" ht="23.1" customHeight="1" x14ac:dyDescent="0.2">
      <c r="A50" s="187"/>
      <c r="B50" s="187"/>
      <c r="C50" s="13"/>
      <c r="D50" s="14" t="s">
        <v>4</v>
      </c>
      <c r="E50" s="11"/>
      <c r="F50" s="10">
        <v>20</v>
      </c>
      <c r="G50" s="9">
        <v>20</v>
      </c>
      <c r="H50" s="8">
        <v>100</v>
      </c>
      <c r="I50" s="9">
        <v>0</v>
      </c>
      <c r="J50" s="8">
        <v>0</v>
      </c>
      <c r="K50" s="9">
        <v>0</v>
      </c>
      <c r="L50" s="8">
        <v>0</v>
      </c>
      <c r="M50" s="9">
        <v>0</v>
      </c>
      <c r="N50" s="8">
        <v>0</v>
      </c>
    </row>
    <row r="51" spans="1:14" ht="23.1" customHeight="1" x14ac:dyDescent="0.2">
      <c r="A51" s="187"/>
      <c r="B51" s="187"/>
      <c r="C51" s="13"/>
      <c r="D51" s="14" t="s">
        <v>3</v>
      </c>
      <c r="E51" s="11"/>
      <c r="F51" s="10">
        <v>166</v>
      </c>
      <c r="G51" s="9">
        <v>152</v>
      </c>
      <c r="H51" s="8">
        <v>91.566265060240966</v>
      </c>
      <c r="I51" s="9">
        <v>2</v>
      </c>
      <c r="J51" s="8">
        <v>1.2048192771084338</v>
      </c>
      <c r="K51" s="9">
        <v>11</v>
      </c>
      <c r="L51" s="8">
        <v>6.6265060240963862</v>
      </c>
      <c r="M51" s="9">
        <v>1</v>
      </c>
      <c r="N51" s="8">
        <v>0.60240963855421692</v>
      </c>
    </row>
    <row r="52" spans="1:14" ht="23.1" customHeight="1" x14ac:dyDescent="0.2">
      <c r="A52" s="187"/>
      <c r="B52" s="187"/>
      <c r="C52" s="13"/>
      <c r="D52" s="14" t="s">
        <v>2</v>
      </c>
      <c r="E52" s="11"/>
      <c r="F52" s="10">
        <v>24</v>
      </c>
      <c r="G52" s="9">
        <v>24</v>
      </c>
      <c r="H52" s="8">
        <v>100</v>
      </c>
      <c r="I52" s="9">
        <v>0</v>
      </c>
      <c r="J52" s="8">
        <v>0</v>
      </c>
      <c r="K52" s="9">
        <v>0</v>
      </c>
      <c r="L52" s="8">
        <v>0</v>
      </c>
      <c r="M52" s="9">
        <v>0</v>
      </c>
      <c r="N52" s="8">
        <v>0</v>
      </c>
    </row>
    <row r="53" spans="1:14" ht="24" customHeight="1" x14ac:dyDescent="0.2">
      <c r="A53" s="188"/>
      <c r="B53" s="188"/>
      <c r="C53" s="13"/>
      <c r="D53" s="12" t="s">
        <v>1</v>
      </c>
      <c r="E53" s="11"/>
      <c r="F53" s="10">
        <v>55</v>
      </c>
      <c r="G53" s="9">
        <v>49</v>
      </c>
      <c r="H53" s="8">
        <v>89.090909090909093</v>
      </c>
      <c r="I53" s="9">
        <v>0</v>
      </c>
      <c r="J53" s="8">
        <v>0</v>
      </c>
      <c r="K53" s="9">
        <v>6</v>
      </c>
      <c r="L53" s="8">
        <v>10.909090909090908</v>
      </c>
      <c r="M53" s="9">
        <v>0</v>
      </c>
      <c r="N53" s="8">
        <v>0</v>
      </c>
    </row>
    <row r="56" spans="1:14" ht="12.75" customHeight="1" x14ac:dyDescent="0.2"/>
    <row r="57" spans="1:14" ht="12.75" customHeight="1" x14ac:dyDescent="0.2"/>
    <row r="58" spans="1:14" x14ac:dyDescent="0.2">
      <c r="D58" s="5"/>
    </row>
    <row r="60" spans="1:14" x14ac:dyDescent="0.2">
      <c r="D60" s="5"/>
    </row>
    <row r="64" spans="1:14" x14ac:dyDescent="0.2">
      <c r="D64" s="5"/>
    </row>
    <row r="66" spans="4:4" x14ac:dyDescent="0.2">
      <c r="D66" s="5"/>
    </row>
    <row r="68" spans="4:4" x14ac:dyDescent="0.2">
      <c r="D68" s="5"/>
    </row>
    <row r="70" spans="4:4" x14ac:dyDescent="0.2">
      <c r="D70" s="5"/>
    </row>
    <row r="72" spans="4:4" ht="13.5" customHeight="1" x14ac:dyDescent="0.2">
      <c r="D72" s="6"/>
    </row>
    <row r="73" spans="4:4" ht="13.5" customHeight="1" x14ac:dyDescent="0.2"/>
    <row r="74" spans="4:4" x14ac:dyDescent="0.2">
      <c r="D74" s="5"/>
    </row>
    <row r="76" spans="4:4" x14ac:dyDescent="0.2">
      <c r="D76" s="5"/>
    </row>
    <row r="78" spans="4:4" x14ac:dyDescent="0.2">
      <c r="D78" s="5"/>
    </row>
    <row r="80" spans="4:4" x14ac:dyDescent="0.2">
      <c r="D80" s="5"/>
    </row>
    <row r="84" spans="6:6" ht="12.75" customHeight="1" x14ac:dyDescent="0.2"/>
    <row r="85" spans="6:6" ht="12.75" customHeight="1" x14ac:dyDescent="0.2">
      <c r="F85" s="51"/>
    </row>
  </sheetData>
  <mergeCells count="24">
    <mergeCell ref="A13:A53"/>
    <mergeCell ref="B13:B37"/>
    <mergeCell ref="B38:B53"/>
    <mergeCell ref="K5:K6"/>
    <mergeCell ref="L5:L6"/>
    <mergeCell ref="A3:E6"/>
    <mergeCell ref="F3:F6"/>
    <mergeCell ref="G3:H4"/>
    <mergeCell ref="I3:J4"/>
    <mergeCell ref="K3:L4"/>
    <mergeCell ref="A7:E7"/>
    <mergeCell ref="A8:A12"/>
    <mergeCell ref="B8:E8"/>
    <mergeCell ref="B9:E9"/>
    <mergeCell ref="B10:E10"/>
    <mergeCell ref="B11:E11"/>
    <mergeCell ref="B12:E12"/>
    <mergeCell ref="M3:N4"/>
    <mergeCell ref="G5:G6"/>
    <mergeCell ref="H5:H6"/>
    <mergeCell ref="I5:I6"/>
    <mergeCell ref="J5:J6"/>
    <mergeCell ref="M5:M6"/>
    <mergeCell ref="N5:N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A49"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605</v>
      </c>
    </row>
    <row r="3" spans="1:16" ht="14.25" customHeight="1" x14ac:dyDescent="0.2">
      <c r="A3" s="173" t="s">
        <v>64</v>
      </c>
      <c r="B3" s="174"/>
      <c r="C3" s="174"/>
      <c r="D3" s="174"/>
      <c r="E3" s="175"/>
      <c r="F3" s="182" t="s">
        <v>130</v>
      </c>
      <c r="G3" s="227" t="s">
        <v>548</v>
      </c>
      <c r="H3" s="227"/>
      <c r="I3" s="227" t="s">
        <v>549</v>
      </c>
      <c r="J3" s="227"/>
      <c r="K3" s="227" t="s">
        <v>296</v>
      </c>
      <c r="L3" s="227"/>
      <c r="M3" s="227" t="s">
        <v>295</v>
      </c>
      <c r="N3" s="227"/>
      <c r="O3" s="227" t="s">
        <v>131</v>
      </c>
      <c r="P3" s="227"/>
    </row>
    <row r="4" spans="1:16" ht="42" customHeight="1" x14ac:dyDescent="0.2">
      <c r="A4" s="176"/>
      <c r="B4" s="177"/>
      <c r="C4" s="177"/>
      <c r="D4" s="177"/>
      <c r="E4" s="178"/>
      <c r="F4" s="183"/>
      <c r="G4" s="227"/>
      <c r="H4" s="227"/>
      <c r="I4" s="227"/>
      <c r="J4" s="227"/>
      <c r="K4" s="227"/>
      <c r="L4" s="227"/>
      <c r="M4" s="227"/>
      <c r="N4" s="227"/>
      <c r="O4" s="227"/>
      <c r="P4" s="227"/>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814</v>
      </c>
      <c r="G7" s="9">
        <v>612</v>
      </c>
      <c r="H7" s="8">
        <v>75.18427518427518</v>
      </c>
      <c r="I7" s="9">
        <v>50</v>
      </c>
      <c r="J7" s="8">
        <v>6.1425061425061429</v>
      </c>
      <c r="K7" s="9">
        <v>99</v>
      </c>
      <c r="L7" s="8">
        <v>12.162162162162163</v>
      </c>
      <c r="M7" s="9">
        <v>36</v>
      </c>
      <c r="N7" s="8">
        <v>4.4226044226044223</v>
      </c>
      <c r="O7" s="9">
        <v>17</v>
      </c>
      <c r="P7" s="8">
        <v>2.0884520884520885</v>
      </c>
    </row>
    <row r="8" spans="1:16" ht="23.1" customHeight="1" x14ac:dyDescent="0.2">
      <c r="A8" s="189" t="s">
        <v>49</v>
      </c>
      <c r="B8" s="192" t="s">
        <v>48</v>
      </c>
      <c r="C8" s="193"/>
      <c r="D8" s="193"/>
      <c r="E8" s="194"/>
      <c r="F8" s="10">
        <v>172</v>
      </c>
      <c r="G8" s="9">
        <v>137</v>
      </c>
      <c r="H8" s="8">
        <v>79.651162790697668</v>
      </c>
      <c r="I8" s="9">
        <v>9</v>
      </c>
      <c r="J8" s="8">
        <v>5.2325581395348841</v>
      </c>
      <c r="K8" s="9">
        <v>5</v>
      </c>
      <c r="L8" s="8">
        <v>2.9069767441860463</v>
      </c>
      <c r="M8" s="9">
        <v>14</v>
      </c>
      <c r="N8" s="8">
        <v>8.1395348837209305</v>
      </c>
      <c r="O8" s="9">
        <v>7</v>
      </c>
      <c r="P8" s="8">
        <v>4.0697674418604652</v>
      </c>
    </row>
    <row r="9" spans="1:16" ht="23.1" customHeight="1" x14ac:dyDescent="0.2">
      <c r="A9" s="190"/>
      <c r="B9" s="192" t="s">
        <v>47</v>
      </c>
      <c r="C9" s="193"/>
      <c r="D9" s="193"/>
      <c r="E9" s="194"/>
      <c r="F9" s="10">
        <v>128</v>
      </c>
      <c r="G9" s="9">
        <v>113</v>
      </c>
      <c r="H9" s="8">
        <v>88.28125</v>
      </c>
      <c r="I9" s="9">
        <v>6</v>
      </c>
      <c r="J9" s="8">
        <v>4.6875</v>
      </c>
      <c r="K9" s="9">
        <v>1</v>
      </c>
      <c r="L9" s="8">
        <v>0.78125</v>
      </c>
      <c r="M9" s="9">
        <v>5</v>
      </c>
      <c r="N9" s="8">
        <v>3.90625</v>
      </c>
      <c r="O9" s="9">
        <v>3</v>
      </c>
      <c r="P9" s="8">
        <v>2.34375</v>
      </c>
    </row>
    <row r="10" spans="1:16" ht="23.1" customHeight="1" x14ac:dyDescent="0.2">
      <c r="A10" s="190"/>
      <c r="B10" s="192" t="s">
        <v>46</v>
      </c>
      <c r="C10" s="193"/>
      <c r="D10" s="193"/>
      <c r="E10" s="194"/>
      <c r="F10" s="10">
        <v>230</v>
      </c>
      <c r="G10" s="9">
        <v>195</v>
      </c>
      <c r="H10" s="8">
        <v>84.782608695652172</v>
      </c>
      <c r="I10" s="9">
        <v>8</v>
      </c>
      <c r="J10" s="8">
        <v>3.4782608695652173</v>
      </c>
      <c r="K10" s="9">
        <v>19</v>
      </c>
      <c r="L10" s="8">
        <v>8.2608695652173907</v>
      </c>
      <c r="M10" s="9">
        <v>6</v>
      </c>
      <c r="N10" s="8">
        <v>2.6086956521739131</v>
      </c>
      <c r="O10" s="9">
        <v>2</v>
      </c>
      <c r="P10" s="8">
        <v>0.86956521739130432</v>
      </c>
    </row>
    <row r="11" spans="1:16" ht="23.1" customHeight="1" x14ac:dyDescent="0.2">
      <c r="A11" s="190"/>
      <c r="B11" s="192" t="s">
        <v>45</v>
      </c>
      <c r="C11" s="193"/>
      <c r="D11" s="193"/>
      <c r="E11" s="194"/>
      <c r="F11" s="10">
        <v>66</v>
      </c>
      <c r="G11" s="9">
        <v>44</v>
      </c>
      <c r="H11" s="8">
        <v>66.666666666666657</v>
      </c>
      <c r="I11" s="9">
        <v>6</v>
      </c>
      <c r="J11" s="8">
        <v>9.0909090909090917</v>
      </c>
      <c r="K11" s="9">
        <v>14</v>
      </c>
      <c r="L11" s="8">
        <v>21.212121212121211</v>
      </c>
      <c r="M11" s="9">
        <v>0</v>
      </c>
      <c r="N11" s="8">
        <v>0</v>
      </c>
      <c r="O11" s="9">
        <v>2</v>
      </c>
      <c r="P11" s="8">
        <v>3.0303030303030303</v>
      </c>
    </row>
    <row r="12" spans="1:16" ht="23.1" customHeight="1" x14ac:dyDescent="0.2">
      <c r="A12" s="191"/>
      <c r="B12" s="192" t="s">
        <v>44</v>
      </c>
      <c r="C12" s="193"/>
      <c r="D12" s="193"/>
      <c r="E12" s="194"/>
      <c r="F12" s="10">
        <v>218</v>
      </c>
      <c r="G12" s="9">
        <v>123</v>
      </c>
      <c r="H12" s="8">
        <v>56.422018348623851</v>
      </c>
      <c r="I12" s="9">
        <v>21</v>
      </c>
      <c r="J12" s="8">
        <v>9.6330275229357802</v>
      </c>
      <c r="K12" s="9">
        <v>60</v>
      </c>
      <c r="L12" s="8">
        <v>27.522935779816514</v>
      </c>
      <c r="M12" s="9">
        <v>11</v>
      </c>
      <c r="N12" s="8">
        <v>5.0458715596330279</v>
      </c>
      <c r="O12" s="9">
        <v>3</v>
      </c>
      <c r="P12" s="8">
        <v>1.3761467889908259</v>
      </c>
    </row>
    <row r="13" spans="1:16" ht="23.1" customHeight="1" x14ac:dyDescent="0.2">
      <c r="A13" s="186" t="s">
        <v>43</v>
      </c>
      <c r="B13" s="186" t="s">
        <v>42</v>
      </c>
      <c r="C13" s="13"/>
      <c r="D13" s="14" t="s">
        <v>16</v>
      </c>
      <c r="E13" s="11"/>
      <c r="F13" s="10">
        <v>209</v>
      </c>
      <c r="G13" s="9">
        <v>155</v>
      </c>
      <c r="H13" s="8">
        <v>74.162679425837325</v>
      </c>
      <c r="I13" s="9">
        <v>7</v>
      </c>
      <c r="J13" s="8">
        <v>3.3492822966507179</v>
      </c>
      <c r="K13" s="9">
        <v>37</v>
      </c>
      <c r="L13" s="8">
        <v>17.703349282296653</v>
      </c>
      <c r="M13" s="9">
        <v>7</v>
      </c>
      <c r="N13" s="8">
        <v>3.3492822966507179</v>
      </c>
      <c r="O13" s="9">
        <v>3</v>
      </c>
      <c r="P13" s="8">
        <v>1.4354066985645932</v>
      </c>
    </row>
    <row r="14" spans="1:16" ht="23.1" customHeight="1" x14ac:dyDescent="0.2">
      <c r="A14" s="187"/>
      <c r="B14" s="187"/>
      <c r="C14" s="13"/>
      <c r="D14" s="14" t="s">
        <v>41</v>
      </c>
      <c r="E14" s="11"/>
      <c r="F14" s="10">
        <v>31</v>
      </c>
      <c r="G14" s="9">
        <v>21</v>
      </c>
      <c r="H14" s="8">
        <v>67.741935483870961</v>
      </c>
      <c r="I14" s="9">
        <v>2</v>
      </c>
      <c r="J14" s="8">
        <v>6.4516129032258061</v>
      </c>
      <c r="K14" s="9">
        <v>6</v>
      </c>
      <c r="L14" s="8">
        <v>19.35483870967742</v>
      </c>
      <c r="M14" s="9">
        <v>2</v>
      </c>
      <c r="N14" s="8">
        <v>6.4516129032258061</v>
      </c>
      <c r="O14" s="9">
        <v>0</v>
      </c>
      <c r="P14" s="8">
        <v>0</v>
      </c>
    </row>
    <row r="15" spans="1:16" ht="23.1" customHeight="1" x14ac:dyDescent="0.2">
      <c r="A15" s="187"/>
      <c r="B15" s="187"/>
      <c r="C15" s="13"/>
      <c r="D15" s="14" t="s">
        <v>40</v>
      </c>
      <c r="E15" s="11"/>
      <c r="F15" s="10">
        <v>3</v>
      </c>
      <c r="G15" s="9">
        <v>3</v>
      </c>
      <c r="H15" s="8">
        <v>100</v>
      </c>
      <c r="I15" s="9">
        <v>0</v>
      </c>
      <c r="J15" s="8">
        <v>0</v>
      </c>
      <c r="K15" s="9">
        <v>0</v>
      </c>
      <c r="L15" s="8">
        <v>0</v>
      </c>
      <c r="M15" s="9">
        <v>0</v>
      </c>
      <c r="N15" s="8">
        <v>0</v>
      </c>
      <c r="O15" s="9">
        <v>0</v>
      </c>
      <c r="P15" s="8">
        <v>0</v>
      </c>
    </row>
    <row r="16" spans="1:16" ht="23.1" customHeight="1" x14ac:dyDescent="0.2">
      <c r="A16" s="187"/>
      <c r="B16" s="187"/>
      <c r="C16" s="13"/>
      <c r="D16" s="14" t="s">
        <v>39</v>
      </c>
      <c r="E16" s="11"/>
      <c r="F16" s="10">
        <v>11</v>
      </c>
      <c r="G16" s="9">
        <v>9</v>
      </c>
      <c r="H16" s="8">
        <v>81.818181818181827</v>
      </c>
      <c r="I16" s="9">
        <v>1</v>
      </c>
      <c r="J16" s="8">
        <v>9.0909090909090917</v>
      </c>
      <c r="K16" s="9">
        <v>1</v>
      </c>
      <c r="L16" s="8">
        <v>9.0909090909090917</v>
      </c>
      <c r="M16" s="9">
        <v>0</v>
      </c>
      <c r="N16" s="8">
        <v>0</v>
      </c>
      <c r="O16" s="9">
        <v>0</v>
      </c>
      <c r="P16" s="8">
        <v>0</v>
      </c>
    </row>
    <row r="17" spans="1:16" ht="23.1" customHeight="1" x14ac:dyDescent="0.2">
      <c r="A17" s="187"/>
      <c r="B17" s="187"/>
      <c r="C17" s="13"/>
      <c r="D17" s="14" t="s">
        <v>38</v>
      </c>
      <c r="E17" s="11"/>
      <c r="F17" s="10">
        <v>1</v>
      </c>
      <c r="G17" s="9">
        <v>1</v>
      </c>
      <c r="H17" s="8">
        <v>100</v>
      </c>
      <c r="I17" s="9">
        <v>0</v>
      </c>
      <c r="J17" s="8">
        <v>0</v>
      </c>
      <c r="K17" s="9">
        <v>0</v>
      </c>
      <c r="L17" s="8">
        <v>0</v>
      </c>
      <c r="M17" s="9">
        <v>0</v>
      </c>
      <c r="N17" s="8">
        <v>0</v>
      </c>
      <c r="O17" s="9">
        <v>0</v>
      </c>
      <c r="P17" s="8">
        <v>0</v>
      </c>
    </row>
    <row r="18" spans="1:16" ht="23.1" customHeight="1" x14ac:dyDescent="0.2">
      <c r="A18" s="187"/>
      <c r="B18" s="187"/>
      <c r="C18" s="13"/>
      <c r="D18" s="14" t="s">
        <v>37</v>
      </c>
      <c r="E18" s="11"/>
      <c r="F18" s="10">
        <v>5</v>
      </c>
      <c r="G18" s="9">
        <v>4</v>
      </c>
      <c r="H18" s="8">
        <v>80</v>
      </c>
      <c r="I18" s="9">
        <v>0</v>
      </c>
      <c r="J18" s="8">
        <v>0</v>
      </c>
      <c r="K18" s="9">
        <v>0</v>
      </c>
      <c r="L18" s="8">
        <v>0</v>
      </c>
      <c r="M18" s="9">
        <v>0</v>
      </c>
      <c r="N18" s="8">
        <v>0</v>
      </c>
      <c r="O18" s="9">
        <v>1</v>
      </c>
      <c r="P18" s="8">
        <v>20</v>
      </c>
    </row>
    <row r="19" spans="1:16" ht="23.1" customHeight="1" x14ac:dyDescent="0.2">
      <c r="A19" s="187"/>
      <c r="B19" s="187"/>
      <c r="C19" s="13"/>
      <c r="D19" s="14" t="s">
        <v>36</v>
      </c>
      <c r="E19" s="11"/>
      <c r="F19" s="10">
        <v>1</v>
      </c>
      <c r="G19" s="9">
        <v>1</v>
      </c>
      <c r="H19" s="8">
        <v>100</v>
      </c>
      <c r="I19" s="9">
        <v>0</v>
      </c>
      <c r="J19" s="8">
        <v>0</v>
      </c>
      <c r="K19" s="9">
        <v>0</v>
      </c>
      <c r="L19" s="8">
        <v>0</v>
      </c>
      <c r="M19" s="9">
        <v>0</v>
      </c>
      <c r="N19" s="8">
        <v>0</v>
      </c>
      <c r="O19" s="9">
        <v>0</v>
      </c>
      <c r="P19" s="8">
        <v>0</v>
      </c>
    </row>
    <row r="20" spans="1:16" ht="23.1" customHeight="1" x14ac:dyDescent="0.2">
      <c r="A20" s="187"/>
      <c r="B20" s="187"/>
      <c r="C20" s="13"/>
      <c r="D20" s="14" t="s">
        <v>35</v>
      </c>
      <c r="E20" s="11"/>
      <c r="F20" s="10">
        <v>5</v>
      </c>
      <c r="G20" s="9">
        <v>4</v>
      </c>
      <c r="H20" s="8">
        <v>80</v>
      </c>
      <c r="I20" s="9">
        <v>0</v>
      </c>
      <c r="J20" s="8">
        <v>0</v>
      </c>
      <c r="K20" s="9">
        <v>0</v>
      </c>
      <c r="L20" s="8">
        <v>0</v>
      </c>
      <c r="M20" s="9">
        <v>0</v>
      </c>
      <c r="N20" s="8">
        <v>0</v>
      </c>
      <c r="O20" s="9">
        <v>1</v>
      </c>
      <c r="P20" s="8">
        <v>20</v>
      </c>
    </row>
    <row r="21" spans="1:16" ht="23.1" customHeight="1" x14ac:dyDescent="0.2">
      <c r="A21" s="187"/>
      <c r="B21" s="187"/>
      <c r="C21" s="13"/>
      <c r="D21" s="14" t="s">
        <v>34</v>
      </c>
      <c r="E21" s="11"/>
      <c r="F21" s="10">
        <v>12</v>
      </c>
      <c r="G21" s="9">
        <v>9</v>
      </c>
      <c r="H21" s="8">
        <v>75</v>
      </c>
      <c r="I21" s="9">
        <v>1</v>
      </c>
      <c r="J21" s="8">
        <v>8.3333333333333321</v>
      </c>
      <c r="K21" s="9">
        <v>2</v>
      </c>
      <c r="L21" s="8">
        <v>16.666666666666664</v>
      </c>
      <c r="M21" s="9">
        <v>0</v>
      </c>
      <c r="N21" s="8">
        <v>0</v>
      </c>
      <c r="O21" s="9">
        <v>0</v>
      </c>
      <c r="P21" s="8">
        <v>0</v>
      </c>
    </row>
    <row r="22" spans="1:16" ht="23.1" customHeight="1" x14ac:dyDescent="0.2">
      <c r="A22" s="187"/>
      <c r="B22" s="187"/>
      <c r="C22" s="13"/>
      <c r="D22" s="14" t="s">
        <v>33</v>
      </c>
      <c r="E22" s="11"/>
      <c r="F22" s="10">
        <v>1</v>
      </c>
      <c r="G22" s="9">
        <v>1</v>
      </c>
      <c r="H22" s="8">
        <v>100</v>
      </c>
      <c r="I22" s="9">
        <v>0</v>
      </c>
      <c r="J22" s="8">
        <v>0</v>
      </c>
      <c r="K22" s="9">
        <v>0</v>
      </c>
      <c r="L22" s="8">
        <v>0</v>
      </c>
      <c r="M22" s="9">
        <v>0</v>
      </c>
      <c r="N22" s="8">
        <v>0</v>
      </c>
      <c r="O22" s="9">
        <v>0</v>
      </c>
      <c r="P22" s="8">
        <v>0</v>
      </c>
    </row>
    <row r="23" spans="1:16" ht="23.1" customHeight="1" x14ac:dyDescent="0.2">
      <c r="A23" s="187"/>
      <c r="B23" s="187"/>
      <c r="C23" s="13"/>
      <c r="D23" s="14" t="s">
        <v>32</v>
      </c>
      <c r="E23" s="11"/>
      <c r="F23" s="10">
        <v>7</v>
      </c>
      <c r="G23" s="9">
        <v>6</v>
      </c>
      <c r="H23" s="8">
        <v>85.714285714285708</v>
      </c>
      <c r="I23" s="9">
        <v>1</v>
      </c>
      <c r="J23" s="8">
        <v>14.285714285714285</v>
      </c>
      <c r="K23" s="9">
        <v>0</v>
      </c>
      <c r="L23" s="8">
        <v>0</v>
      </c>
      <c r="M23" s="9">
        <v>0</v>
      </c>
      <c r="N23" s="8">
        <v>0</v>
      </c>
      <c r="O23" s="9">
        <v>0</v>
      </c>
      <c r="P23" s="8">
        <v>0</v>
      </c>
    </row>
    <row r="24" spans="1:16"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row>
    <row r="25" spans="1:16" ht="23.1" customHeight="1" x14ac:dyDescent="0.2">
      <c r="A25" s="187"/>
      <c r="B25" s="187"/>
      <c r="C25" s="13"/>
      <c r="D25" s="12" t="s">
        <v>30</v>
      </c>
      <c r="E25" s="11"/>
      <c r="F25" s="10">
        <v>3</v>
      </c>
      <c r="G25" s="9">
        <v>3</v>
      </c>
      <c r="H25" s="8">
        <v>100</v>
      </c>
      <c r="I25" s="9">
        <v>0</v>
      </c>
      <c r="J25" s="8">
        <v>0</v>
      </c>
      <c r="K25" s="9">
        <v>0</v>
      </c>
      <c r="L25" s="8">
        <v>0</v>
      </c>
      <c r="M25" s="9">
        <v>0</v>
      </c>
      <c r="N25" s="8">
        <v>0</v>
      </c>
      <c r="O25" s="9">
        <v>0</v>
      </c>
      <c r="P25" s="8">
        <v>0</v>
      </c>
    </row>
    <row r="26" spans="1:16" ht="23.1" customHeight="1" x14ac:dyDescent="0.2">
      <c r="A26" s="187"/>
      <c r="B26" s="187"/>
      <c r="C26" s="13"/>
      <c r="D26" s="14" t="s">
        <v>29</v>
      </c>
      <c r="E26" s="11"/>
      <c r="F26" s="10">
        <v>8</v>
      </c>
      <c r="G26" s="9">
        <v>6</v>
      </c>
      <c r="H26" s="8">
        <v>75</v>
      </c>
      <c r="I26" s="9">
        <v>0</v>
      </c>
      <c r="J26" s="8">
        <v>0</v>
      </c>
      <c r="K26" s="9">
        <v>2</v>
      </c>
      <c r="L26" s="8">
        <v>25</v>
      </c>
      <c r="M26" s="9">
        <v>0</v>
      </c>
      <c r="N26" s="8">
        <v>0</v>
      </c>
      <c r="O26" s="9">
        <v>0</v>
      </c>
      <c r="P26" s="8">
        <v>0</v>
      </c>
    </row>
    <row r="27" spans="1:16" ht="23.1" customHeight="1" x14ac:dyDescent="0.2">
      <c r="A27" s="187"/>
      <c r="B27" s="187"/>
      <c r="C27" s="13"/>
      <c r="D27" s="14" t="s">
        <v>28</v>
      </c>
      <c r="E27" s="11"/>
      <c r="F27" s="10">
        <v>4</v>
      </c>
      <c r="G27" s="9">
        <v>4</v>
      </c>
      <c r="H27" s="8">
        <v>100</v>
      </c>
      <c r="I27" s="9">
        <v>0</v>
      </c>
      <c r="J27" s="8">
        <v>0</v>
      </c>
      <c r="K27" s="9">
        <v>0</v>
      </c>
      <c r="L27" s="8">
        <v>0</v>
      </c>
      <c r="M27" s="9">
        <v>0</v>
      </c>
      <c r="N27" s="8">
        <v>0</v>
      </c>
      <c r="O27" s="9">
        <v>0</v>
      </c>
      <c r="P27" s="8">
        <v>0</v>
      </c>
    </row>
    <row r="28" spans="1:16" ht="23.1" customHeight="1" x14ac:dyDescent="0.2">
      <c r="A28" s="187"/>
      <c r="B28" s="187"/>
      <c r="C28" s="13"/>
      <c r="D28" s="14" t="s">
        <v>27</v>
      </c>
      <c r="E28" s="11"/>
      <c r="F28" s="10">
        <v>2</v>
      </c>
      <c r="G28" s="9">
        <v>1</v>
      </c>
      <c r="H28" s="8">
        <v>50</v>
      </c>
      <c r="I28" s="9">
        <v>0</v>
      </c>
      <c r="J28" s="8">
        <v>0</v>
      </c>
      <c r="K28" s="9">
        <v>1</v>
      </c>
      <c r="L28" s="8">
        <v>50</v>
      </c>
      <c r="M28" s="9">
        <v>0</v>
      </c>
      <c r="N28" s="8">
        <v>0</v>
      </c>
      <c r="O28" s="9">
        <v>0</v>
      </c>
      <c r="P28" s="8">
        <v>0</v>
      </c>
    </row>
    <row r="29" spans="1:16" ht="23.1" customHeight="1" x14ac:dyDescent="0.2">
      <c r="A29" s="187"/>
      <c r="B29" s="187"/>
      <c r="C29" s="13"/>
      <c r="D29" s="14" t="s">
        <v>26</v>
      </c>
      <c r="E29" s="11"/>
      <c r="F29" s="10">
        <v>14</v>
      </c>
      <c r="G29" s="9">
        <v>13</v>
      </c>
      <c r="H29" s="8">
        <v>92.857142857142861</v>
      </c>
      <c r="I29" s="9">
        <v>1</v>
      </c>
      <c r="J29" s="8">
        <v>7.1428571428571423</v>
      </c>
      <c r="K29" s="9">
        <v>0</v>
      </c>
      <c r="L29" s="8">
        <v>0</v>
      </c>
      <c r="M29" s="9">
        <v>0</v>
      </c>
      <c r="N29" s="8">
        <v>0</v>
      </c>
      <c r="O29" s="9">
        <v>0</v>
      </c>
      <c r="P29" s="8">
        <v>0</v>
      </c>
    </row>
    <row r="30" spans="1:16" ht="23.1" customHeight="1" x14ac:dyDescent="0.2">
      <c r="A30" s="187"/>
      <c r="B30" s="187"/>
      <c r="C30" s="13"/>
      <c r="D30" s="14" t="s">
        <v>25</v>
      </c>
      <c r="E30" s="11"/>
      <c r="F30" s="10">
        <v>5</v>
      </c>
      <c r="G30" s="9">
        <v>5</v>
      </c>
      <c r="H30" s="8">
        <v>100</v>
      </c>
      <c r="I30" s="9">
        <v>0</v>
      </c>
      <c r="J30" s="8">
        <v>0</v>
      </c>
      <c r="K30" s="9">
        <v>0</v>
      </c>
      <c r="L30" s="8">
        <v>0</v>
      </c>
      <c r="M30" s="9">
        <v>0</v>
      </c>
      <c r="N30" s="8">
        <v>0</v>
      </c>
      <c r="O30" s="9">
        <v>0</v>
      </c>
      <c r="P30" s="8">
        <v>0</v>
      </c>
    </row>
    <row r="31" spans="1:16" ht="23.1" customHeight="1" x14ac:dyDescent="0.2">
      <c r="A31" s="187"/>
      <c r="B31" s="187"/>
      <c r="C31" s="13"/>
      <c r="D31" s="14" t="s">
        <v>24</v>
      </c>
      <c r="E31" s="11"/>
      <c r="F31" s="10">
        <v>24</v>
      </c>
      <c r="G31" s="9">
        <v>18</v>
      </c>
      <c r="H31" s="8">
        <v>75</v>
      </c>
      <c r="I31" s="9">
        <v>1</v>
      </c>
      <c r="J31" s="8">
        <v>4.1666666666666661</v>
      </c>
      <c r="K31" s="9">
        <v>2</v>
      </c>
      <c r="L31" s="8">
        <v>8.3333333333333321</v>
      </c>
      <c r="M31" s="9">
        <v>2</v>
      </c>
      <c r="N31" s="8">
        <v>8.3333333333333321</v>
      </c>
      <c r="O31" s="9">
        <v>1</v>
      </c>
      <c r="P31" s="8">
        <v>4.1666666666666661</v>
      </c>
    </row>
    <row r="32" spans="1:16" ht="23.1" customHeight="1" x14ac:dyDescent="0.2">
      <c r="A32" s="187"/>
      <c r="B32" s="187"/>
      <c r="C32" s="13"/>
      <c r="D32" s="14" t="s">
        <v>23</v>
      </c>
      <c r="E32" s="11"/>
      <c r="F32" s="10">
        <v>6</v>
      </c>
      <c r="G32" s="9">
        <v>5</v>
      </c>
      <c r="H32" s="8">
        <v>83.333333333333343</v>
      </c>
      <c r="I32" s="9">
        <v>0</v>
      </c>
      <c r="J32" s="8">
        <v>0</v>
      </c>
      <c r="K32" s="9">
        <v>1</v>
      </c>
      <c r="L32" s="8">
        <v>16.666666666666664</v>
      </c>
      <c r="M32" s="9">
        <v>0</v>
      </c>
      <c r="N32" s="8">
        <v>0</v>
      </c>
      <c r="O32" s="9">
        <v>0</v>
      </c>
      <c r="P32" s="8">
        <v>0</v>
      </c>
    </row>
    <row r="33" spans="1:16" ht="24" customHeight="1" x14ac:dyDescent="0.2">
      <c r="A33" s="187"/>
      <c r="B33" s="187"/>
      <c r="C33" s="13"/>
      <c r="D33" s="14" t="s">
        <v>22</v>
      </c>
      <c r="E33" s="11"/>
      <c r="F33" s="10">
        <v>24</v>
      </c>
      <c r="G33" s="9">
        <v>13</v>
      </c>
      <c r="H33" s="8">
        <v>54.166666666666664</v>
      </c>
      <c r="I33" s="9">
        <v>0</v>
      </c>
      <c r="J33" s="8">
        <v>0</v>
      </c>
      <c r="K33" s="9">
        <v>10</v>
      </c>
      <c r="L33" s="8">
        <v>41.666666666666671</v>
      </c>
      <c r="M33" s="9">
        <v>1</v>
      </c>
      <c r="N33" s="8">
        <v>4.1666666666666661</v>
      </c>
      <c r="O33" s="9">
        <v>0</v>
      </c>
      <c r="P33" s="8">
        <v>0</v>
      </c>
    </row>
    <row r="34" spans="1:16" ht="23.1" customHeight="1" x14ac:dyDescent="0.2">
      <c r="A34" s="187"/>
      <c r="B34" s="187"/>
      <c r="C34" s="13"/>
      <c r="D34" s="14" t="s">
        <v>21</v>
      </c>
      <c r="E34" s="11"/>
      <c r="F34" s="10">
        <v>13</v>
      </c>
      <c r="G34" s="9">
        <v>9</v>
      </c>
      <c r="H34" s="8">
        <v>69.230769230769226</v>
      </c>
      <c r="I34" s="9">
        <v>0</v>
      </c>
      <c r="J34" s="8">
        <v>0</v>
      </c>
      <c r="K34" s="9">
        <v>3</v>
      </c>
      <c r="L34" s="8">
        <v>23.076923076923077</v>
      </c>
      <c r="M34" s="9">
        <v>1</v>
      </c>
      <c r="N34" s="8">
        <v>7.6923076923076925</v>
      </c>
      <c r="O34" s="9">
        <v>0</v>
      </c>
      <c r="P34" s="8">
        <v>0</v>
      </c>
    </row>
    <row r="35" spans="1:16" ht="23.1" customHeight="1" x14ac:dyDescent="0.2">
      <c r="A35" s="187"/>
      <c r="B35" s="187"/>
      <c r="C35" s="13"/>
      <c r="D35" s="14" t="s">
        <v>20</v>
      </c>
      <c r="E35" s="11"/>
      <c r="F35" s="10">
        <v>7</v>
      </c>
      <c r="G35" s="9">
        <v>2</v>
      </c>
      <c r="H35" s="8">
        <v>28.571428571428569</v>
      </c>
      <c r="I35" s="9">
        <v>0</v>
      </c>
      <c r="J35" s="8">
        <v>0</v>
      </c>
      <c r="K35" s="9">
        <v>4</v>
      </c>
      <c r="L35" s="8">
        <v>57.142857142857139</v>
      </c>
      <c r="M35" s="9">
        <v>1</v>
      </c>
      <c r="N35" s="8">
        <v>14.285714285714285</v>
      </c>
      <c r="O35" s="9">
        <v>0</v>
      </c>
      <c r="P35" s="8">
        <v>0</v>
      </c>
    </row>
    <row r="36" spans="1:16" ht="23.1" customHeight="1" x14ac:dyDescent="0.2">
      <c r="A36" s="187"/>
      <c r="B36" s="187"/>
      <c r="C36" s="13"/>
      <c r="D36" s="14" t="s">
        <v>19</v>
      </c>
      <c r="E36" s="11"/>
      <c r="F36" s="10">
        <v>18</v>
      </c>
      <c r="G36" s="9">
        <v>14</v>
      </c>
      <c r="H36" s="8">
        <v>77.777777777777786</v>
      </c>
      <c r="I36" s="9">
        <v>0</v>
      </c>
      <c r="J36" s="8">
        <v>0</v>
      </c>
      <c r="K36" s="9">
        <v>4</v>
      </c>
      <c r="L36" s="8">
        <v>22.222222222222221</v>
      </c>
      <c r="M36" s="9">
        <v>0</v>
      </c>
      <c r="N36" s="8">
        <v>0</v>
      </c>
      <c r="O36" s="9">
        <v>0</v>
      </c>
      <c r="P36" s="8">
        <v>0</v>
      </c>
    </row>
    <row r="37" spans="1:16" ht="23.1" customHeight="1" x14ac:dyDescent="0.2">
      <c r="A37" s="187"/>
      <c r="B37" s="188"/>
      <c r="C37" s="13"/>
      <c r="D37" s="14" t="s">
        <v>18</v>
      </c>
      <c r="E37" s="11"/>
      <c r="F37" s="10">
        <v>4</v>
      </c>
      <c r="G37" s="9">
        <v>3</v>
      </c>
      <c r="H37" s="8">
        <v>75</v>
      </c>
      <c r="I37" s="9">
        <v>0</v>
      </c>
      <c r="J37" s="8">
        <v>0</v>
      </c>
      <c r="K37" s="9">
        <v>1</v>
      </c>
      <c r="L37" s="8">
        <v>25</v>
      </c>
      <c r="M37" s="9">
        <v>0</v>
      </c>
      <c r="N37" s="8">
        <v>0</v>
      </c>
      <c r="O37" s="9">
        <v>0</v>
      </c>
      <c r="P37" s="8">
        <v>0</v>
      </c>
    </row>
    <row r="38" spans="1:16" ht="23.1" customHeight="1" x14ac:dyDescent="0.2">
      <c r="A38" s="187"/>
      <c r="B38" s="186" t="s">
        <v>17</v>
      </c>
      <c r="C38" s="13"/>
      <c r="D38" s="14" t="s">
        <v>16</v>
      </c>
      <c r="E38" s="11"/>
      <c r="F38" s="10">
        <v>605</v>
      </c>
      <c r="G38" s="9">
        <v>457</v>
      </c>
      <c r="H38" s="8">
        <v>75.537190082644628</v>
      </c>
      <c r="I38" s="9">
        <v>43</v>
      </c>
      <c r="J38" s="8">
        <v>7.1074380165289259</v>
      </c>
      <c r="K38" s="9">
        <v>62</v>
      </c>
      <c r="L38" s="8">
        <v>10.24793388429752</v>
      </c>
      <c r="M38" s="9">
        <v>29</v>
      </c>
      <c r="N38" s="8">
        <v>4.7933884297520661</v>
      </c>
      <c r="O38" s="9">
        <v>14</v>
      </c>
      <c r="P38" s="8">
        <v>2.3140495867768593</v>
      </c>
    </row>
    <row r="39" spans="1:16" ht="23.1" customHeight="1" x14ac:dyDescent="0.2">
      <c r="A39" s="187"/>
      <c r="B39" s="187"/>
      <c r="C39" s="13"/>
      <c r="D39" s="14" t="s">
        <v>15</v>
      </c>
      <c r="E39" s="11"/>
      <c r="F39" s="10">
        <v>3</v>
      </c>
      <c r="G39" s="9">
        <v>3</v>
      </c>
      <c r="H39" s="8">
        <v>100</v>
      </c>
      <c r="I39" s="9">
        <v>0</v>
      </c>
      <c r="J39" s="8">
        <v>0</v>
      </c>
      <c r="K39" s="9">
        <v>0</v>
      </c>
      <c r="L39" s="8">
        <v>0</v>
      </c>
      <c r="M39" s="9">
        <v>0</v>
      </c>
      <c r="N39" s="8">
        <v>0</v>
      </c>
      <c r="O39" s="9">
        <v>0</v>
      </c>
      <c r="P39" s="8">
        <v>0</v>
      </c>
    </row>
    <row r="40" spans="1:16" ht="23.1" customHeight="1" x14ac:dyDescent="0.2">
      <c r="A40" s="187"/>
      <c r="B40" s="187"/>
      <c r="C40" s="13"/>
      <c r="D40" s="14" t="s">
        <v>14</v>
      </c>
      <c r="E40" s="11"/>
      <c r="F40" s="10">
        <v>56</v>
      </c>
      <c r="G40" s="9">
        <v>40</v>
      </c>
      <c r="H40" s="8">
        <v>71.428571428571431</v>
      </c>
      <c r="I40" s="9">
        <v>2</v>
      </c>
      <c r="J40" s="8">
        <v>3.5714285714285712</v>
      </c>
      <c r="K40" s="9">
        <v>7</v>
      </c>
      <c r="L40" s="8">
        <v>12.5</v>
      </c>
      <c r="M40" s="9">
        <v>4</v>
      </c>
      <c r="N40" s="8">
        <v>7.1428571428571423</v>
      </c>
      <c r="O40" s="9">
        <v>3</v>
      </c>
      <c r="P40" s="8">
        <v>5.3571428571428568</v>
      </c>
    </row>
    <row r="41" spans="1:16" ht="23.1" customHeight="1" x14ac:dyDescent="0.2">
      <c r="A41" s="187"/>
      <c r="B41" s="187"/>
      <c r="C41" s="13"/>
      <c r="D41" s="14" t="s">
        <v>13</v>
      </c>
      <c r="E41" s="11"/>
      <c r="F41" s="10">
        <v>14</v>
      </c>
      <c r="G41" s="9">
        <v>12</v>
      </c>
      <c r="H41" s="8">
        <v>85.714285714285708</v>
      </c>
      <c r="I41" s="9">
        <v>1</v>
      </c>
      <c r="J41" s="8">
        <v>7.1428571428571423</v>
      </c>
      <c r="K41" s="9">
        <v>0</v>
      </c>
      <c r="L41" s="8">
        <v>0</v>
      </c>
      <c r="M41" s="9">
        <v>1</v>
      </c>
      <c r="N41" s="8">
        <v>7.1428571428571423</v>
      </c>
      <c r="O41" s="9">
        <v>0</v>
      </c>
      <c r="P41" s="8">
        <v>0</v>
      </c>
    </row>
    <row r="42" spans="1:16" ht="23.1" customHeight="1" x14ac:dyDescent="0.2">
      <c r="A42" s="187"/>
      <c r="B42" s="187"/>
      <c r="C42" s="13"/>
      <c r="D42" s="14" t="s">
        <v>12</v>
      </c>
      <c r="E42" s="11"/>
      <c r="F42" s="10">
        <v>14</v>
      </c>
      <c r="G42" s="9">
        <v>13</v>
      </c>
      <c r="H42" s="8">
        <v>92.857142857142861</v>
      </c>
      <c r="I42" s="9">
        <v>0</v>
      </c>
      <c r="J42" s="8">
        <v>0</v>
      </c>
      <c r="K42" s="9">
        <v>1</v>
      </c>
      <c r="L42" s="8">
        <v>7.1428571428571423</v>
      </c>
      <c r="M42" s="9">
        <v>0</v>
      </c>
      <c r="N42" s="8">
        <v>0</v>
      </c>
      <c r="O42" s="9">
        <v>0</v>
      </c>
      <c r="P42" s="8">
        <v>0</v>
      </c>
    </row>
    <row r="43" spans="1:16" ht="23.1" customHeight="1" x14ac:dyDescent="0.2">
      <c r="A43" s="187"/>
      <c r="B43" s="187"/>
      <c r="C43" s="13"/>
      <c r="D43" s="14" t="s">
        <v>11</v>
      </c>
      <c r="E43" s="11"/>
      <c r="F43" s="10">
        <v>27</v>
      </c>
      <c r="G43" s="9">
        <v>15</v>
      </c>
      <c r="H43" s="8">
        <v>55.555555555555557</v>
      </c>
      <c r="I43" s="9">
        <v>6</v>
      </c>
      <c r="J43" s="8">
        <v>22.222222222222221</v>
      </c>
      <c r="K43" s="9">
        <v>4</v>
      </c>
      <c r="L43" s="8">
        <v>14.814814814814813</v>
      </c>
      <c r="M43" s="9">
        <v>1</v>
      </c>
      <c r="N43" s="8">
        <v>3.7037037037037033</v>
      </c>
      <c r="O43" s="9">
        <v>1</v>
      </c>
      <c r="P43" s="8">
        <v>3.7037037037037033</v>
      </c>
    </row>
    <row r="44" spans="1:16" ht="23.1" customHeight="1" x14ac:dyDescent="0.2">
      <c r="A44" s="187"/>
      <c r="B44" s="187"/>
      <c r="C44" s="13"/>
      <c r="D44" s="14" t="s">
        <v>10</v>
      </c>
      <c r="E44" s="11"/>
      <c r="F44" s="10">
        <v>152</v>
      </c>
      <c r="G44" s="9">
        <v>114</v>
      </c>
      <c r="H44" s="8">
        <v>75</v>
      </c>
      <c r="I44" s="9">
        <v>8</v>
      </c>
      <c r="J44" s="8">
        <v>5.2631578947368416</v>
      </c>
      <c r="K44" s="9">
        <v>17</v>
      </c>
      <c r="L44" s="8">
        <v>11.184210526315789</v>
      </c>
      <c r="M44" s="9">
        <v>9</v>
      </c>
      <c r="N44" s="8">
        <v>5.9210526315789469</v>
      </c>
      <c r="O44" s="9">
        <v>4</v>
      </c>
      <c r="P44" s="8">
        <v>2.6315789473684208</v>
      </c>
    </row>
    <row r="45" spans="1:16" ht="23.1" customHeight="1" x14ac:dyDescent="0.2">
      <c r="A45" s="187"/>
      <c r="B45" s="187"/>
      <c r="C45" s="13"/>
      <c r="D45" s="14" t="s">
        <v>9</v>
      </c>
      <c r="E45" s="11"/>
      <c r="F45" s="10">
        <v>24</v>
      </c>
      <c r="G45" s="9">
        <v>8</v>
      </c>
      <c r="H45" s="8">
        <v>33.333333333333329</v>
      </c>
      <c r="I45" s="9">
        <v>0</v>
      </c>
      <c r="J45" s="8">
        <v>0</v>
      </c>
      <c r="K45" s="9">
        <v>16</v>
      </c>
      <c r="L45" s="8">
        <v>66.666666666666657</v>
      </c>
      <c r="M45" s="9">
        <v>0</v>
      </c>
      <c r="N45" s="8">
        <v>0</v>
      </c>
      <c r="O45" s="9">
        <v>0</v>
      </c>
      <c r="P45" s="8">
        <v>0</v>
      </c>
    </row>
    <row r="46" spans="1:16" ht="23.1" customHeight="1" x14ac:dyDescent="0.2">
      <c r="A46" s="187"/>
      <c r="B46" s="187"/>
      <c r="C46" s="13"/>
      <c r="D46" s="14" t="s">
        <v>8</v>
      </c>
      <c r="E46" s="11"/>
      <c r="F46" s="10">
        <v>11</v>
      </c>
      <c r="G46" s="9">
        <v>10</v>
      </c>
      <c r="H46" s="8">
        <v>90.909090909090907</v>
      </c>
      <c r="I46" s="9">
        <v>0</v>
      </c>
      <c r="J46" s="8">
        <v>0</v>
      </c>
      <c r="K46" s="9">
        <v>1</v>
      </c>
      <c r="L46" s="8">
        <v>9.0909090909090917</v>
      </c>
      <c r="M46" s="9">
        <v>0</v>
      </c>
      <c r="N46" s="8">
        <v>0</v>
      </c>
      <c r="O46" s="9">
        <v>0</v>
      </c>
      <c r="P46" s="8">
        <v>0</v>
      </c>
    </row>
    <row r="47" spans="1:16" ht="24" customHeight="1" x14ac:dyDescent="0.2">
      <c r="A47" s="187"/>
      <c r="B47" s="187"/>
      <c r="C47" s="13"/>
      <c r="D47" s="12" t="s">
        <v>7</v>
      </c>
      <c r="E47" s="11"/>
      <c r="F47" s="10">
        <v>10</v>
      </c>
      <c r="G47" s="9">
        <v>6</v>
      </c>
      <c r="H47" s="8">
        <v>60</v>
      </c>
      <c r="I47" s="9">
        <v>1</v>
      </c>
      <c r="J47" s="8">
        <v>10</v>
      </c>
      <c r="K47" s="9">
        <v>0</v>
      </c>
      <c r="L47" s="8">
        <v>0</v>
      </c>
      <c r="M47" s="9">
        <v>1</v>
      </c>
      <c r="N47" s="8">
        <v>10</v>
      </c>
      <c r="O47" s="9">
        <v>2</v>
      </c>
      <c r="P47" s="8">
        <v>20</v>
      </c>
    </row>
    <row r="48" spans="1:16" ht="23.1" customHeight="1" x14ac:dyDescent="0.2">
      <c r="A48" s="187"/>
      <c r="B48" s="187"/>
      <c r="C48" s="13"/>
      <c r="D48" s="14" t="s">
        <v>6</v>
      </c>
      <c r="E48" s="11"/>
      <c r="F48" s="10">
        <v>33</v>
      </c>
      <c r="G48" s="9">
        <v>30</v>
      </c>
      <c r="H48" s="8">
        <v>90.909090909090907</v>
      </c>
      <c r="I48" s="9">
        <v>0</v>
      </c>
      <c r="J48" s="8">
        <v>0</v>
      </c>
      <c r="K48" s="9">
        <v>0</v>
      </c>
      <c r="L48" s="8">
        <v>0</v>
      </c>
      <c r="M48" s="9">
        <v>3</v>
      </c>
      <c r="N48" s="8">
        <v>9.0909090909090917</v>
      </c>
      <c r="O48" s="9">
        <v>0</v>
      </c>
      <c r="P48" s="8">
        <v>0</v>
      </c>
    </row>
    <row r="49" spans="1:16" ht="23.1" customHeight="1" x14ac:dyDescent="0.2">
      <c r="A49" s="187"/>
      <c r="B49" s="187"/>
      <c r="C49" s="13"/>
      <c r="D49" s="14" t="s">
        <v>5</v>
      </c>
      <c r="E49" s="11"/>
      <c r="F49" s="10">
        <v>16</v>
      </c>
      <c r="G49" s="9">
        <v>13</v>
      </c>
      <c r="H49" s="8">
        <v>81.25</v>
      </c>
      <c r="I49" s="9">
        <v>2</v>
      </c>
      <c r="J49" s="8">
        <v>12.5</v>
      </c>
      <c r="K49" s="9">
        <v>0</v>
      </c>
      <c r="L49" s="8">
        <v>0</v>
      </c>
      <c r="M49" s="9">
        <v>1</v>
      </c>
      <c r="N49" s="8">
        <v>6.25</v>
      </c>
      <c r="O49" s="9">
        <v>0</v>
      </c>
      <c r="P49" s="8">
        <v>0</v>
      </c>
    </row>
    <row r="50" spans="1:16" ht="23.1" customHeight="1" x14ac:dyDescent="0.2">
      <c r="A50" s="187"/>
      <c r="B50" s="187"/>
      <c r="C50" s="13"/>
      <c r="D50" s="14" t="s">
        <v>4</v>
      </c>
      <c r="E50" s="11"/>
      <c r="F50" s="10">
        <v>20</v>
      </c>
      <c r="G50" s="9">
        <v>16</v>
      </c>
      <c r="H50" s="8">
        <v>80</v>
      </c>
      <c r="I50" s="9">
        <v>2</v>
      </c>
      <c r="J50" s="8">
        <v>10</v>
      </c>
      <c r="K50" s="9">
        <v>1</v>
      </c>
      <c r="L50" s="8">
        <v>5</v>
      </c>
      <c r="M50" s="9">
        <v>1</v>
      </c>
      <c r="N50" s="8">
        <v>5</v>
      </c>
      <c r="O50" s="9">
        <v>0</v>
      </c>
      <c r="P50" s="8">
        <v>0</v>
      </c>
    </row>
    <row r="51" spans="1:16" ht="23.1" customHeight="1" x14ac:dyDescent="0.2">
      <c r="A51" s="187"/>
      <c r="B51" s="187"/>
      <c r="C51" s="13"/>
      <c r="D51" s="14" t="s">
        <v>3</v>
      </c>
      <c r="E51" s="11"/>
      <c r="F51" s="10">
        <v>152</v>
      </c>
      <c r="G51" s="9">
        <v>129</v>
      </c>
      <c r="H51" s="8">
        <v>84.868421052631575</v>
      </c>
      <c r="I51" s="9">
        <v>9</v>
      </c>
      <c r="J51" s="8">
        <v>5.9210526315789469</v>
      </c>
      <c r="K51" s="9">
        <v>7</v>
      </c>
      <c r="L51" s="8">
        <v>4.6052631578947363</v>
      </c>
      <c r="M51" s="9">
        <v>5</v>
      </c>
      <c r="N51" s="8">
        <v>3.2894736842105261</v>
      </c>
      <c r="O51" s="9">
        <v>2</v>
      </c>
      <c r="P51" s="8">
        <v>1.3157894736842104</v>
      </c>
    </row>
    <row r="52" spans="1:16" ht="23.1" customHeight="1" x14ac:dyDescent="0.2">
      <c r="A52" s="187"/>
      <c r="B52" s="187"/>
      <c r="C52" s="13"/>
      <c r="D52" s="14" t="s">
        <v>2</v>
      </c>
      <c r="E52" s="11"/>
      <c r="F52" s="10">
        <v>24</v>
      </c>
      <c r="G52" s="9">
        <v>11</v>
      </c>
      <c r="H52" s="8">
        <v>45.833333333333329</v>
      </c>
      <c r="I52" s="9">
        <v>7</v>
      </c>
      <c r="J52" s="8">
        <v>29.166666666666668</v>
      </c>
      <c r="K52" s="9">
        <v>5</v>
      </c>
      <c r="L52" s="8">
        <v>20.833333333333336</v>
      </c>
      <c r="M52" s="9">
        <v>1</v>
      </c>
      <c r="N52" s="8">
        <v>4.1666666666666661</v>
      </c>
      <c r="O52" s="9">
        <v>0</v>
      </c>
      <c r="P52" s="8">
        <v>0</v>
      </c>
    </row>
    <row r="53" spans="1:16" ht="24" customHeight="1" x14ac:dyDescent="0.2">
      <c r="A53" s="188"/>
      <c r="B53" s="188"/>
      <c r="C53" s="13"/>
      <c r="D53" s="12" t="s">
        <v>1</v>
      </c>
      <c r="E53" s="11"/>
      <c r="F53" s="10">
        <v>49</v>
      </c>
      <c r="G53" s="9">
        <v>37</v>
      </c>
      <c r="H53" s="8">
        <v>75.510204081632651</v>
      </c>
      <c r="I53" s="9">
        <v>5</v>
      </c>
      <c r="J53" s="8">
        <v>10.204081632653061</v>
      </c>
      <c r="K53" s="9">
        <v>3</v>
      </c>
      <c r="L53" s="8">
        <v>6.1224489795918364</v>
      </c>
      <c r="M53" s="9">
        <v>2</v>
      </c>
      <c r="N53" s="8">
        <v>4.0816326530612246</v>
      </c>
      <c r="O53" s="9">
        <v>2</v>
      </c>
      <c r="P53" s="8">
        <v>4.0816326530612246</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27">
    <mergeCell ref="G5:G6"/>
    <mergeCell ref="H5:H6"/>
    <mergeCell ref="K3:L4"/>
    <mergeCell ref="M3:N4"/>
    <mergeCell ref="O3:P4"/>
    <mergeCell ref="N5:N6"/>
    <mergeCell ref="O5:O6"/>
    <mergeCell ref="P5:P6"/>
    <mergeCell ref="G3:H4"/>
    <mergeCell ref="I3:J4"/>
    <mergeCell ref="M5:M6"/>
    <mergeCell ref="I5:I6"/>
    <mergeCell ref="J5:J6"/>
    <mergeCell ref="K5:K6"/>
    <mergeCell ref="L5:L6"/>
    <mergeCell ref="B38:B53"/>
    <mergeCell ref="A13:A53"/>
    <mergeCell ref="F3:F6"/>
    <mergeCell ref="A8:A12"/>
    <mergeCell ref="A7:E7"/>
    <mergeCell ref="A3:E6"/>
    <mergeCell ref="B12:E12"/>
    <mergeCell ref="B8:E8"/>
    <mergeCell ref="B9:E9"/>
    <mergeCell ref="B11:E11"/>
    <mergeCell ref="B13:B37"/>
    <mergeCell ref="B10:E10"/>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AC120"/>
  <sheetViews>
    <sheet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2.6640625" style="3" customWidth="1"/>
    <col min="14" max="14" width="9" style="80"/>
    <col min="15" max="27" width="9" style="3"/>
    <col min="28" max="28" width="11.21875" style="3" customWidth="1"/>
    <col min="29" max="16384" width="9" style="3"/>
  </cols>
  <sheetData>
    <row r="1" spans="1:28" ht="14.4" x14ac:dyDescent="0.2">
      <c r="A1" s="18" t="s">
        <v>606</v>
      </c>
    </row>
    <row r="2" spans="1:28" x14ac:dyDescent="0.2">
      <c r="L2" s="40"/>
      <c r="M2" s="40" t="s">
        <v>478</v>
      </c>
    </row>
    <row r="3" spans="1:28" ht="13.5" customHeight="1" x14ac:dyDescent="0.2">
      <c r="A3" s="239" t="s">
        <v>64</v>
      </c>
      <c r="B3" s="240"/>
      <c r="C3" s="240"/>
      <c r="D3" s="240"/>
      <c r="E3" s="241"/>
      <c r="F3" s="182" t="s">
        <v>433</v>
      </c>
      <c r="G3" s="199" t="s">
        <v>303</v>
      </c>
      <c r="H3" s="50"/>
      <c r="I3" s="50"/>
      <c r="J3" s="52" t="s">
        <v>228</v>
      </c>
      <c r="K3" s="231" t="s">
        <v>302</v>
      </c>
      <c r="L3" s="231" t="s">
        <v>301</v>
      </c>
      <c r="M3" s="224" t="s">
        <v>300</v>
      </c>
    </row>
    <row r="4" spans="1:28" ht="13.5" customHeight="1" x14ac:dyDescent="0.2">
      <c r="A4" s="242"/>
      <c r="B4" s="243"/>
      <c r="C4" s="243"/>
      <c r="D4" s="243"/>
      <c r="E4" s="244"/>
      <c r="F4" s="183"/>
      <c r="G4" s="265"/>
      <c r="H4" s="199" t="s">
        <v>299</v>
      </c>
      <c r="I4" s="50"/>
      <c r="J4" s="52"/>
      <c r="K4" s="237"/>
      <c r="L4" s="237"/>
      <c r="M4" s="225"/>
    </row>
    <row r="5" spans="1:28" ht="40.5" customHeight="1" thickBot="1" x14ac:dyDescent="0.25">
      <c r="A5" s="242"/>
      <c r="B5" s="243"/>
      <c r="C5" s="243"/>
      <c r="D5" s="243"/>
      <c r="E5" s="244"/>
      <c r="F5" s="183"/>
      <c r="G5" s="265"/>
      <c r="H5" s="265"/>
      <c r="I5" s="231" t="s">
        <v>298</v>
      </c>
      <c r="J5" s="231" t="s">
        <v>297</v>
      </c>
      <c r="K5" s="237"/>
      <c r="L5" s="237"/>
      <c r="M5" s="225"/>
    </row>
    <row r="6" spans="1:28" ht="36" customHeight="1" thickBot="1" x14ac:dyDescent="0.25">
      <c r="A6" s="245"/>
      <c r="B6" s="246"/>
      <c r="C6" s="246"/>
      <c r="D6" s="246"/>
      <c r="E6" s="247"/>
      <c r="F6" s="183"/>
      <c r="G6" s="201"/>
      <c r="H6" s="201"/>
      <c r="I6" s="238"/>
      <c r="J6" s="238"/>
      <c r="K6" s="238"/>
      <c r="L6" s="238"/>
      <c r="M6" s="226"/>
      <c r="N6" s="80" t="s">
        <v>458</v>
      </c>
      <c r="AA6" s="104">
        <f>SUM(AB7:AB100,F116:R120)</f>
        <v>3</v>
      </c>
      <c r="AB6" s="76"/>
    </row>
    <row r="7" spans="1:28" ht="12" customHeight="1" x14ac:dyDescent="0.2">
      <c r="A7" s="173" t="s">
        <v>50</v>
      </c>
      <c r="B7" s="174"/>
      <c r="C7" s="174"/>
      <c r="D7" s="174"/>
      <c r="E7" s="175"/>
      <c r="F7" s="35">
        <f>SUM(G7,K7,L7)</f>
        <v>814</v>
      </c>
      <c r="G7" s="35">
        <f t="shared" ref="G7:L7" si="0">SUM(G9,G11,G13,G15,G17)</f>
        <v>60</v>
      </c>
      <c r="H7" s="35">
        <f>SUM(H9,H11,H13,H15,H17)</f>
        <v>78</v>
      </c>
      <c r="I7" s="35">
        <f>SUM(I9,I11,I13,I15,I17)</f>
        <v>22</v>
      </c>
      <c r="J7" s="35">
        <f>SUM(J9,J11,J13,J15,J17)</f>
        <v>56</v>
      </c>
      <c r="K7" s="35">
        <f t="shared" si="0"/>
        <v>734</v>
      </c>
      <c r="L7" s="35">
        <f t="shared" si="0"/>
        <v>20</v>
      </c>
      <c r="M7" s="254">
        <f>IF(H7=0,0,H7/N7*100)</f>
        <v>0.10602003506816543</v>
      </c>
      <c r="N7" s="80">
        <f>SUM(N9:N18)</f>
        <v>73571</v>
      </c>
      <c r="AA7" s="97">
        <v>814</v>
      </c>
      <c r="AB7" s="97" t="str">
        <f>IF(F7=AA7,"",1)</f>
        <v/>
      </c>
    </row>
    <row r="8" spans="1:28" ht="12" customHeight="1" x14ac:dyDescent="0.2">
      <c r="A8" s="176"/>
      <c r="B8" s="177"/>
      <c r="C8" s="177"/>
      <c r="D8" s="177"/>
      <c r="E8" s="178"/>
      <c r="F8" s="38">
        <f t="shared" ref="F8:F71" si="1">SUM(G8,K8,L8)</f>
        <v>0.99999999999999989</v>
      </c>
      <c r="G8" s="31">
        <f>IF(G7=0,0,G7/$F7)</f>
        <v>7.3710073710073709E-2</v>
      </c>
      <c r="H8" s="31">
        <f t="shared" ref="H8:H18" si="2">SUM(I8:J8)</f>
        <v>1</v>
      </c>
      <c r="I8" s="31">
        <f>IF(I7=0,0,I7/$H7)</f>
        <v>0.28205128205128205</v>
      </c>
      <c r="J8" s="31">
        <f>IF(J7=0,0,J7/$H7)</f>
        <v>0.71794871794871795</v>
      </c>
      <c r="K8" s="31">
        <f>IF(K7=0,0,K7/$F7)</f>
        <v>0.90171990171990168</v>
      </c>
      <c r="L8" s="31">
        <f>IF(L7=0,0,L7/$F7)</f>
        <v>2.4570024570024569E-2</v>
      </c>
      <c r="M8" s="255"/>
      <c r="AA8" s="102"/>
      <c r="AB8" s="102"/>
    </row>
    <row r="9" spans="1:28" ht="12" customHeight="1" x14ac:dyDescent="0.2">
      <c r="A9" s="189" t="s">
        <v>49</v>
      </c>
      <c r="B9" s="248" t="s">
        <v>48</v>
      </c>
      <c r="C9" s="249"/>
      <c r="D9" s="249"/>
      <c r="E9" s="250"/>
      <c r="F9" s="35">
        <f t="shared" si="1"/>
        <v>172</v>
      </c>
      <c r="G9" s="35">
        <v>6</v>
      </c>
      <c r="H9" s="35">
        <f t="shared" si="2"/>
        <v>7</v>
      </c>
      <c r="I9" s="35">
        <v>2</v>
      </c>
      <c r="J9" s="35">
        <v>5</v>
      </c>
      <c r="K9" s="35">
        <v>161</v>
      </c>
      <c r="L9" s="35">
        <v>5</v>
      </c>
      <c r="M9" s="254">
        <f>IF(H9=0,0,H9/N9*100)</f>
        <v>0.30146425495262708</v>
      </c>
      <c r="N9" s="80">
        <v>2322</v>
      </c>
      <c r="AA9" s="98">
        <v>172</v>
      </c>
      <c r="AB9" s="98" t="str">
        <f>IF(F9=AA9,"",1)</f>
        <v/>
      </c>
    </row>
    <row r="10" spans="1:28" ht="12" customHeight="1" x14ac:dyDescent="0.2">
      <c r="A10" s="190"/>
      <c r="B10" s="251"/>
      <c r="C10" s="252"/>
      <c r="D10" s="252"/>
      <c r="E10" s="253"/>
      <c r="F10" s="38">
        <f t="shared" si="1"/>
        <v>1</v>
      </c>
      <c r="G10" s="31">
        <f>IF(G9=0,0,G9/$F9)</f>
        <v>3.4883720930232558E-2</v>
      </c>
      <c r="H10" s="31">
        <f t="shared" si="2"/>
        <v>1</v>
      </c>
      <c r="I10" s="31">
        <f>IF(I9=0,0,I9/$H9)</f>
        <v>0.2857142857142857</v>
      </c>
      <c r="J10" s="31">
        <f>IF(J9=0,0,J9/$H9)</f>
        <v>0.7142857142857143</v>
      </c>
      <c r="K10" s="31">
        <f>IF(K9=0,0,K9/$F9)</f>
        <v>0.93604651162790697</v>
      </c>
      <c r="L10" s="31">
        <f>IF(L9=0,0,L9/$F9)</f>
        <v>2.9069767441860465E-2</v>
      </c>
      <c r="M10" s="255"/>
      <c r="AA10" s="102"/>
      <c r="AB10" s="102"/>
    </row>
    <row r="11" spans="1:28" ht="12" customHeight="1" x14ac:dyDescent="0.2">
      <c r="A11" s="190"/>
      <c r="B11" s="248" t="s">
        <v>47</v>
      </c>
      <c r="C11" s="249"/>
      <c r="D11" s="249"/>
      <c r="E11" s="250"/>
      <c r="F11" s="35">
        <f t="shared" si="1"/>
        <v>128</v>
      </c>
      <c r="G11" s="35">
        <v>3</v>
      </c>
      <c r="H11" s="35">
        <f t="shared" si="2"/>
        <v>1</v>
      </c>
      <c r="I11" s="35">
        <v>0</v>
      </c>
      <c r="J11" s="35">
        <v>1</v>
      </c>
      <c r="K11" s="35">
        <v>121</v>
      </c>
      <c r="L11" s="35">
        <v>4</v>
      </c>
      <c r="M11" s="254">
        <f t="shared" ref="M11" si="3">IF(H11=0,0,H11/N11*100)</f>
        <v>2.0973154362416108E-2</v>
      </c>
      <c r="N11" s="80">
        <v>4768</v>
      </c>
      <c r="AA11" s="98">
        <v>128</v>
      </c>
      <c r="AB11" s="98" t="str">
        <f>IF(F11=AA11,"",1)</f>
        <v/>
      </c>
    </row>
    <row r="12" spans="1:28" ht="12" customHeight="1" x14ac:dyDescent="0.2">
      <c r="A12" s="190"/>
      <c r="B12" s="251"/>
      <c r="C12" s="252"/>
      <c r="D12" s="252"/>
      <c r="E12" s="253"/>
      <c r="F12" s="38">
        <f t="shared" si="1"/>
        <v>1</v>
      </c>
      <c r="G12" s="31">
        <f t="shared" ref="G12" si="4">IF(G11=0,0,G11/$F11)</f>
        <v>2.34375E-2</v>
      </c>
      <c r="H12" s="31">
        <f t="shared" si="2"/>
        <v>1</v>
      </c>
      <c r="I12" s="31">
        <f t="shared" ref="I12:J12" si="5">IF(I11=0,0,I11/$H11)</f>
        <v>0</v>
      </c>
      <c r="J12" s="31">
        <f t="shared" si="5"/>
        <v>1</v>
      </c>
      <c r="K12" s="31">
        <f t="shared" ref="K12:L12" si="6">IF(K11=0,0,K11/$F11)</f>
        <v>0.9453125</v>
      </c>
      <c r="L12" s="31">
        <f t="shared" si="6"/>
        <v>3.125E-2</v>
      </c>
      <c r="M12" s="255"/>
      <c r="AA12" s="102"/>
      <c r="AB12" s="102"/>
    </row>
    <row r="13" spans="1:28" ht="12" customHeight="1" x14ac:dyDescent="0.2">
      <c r="A13" s="190"/>
      <c r="B13" s="248" t="s">
        <v>46</v>
      </c>
      <c r="C13" s="249"/>
      <c r="D13" s="249"/>
      <c r="E13" s="250"/>
      <c r="F13" s="35">
        <f t="shared" si="1"/>
        <v>230</v>
      </c>
      <c r="G13" s="35">
        <v>24</v>
      </c>
      <c r="H13" s="35">
        <f t="shared" si="2"/>
        <v>35</v>
      </c>
      <c r="I13" s="35">
        <v>11</v>
      </c>
      <c r="J13" s="35">
        <v>24</v>
      </c>
      <c r="K13" s="35">
        <v>203</v>
      </c>
      <c r="L13" s="35">
        <v>3</v>
      </c>
      <c r="M13" s="254">
        <f t="shared" ref="M13" si="7">IF(H13=0,0,H13/N13*100)</f>
        <v>0.15055706112616682</v>
      </c>
      <c r="N13" s="80">
        <v>23247</v>
      </c>
      <c r="AA13" s="98">
        <v>230</v>
      </c>
      <c r="AB13" s="98" t="str">
        <f>IF(F13=AA13,"",1)</f>
        <v/>
      </c>
    </row>
    <row r="14" spans="1:28" ht="12" customHeight="1" x14ac:dyDescent="0.2">
      <c r="A14" s="190"/>
      <c r="B14" s="251"/>
      <c r="C14" s="252"/>
      <c r="D14" s="252"/>
      <c r="E14" s="253"/>
      <c r="F14" s="38">
        <f t="shared" si="1"/>
        <v>1</v>
      </c>
      <c r="G14" s="31">
        <f t="shared" ref="G14" si="8">IF(G13=0,0,G13/$F13)</f>
        <v>0.10434782608695652</v>
      </c>
      <c r="H14" s="31">
        <f t="shared" si="2"/>
        <v>1</v>
      </c>
      <c r="I14" s="31">
        <f t="shared" ref="I14:J14" si="9">IF(I13=0,0,I13/$H13)</f>
        <v>0.31428571428571428</v>
      </c>
      <c r="J14" s="31">
        <f t="shared" si="9"/>
        <v>0.68571428571428572</v>
      </c>
      <c r="K14" s="31">
        <f t="shared" ref="K14:L14" si="10">IF(K13=0,0,K13/$F13)</f>
        <v>0.88260869565217392</v>
      </c>
      <c r="L14" s="31">
        <f t="shared" si="10"/>
        <v>1.3043478260869565E-2</v>
      </c>
      <c r="M14" s="255"/>
      <c r="AA14" s="102"/>
      <c r="AB14" s="102"/>
    </row>
    <row r="15" spans="1:28" ht="12" customHeight="1" x14ac:dyDescent="0.2">
      <c r="A15" s="190"/>
      <c r="B15" s="248" t="s">
        <v>45</v>
      </c>
      <c r="C15" s="249"/>
      <c r="D15" s="249"/>
      <c r="E15" s="250"/>
      <c r="F15" s="35">
        <f t="shared" si="1"/>
        <v>66</v>
      </c>
      <c r="G15" s="35">
        <v>13</v>
      </c>
      <c r="H15" s="35">
        <f t="shared" si="2"/>
        <v>17</v>
      </c>
      <c r="I15" s="35">
        <v>4</v>
      </c>
      <c r="J15" s="35">
        <v>13</v>
      </c>
      <c r="K15" s="35">
        <v>52</v>
      </c>
      <c r="L15" s="35">
        <v>1</v>
      </c>
      <c r="M15" s="254">
        <f t="shared" ref="M15" si="11">IF(H15=0,0,H15/N15*100)</f>
        <v>0.13836887514243856</v>
      </c>
      <c r="N15" s="80">
        <v>12286</v>
      </c>
      <c r="AA15" s="98">
        <v>66</v>
      </c>
      <c r="AB15" s="98" t="str">
        <f>IF(F15=AA15,"",1)</f>
        <v/>
      </c>
    </row>
    <row r="16" spans="1:28" ht="12" customHeight="1" x14ac:dyDescent="0.2">
      <c r="A16" s="190"/>
      <c r="B16" s="251"/>
      <c r="C16" s="252"/>
      <c r="D16" s="252"/>
      <c r="E16" s="253"/>
      <c r="F16" s="38">
        <f t="shared" si="1"/>
        <v>1</v>
      </c>
      <c r="G16" s="31">
        <f t="shared" ref="G16" si="12">IF(G15=0,0,G15/$F15)</f>
        <v>0.19696969696969696</v>
      </c>
      <c r="H16" s="31">
        <f t="shared" si="2"/>
        <v>1</v>
      </c>
      <c r="I16" s="31">
        <f t="shared" ref="I16:J16" si="13">IF(I15=0,0,I15/$H15)</f>
        <v>0.23529411764705882</v>
      </c>
      <c r="J16" s="31">
        <f t="shared" si="13"/>
        <v>0.76470588235294112</v>
      </c>
      <c r="K16" s="31">
        <f t="shared" ref="K16:L16" si="14">IF(K15=0,0,K15/$F15)</f>
        <v>0.78787878787878785</v>
      </c>
      <c r="L16" s="31">
        <f t="shared" si="14"/>
        <v>1.5151515151515152E-2</v>
      </c>
      <c r="M16" s="255"/>
      <c r="AA16" s="102"/>
      <c r="AB16" s="102"/>
    </row>
    <row r="17" spans="1:28" ht="12" customHeight="1" x14ac:dyDescent="0.2">
      <c r="A17" s="190"/>
      <c r="B17" s="248" t="s">
        <v>44</v>
      </c>
      <c r="C17" s="249"/>
      <c r="D17" s="249"/>
      <c r="E17" s="250"/>
      <c r="F17" s="35">
        <f t="shared" si="1"/>
        <v>218</v>
      </c>
      <c r="G17" s="35">
        <v>14</v>
      </c>
      <c r="H17" s="35">
        <f t="shared" si="2"/>
        <v>18</v>
      </c>
      <c r="I17" s="35">
        <v>5</v>
      </c>
      <c r="J17" s="35">
        <v>13</v>
      </c>
      <c r="K17" s="35">
        <v>197</v>
      </c>
      <c r="L17" s="35">
        <v>7</v>
      </c>
      <c r="M17" s="254">
        <f t="shared" ref="M17" si="15">IF(H17=0,0,H17/N17*100)</f>
        <v>5.8162078324932143E-2</v>
      </c>
      <c r="N17" s="80">
        <v>30948</v>
      </c>
      <c r="AA17" s="98">
        <v>218</v>
      </c>
      <c r="AB17" s="98" t="str">
        <f>IF(F17=AA17,"",1)</f>
        <v/>
      </c>
    </row>
    <row r="18" spans="1:28" ht="12" customHeight="1" x14ac:dyDescent="0.2">
      <c r="A18" s="191"/>
      <c r="B18" s="251"/>
      <c r="C18" s="252"/>
      <c r="D18" s="252"/>
      <c r="E18" s="253"/>
      <c r="F18" s="38">
        <f t="shared" si="1"/>
        <v>1</v>
      </c>
      <c r="G18" s="31">
        <f t="shared" ref="G18" si="16">IF(G17=0,0,G17/$F17)</f>
        <v>6.4220183486238536E-2</v>
      </c>
      <c r="H18" s="31">
        <f t="shared" si="2"/>
        <v>1</v>
      </c>
      <c r="I18" s="31">
        <f t="shared" ref="I18:J18" si="17">IF(I17=0,0,I17/$H17)</f>
        <v>0.27777777777777779</v>
      </c>
      <c r="J18" s="31">
        <f t="shared" si="17"/>
        <v>0.72222222222222221</v>
      </c>
      <c r="K18" s="31">
        <f t="shared" ref="K18:L18" si="18">IF(K17=0,0,K17/$F17)</f>
        <v>0.90366972477064222</v>
      </c>
      <c r="L18" s="31">
        <f t="shared" si="18"/>
        <v>3.2110091743119268E-2</v>
      </c>
      <c r="M18" s="255"/>
      <c r="AA18" s="103"/>
      <c r="AB18" s="102"/>
    </row>
    <row r="19" spans="1:28" ht="12" customHeight="1" x14ac:dyDescent="0.2">
      <c r="A19" s="186" t="s">
        <v>43</v>
      </c>
      <c r="B19" s="186" t="s">
        <v>42</v>
      </c>
      <c r="C19" s="37"/>
      <c r="D19" s="234" t="s">
        <v>16</v>
      </c>
      <c r="E19" s="36"/>
      <c r="F19" s="35">
        <f t="shared" si="1"/>
        <v>209</v>
      </c>
      <c r="G19" s="35">
        <f t="shared" ref="G19" si="19">SUM(G21,G23,G25,G27,G29,G31,G33,G35,G37,G39,G41,G43,G45,G47,G49,G51,G53,G55,G57,G59,G61,G63,G65,G67)</f>
        <v>24</v>
      </c>
      <c r="H19" s="35">
        <f>SUM(H21,H23,H25,H27,H29,H31,H33,H35,H37,H39,H41,H43,H45,H47,H49,H51,H53,H55,H57,H59,H61,H63,H65,H67)</f>
        <v>35</v>
      </c>
      <c r="I19" s="35">
        <f t="shared" ref="I19:L19" si="20">SUM(I21,I23,I25,I27,I29,I31,I33,I35,I37,I39,I41,I43,I45,I47,I49,I51,I53,I55,I57,I59,I61,I63,I65,I67)</f>
        <v>14</v>
      </c>
      <c r="J19" s="35">
        <f t="shared" si="20"/>
        <v>21</v>
      </c>
      <c r="K19" s="35">
        <f t="shared" si="20"/>
        <v>182</v>
      </c>
      <c r="L19" s="35">
        <f t="shared" si="20"/>
        <v>3</v>
      </c>
      <c r="M19" s="254">
        <f t="shared" ref="M19" si="21">IF(H19=0,0,H19/N19*100)</f>
        <v>9.6127437517165612E-2</v>
      </c>
      <c r="N19" s="80">
        <f>SUM(N21:N67)</f>
        <v>36410</v>
      </c>
      <c r="AA19" s="98">
        <v>209</v>
      </c>
      <c r="AB19" s="98" t="str">
        <f>IF(F19=AA19,"",1)</f>
        <v/>
      </c>
    </row>
    <row r="20" spans="1:28" ht="12" customHeight="1" x14ac:dyDescent="0.2">
      <c r="A20" s="187"/>
      <c r="B20" s="187"/>
      <c r="C20" s="34"/>
      <c r="D20" s="235"/>
      <c r="E20" s="33"/>
      <c r="F20" s="38">
        <f t="shared" si="1"/>
        <v>1</v>
      </c>
      <c r="G20" s="31">
        <f>IF(G19=0,0,G19/$F19)</f>
        <v>0.11483253588516747</v>
      </c>
      <c r="H20" s="31">
        <f>SUM(I20:J20)</f>
        <v>1</v>
      </c>
      <c r="I20" s="31">
        <f>IF(I19=0,0,I19/$H19)</f>
        <v>0.4</v>
      </c>
      <c r="J20" s="31">
        <f>IF(J19=0,0,J19/$H19)</f>
        <v>0.6</v>
      </c>
      <c r="K20" s="31">
        <f>IF(K19=0,0,K19/$F19)</f>
        <v>0.87081339712918659</v>
      </c>
      <c r="L20" s="31">
        <f>IF(L19=0,0,L19/$F19)</f>
        <v>1.4354066985645933E-2</v>
      </c>
      <c r="M20" s="255"/>
      <c r="AA20" s="102"/>
      <c r="AB20" s="102"/>
    </row>
    <row r="21" spans="1:28" ht="12" customHeight="1" x14ac:dyDescent="0.2">
      <c r="A21" s="187"/>
      <c r="B21" s="187"/>
      <c r="C21" s="37"/>
      <c r="D21" s="234" t="s">
        <v>41</v>
      </c>
      <c r="E21" s="36"/>
      <c r="F21" s="35">
        <f t="shared" si="1"/>
        <v>31</v>
      </c>
      <c r="G21" s="35">
        <v>5</v>
      </c>
      <c r="H21" s="35">
        <f t="shared" ref="H21:H68" si="22">SUM(I21:J21)</f>
        <v>5</v>
      </c>
      <c r="I21" s="35">
        <v>2</v>
      </c>
      <c r="J21" s="35">
        <v>3</v>
      </c>
      <c r="K21" s="35">
        <v>25</v>
      </c>
      <c r="L21" s="35">
        <v>1</v>
      </c>
      <c r="M21" s="254">
        <f t="shared" ref="M21" si="23">IF(H21=0,0,H21/N21*100)</f>
        <v>9.1759955955221142E-2</v>
      </c>
      <c r="N21" s="80">
        <v>5449</v>
      </c>
      <c r="AA21" s="98">
        <v>31</v>
      </c>
      <c r="AB21" s="98" t="str">
        <f>IF(F21=AA21,"",1)</f>
        <v/>
      </c>
    </row>
    <row r="22" spans="1:28" ht="12" customHeight="1" x14ac:dyDescent="0.2">
      <c r="A22" s="187"/>
      <c r="B22" s="187"/>
      <c r="C22" s="34"/>
      <c r="D22" s="235"/>
      <c r="E22" s="33"/>
      <c r="F22" s="38">
        <f t="shared" si="1"/>
        <v>0.99999999999999989</v>
      </c>
      <c r="G22" s="31">
        <f t="shared" ref="G22" si="24">IF(G21=0,0,G21/$F21)</f>
        <v>0.16129032258064516</v>
      </c>
      <c r="H22" s="31">
        <f t="shared" si="22"/>
        <v>1</v>
      </c>
      <c r="I22" s="31">
        <f t="shared" ref="I22:J22" si="25">IF(I21=0,0,I21/$H21)</f>
        <v>0.4</v>
      </c>
      <c r="J22" s="31">
        <f t="shared" si="25"/>
        <v>0.6</v>
      </c>
      <c r="K22" s="31">
        <f t="shared" ref="K22:L22" si="26">IF(K21=0,0,K21/$F21)</f>
        <v>0.80645161290322576</v>
      </c>
      <c r="L22" s="31">
        <f t="shared" si="26"/>
        <v>3.2258064516129031E-2</v>
      </c>
      <c r="M22" s="255"/>
      <c r="AA22" s="102"/>
      <c r="AB22" s="102"/>
    </row>
    <row r="23" spans="1:28" ht="12" customHeight="1" x14ac:dyDescent="0.2">
      <c r="A23" s="187"/>
      <c r="B23" s="187"/>
      <c r="C23" s="37"/>
      <c r="D23" s="234" t="s">
        <v>40</v>
      </c>
      <c r="E23" s="36"/>
      <c r="F23" s="35">
        <f t="shared" si="1"/>
        <v>3</v>
      </c>
      <c r="G23" s="35">
        <v>0</v>
      </c>
      <c r="H23" s="35">
        <f t="shared" si="22"/>
        <v>0</v>
      </c>
      <c r="I23" s="35">
        <v>0</v>
      </c>
      <c r="J23" s="35">
        <v>0</v>
      </c>
      <c r="K23" s="35">
        <v>3</v>
      </c>
      <c r="L23" s="35">
        <v>0</v>
      </c>
      <c r="M23" s="254">
        <f t="shared" ref="M23" si="27">IF(H23=0,0,H23/N23*100)</f>
        <v>0</v>
      </c>
      <c r="N23" s="80">
        <v>203</v>
      </c>
      <c r="AA23" s="98">
        <v>3</v>
      </c>
      <c r="AB23" s="98" t="str">
        <f>IF(F23=AA23,"",1)</f>
        <v/>
      </c>
    </row>
    <row r="24" spans="1:28" ht="12" customHeight="1" x14ac:dyDescent="0.2">
      <c r="A24" s="187"/>
      <c r="B24" s="187"/>
      <c r="C24" s="34"/>
      <c r="D24" s="235"/>
      <c r="E24" s="33"/>
      <c r="F24" s="38">
        <f t="shared" si="1"/>
        <v>1</v>
      </c>
      <c r="G24" s="31">
        <f t="shared" ref="G24" si="28">IF(G23=0,0,G23/$F23)</f>
        <v>0</v>
      </c>
      <c r="H24" s="31">
        <f t="shared" si="22"/>
        <v>0</v>
      </c>
      <c r="I24" s="31">
        <f t="shared" ref="I24:J24" si="29">IF(I23=0,0,I23/$H23)</f>
        <v>0</v>
      </c>
      <c r="J24" s="31">
        <f t="shared" si="29"/>
        <v>0</v>
      </c>
      <c r="K24" s="31">
        <f t="shared" ref="K24:L24" si="30">IF(K23=0,0,K23/$F23)</f>
        <v>1</v>
      </c>
      <c r="L24" s="31">
        <f t="shared" si="30"/>
        <v>0</v>
      </c>
      <c r="M24" s="255"/>
      <c r="AA24" s="102"/>
      <c r="AB24" s="102"/>
    </row>
    <row r="25" spans="1:28" ht="12" customHeight="1" x14ac:dyDescent="0.2">
      <c r="A25" s="187"/>
      <c r="B25" s="187"/>
      <c r="C25" s="37"/>
      <c r="D25" s="234" t="s">
        <v>39</v>
      </c>
      <c r="E25" s="36"/>
      <c r="F25" s="35">
        <f t="shared" si="1"/>
        <v>11</v>
      </c>
      <c r="G25" s="35">
        <v>2</v>
      </c>
      <c r="H25" s="35">
        <f t="shared" si="22"/>
        <v>2</v>
      </c>
      <c r="I25" s="35">
        <v>1</v>
      </c>
      <c r="J25" s="35">
        <v>1</v>
      </c>
      <c r="K25" s="35">
        <v>9</v>
      </c>
      <c r="L25" s="35">
        <v>0</v>
      </c>
      <c r="M25" s="254">
        <f t="shared" ref="M25" si="31">IF(H25=0,0,H25/N25*100)</f>
        <v>0.16806722689075632</v>
      </c>
      <c r="N25" s="80">
        <v>1190</v>
      </c>
      <c r="AA25" s="98">
        <v>11</v>
      </c>
      <c r="AB25" s="98" t="str">
        <f>IF(F25=AA25,"",1)</f>
        <v/>
      </c>
    </row>
    <row r="26" spans="1:28" ht="12" customHeight="1" x14ac:dyDescent="0.2">
      <c r="A26" s="187"/>
      <c r="B26" s="187"/>
      <c r="C26" s="34"/>
      <c r="D26" s="235"/>
      <c r="E26" s="33"/>
      <c r="F26" s="38">
        <f t="shared" si="1"/>
        <v>1</v>
      </c>
      <c r="G26" s="31">
        <f t="shared" ref="G26" si="32">IF(G25=0,0,G25/$F25)</f>
        <v>0.18181818181818182</v>
      </c>
      <c r="H26" s="31">
        <f t="shared" si="22"/>
        <v>1</v>
      </c>
      <c r="I26" s="31">
        <f t="shared" ref="I26:J26" si="33">IF(I25=0,0,I25/$H25)</f>
        <v>0.5</v>
      </c>
      <c r="J26" s="31">
        <f t="shared" si="33"/>
        <v>0.5</v>
      </c>
      <c r="K26" s="31">
        <f t="shared" ref="K26:L26" si="34">IF(K25=0,0,K25/$F25)</f>
        <v>0.81818181818181823</v>
      </c>
      <c r="L26" s="31">
        <f t="shared" si="34"/>
        <v>0</v>
      </c>
      <c r="M26" s="255"/>
      <c r="AA26" s="102"/>
      <c r="AB26" s="102"/>
    </row>
    <row r="27" spans="1:28" ht="12" customHeight="1" x14ac:dyDescent="0.2">
      <c r="A27" s="187"/>
      <c r="B27" s="187"/>
      <c r="C27" s="37"/>
      <c r="D27" s="234" t="s">
        <v>38</v>
      </c>
      <c r="E27" s="36"/>
      <c r="F27" s="35">
        <f t="shared" si="1"/>
        <v>1</v>
      </c>
      <c r="G27" s="35">
        <v>0</v>
      </c>
      <c r="H27" s="35">
        <f t="shared" si="22"/>
        <v>0</v>
      </c>
      <c r="I27" s="35">
        <v>0</v>
      </c>
      <c r="J27" s="35">
        <v>0</v>
      </c>
      <c r="K27" s="35">
        <v>1</v>
      </c>
      <c r="L27" s="35">
        <v>0</v>
      </c>
      <c r="M27" s="254">
        <f t="shared" ref="M27" si="35">IF(H27=0,0,H27/N27*100)</f>
        <v>0</v>
      </c>
      <c r="N27" s="80">
        <v>31</v>
      </c>
      <c r="AA27" s="98">
        <v>1</v>
      </c>
      <c r="AB27" s="98" t="str">
        <f>IF(F27=AA27,"",1)</f>
        <v/>
      </c>
    </row>
    <row r="28" spans="1:28" ht="12" customHeight="1" x14ac:dyDescent="0.2">
      <c r="A28" s="187"/>
      <c r="B28" s="187"/>
      <c r="C28" s="34"/>
      <c r="D28" s="235"/>
      <c r="E28" s="33"/>
      <c r="F28" s="38">
        <f t="shared" si="1"/>
        <v>1</v>
      </c>
      <c r="G28" s="31">
        <f t="shared" ref="G28" si="36">IF(G27=0,0,G27/$F27)</f>
        <v>0</v>
      </c>
      <c r="H28" s="31">
        <f t="shared" si="22"/>
        <v>0</v>
      </c>
      <c r="I28" s="31">
        <f t="shared" ref="I28:J28" si="37">IF(I27=0,0,I27/$H27)</f>
        <v>0</v>
      </c>
      <c r="J28" s="31">
        <f t="shared" si="37"/>
        <v>0</v>
      </c>
      <c r="K28" s="31">
        <f t="shared" ref="K28:L28" si="38">IF(K27=0,0,K27/$F27)</f>
        <v>1</v>
      </c>
      <c r="L28" s="31">
        <f t="shared" si="38"/>
        <v>0</v>
      </c>
      <c r="M28" s="255"/>
      <c r="AA28" s="102"/>
      <c r="AB28" s="102"/>
    </row>
    <row r="29" spans="1:28" ht="12" customHeight="1" x14ac:dyDescent="0.2">
      <c r="A29" s="187"/>
      <c r="B29" s="187"/>
      <c r="C29" s="37"/>
      <c r="D29" s="234" t="s">
        <v>37</v>
      </c>
      <c r="E29" s="36"/>
      <c r="F29" s="35">
        <f t="shared" si="1"/>
        <v>5</v>
      </c>
      <c r="G29" s="35">
        <v>0</v>
      </c>
      <c r="H29" s="35">
        <f t="shared" si="22"/>
        <v>0</v>
      </c>
      <c r="I29" s="35">
        <v>0</v>
      </c>
      <c r="J29" s="35">
        <v>0</v>
      </c>
      <c r="K29" s="35">
        <v>5</v>
      </c>
      <c r="L29" s="35">
        <v>0</v>
      </c>
      <c r="M29" s="254">
        <f t="shared" ref="M29" si="39">IF(H29=0,0,H29/N29*100)</f>
        <v>0</v>
      </c>
      <c r="N29" s="80">
        <v>690</v>
      </c>
      <c r="AA29" s="98">
        <v>5</v>
      </c>
      <c r="AB29" s="98" t="str">
        <f>IF(F29=AA29,"",1)</f>
        <v/>
      </c>
    </row>
    <row r="30" spans="1:28" ht="12" customHeight="1" x14ac:dyDescent="0.2">
      <c r="A30" s="187"/>
      <c r="B30" s="187"/>
      <c r="C30" s="34"/>
      <c r="D30" s="235"/>
      <c r="E30" s="33"/>
      <c r="F30" s="38">
        <f t="shared" si="1"/>
        <v>1</v>
      </c>
      <c r="G30" s="31">
        <f t="shared" ref="G30" si="40">IF(G29=0,0,G29/$F29)</f>
        <v>0</v>
      </c>
      <c r="H30" s="31">
        <f t="shared" si="22"/>
        <v>0</v>
      </c>
      <c r="I30" s="31">
        <f t="shared" ref="I30:J30" si="41">IF(I29=0,0,I29/$H29)</f>
        <v>0</v>
      </c>
      <c r="J30" s="31">
        <f t="shared" si="41"/>
        <v>0</v>
      </c>
      <c r="K30" s="31">
        <f t="shared" ref="K30:L30" si="42">IF(K29=0,0,K29/$F29)</f>
        <v>1</v>
      </c>
      <c r="L30" s="31">
        <f t="shared" si="42"/>
        <v>0</v>
      </c>
      <c r="M30" s="255"/>
      <c r="AA30" s="102"/>
      <c r="AB30" s="102"/>
    </row>
    <row r="31" spans="1:28" ht="12" customHeight="1" x14ac:dyDescent="0.2">
      <c r="A31" s="187"/>
      <c r="B31" s="187"/>
      <c r="C31" s="37"/>
      <c r="D31" s="234" t="s">
        <v>36</v>
      </c>
      <c r="E31" s="36"/>
      <c r="F31" s="35">
        <f t="shared" si="1"/>
        <v>1</v>
      </c>
      <c r="G31" s="35">
        <v>0</v>
      </c>
      <c r="H31" s="35">
        <f t="shared" si="22"/>
        <v>0</v>
      </c>
      <c r="I31" s="35">
        <v>0</v>
      </c>
      <c r="J31" s="35">
        <v>0</v>
      </c>
      <c r="K31" s="35">
        <v>1</v>
      </c>
      <c r="L31" s="35">
        <v>0</v>
      </c>
      <c r="M31" s="254">
        <f t="shared" ref="M31" si="43">IF(H31=0,0,H31/N31*100)</f>
        <v>0</v>
      </c>
      <c r="N31" s="80">
        <v>17</v>
      </c>
      <c r="AA31" s="98">
        <v>1</v>
      </c>
      <c r="AB31" s="98" t="str">
        <f>IF(F31=AA31,"",1)</f>
        <v/>
      </c>
    </row>
    <row r="32" spans="1:28" ht="12" customHeight="1" x14ac:dyDescent="0.2">
      <c r="A32" s="187"/>
      <c r="B32" s="187"/>
      <c r="C32" s="34"/>
      <c r="D32" s="235"/>
      <c r="E32" s="33"/>
      <c r="F32" s="38">
        <f t="shared" si="1"/>
        <v>1</v>
      </c>
      <c r="G32" s="31">
        <f t="shared" ref="G32" si="44">IF(G31=0,0,G31/$F31)</f>
        <v>0</v>
      </c>
      <c r="H32" s="31">
        <f t="shared" si="22"/>
        <v>0</v>
      </c>
      <c r="I32" s="31">
        <f t="shared" ref="I32:J32" si="45">IF(I31=0,0,I31/$H31)</f>
        <v>0</v>
      </c>
      <c r="J32" s="31">
        <f t="shared" si="45"/>
        <v>0</v>
      </c>
      <c r="K32" s="31">
        <f t="shared" ref="K32:L32" si="46">IF(K31=0,0,K31/$F31)</f>
        <v>1</v>
      </c>
      <c r="L32" s="31">
        <f t="shared" si="46"/>
        <v>0</v>
      </c>
      <c r="M32" s="255"/>
      <c r="AA32" s="102"/>
      <c r="AB32" s="102"/>
    </row>
    <row r="33" spans="1:28" ht="12" customHeight="1" x14ac:dyDescent="0.2">
      <c r="A33" s="187"/>
      <c r="B33" s="187"/>
      <c r="C33" s="37"/>
      <c r="D33" s="234" t="s">
        <v>35</v>
      </c>
      <c r="E33" s="36"/>
      <c r="F33" s="35">
        <f t="shared" si="1"/>
        <v>5</v>
      </c>
      <c r="G33" s="35">
        <v>1</v>
      </c>
      <c r="H33" s="35">
        <f t="shared" si="22"/>
        <v>1</v>
      </c>
      <c r="I33" s="35">
        <v>0</v>
      </c>
      <c r="J33" s="35">
        <v>1</v>
      </c>
      <c r="K33" s="35">
        <v>4</v>
      </c>
      <c r="L33" s="35">
        <v>0</v>
      </c>
      <c r="M33" s="254">
        <f t="shared" ref="M33" si="47">IF(H33=0,0,H33/N33*100)</f>
        <v>0.23474178403755869</v>
      </c>
      <c r="N33" s="80">
        <v>426</v>
      </c>
      <c r="AA33" s="98">
        <v>5</v>
      </c>
      <c r="AB33" s="98" t="str">
        <f>IF(F33=AA33,"",1)</f>
        <v/>
      </c>
    </row>
    <row r="34" spans="1:28" ht="12" customHeight="1" x14ac:dyDescent="0.2">
      <c r="A34" s="187"/>
      <c r="B34" s="187"/>
      <c r="C34" s="34"/>
      <c r="D34" s="235"/>
      <c r="E34" s="33"/>
      <c r="F34" s="38">
        <f t="shared" si="1"/>
        <v>1</v>
      </c>
      <c r="G34" s="31">
        <f t="shared" ref="G34" si="48">IF(G33=0,0,G33/$F33)</f>
        <v>0.2</v>
      </c>
      <c r="H34" s="31">
        <f t="shared" si="22"/>
        <v>1</v>
      </c>
      <c r="I34" s="31">
        <f t="shared" ref="I34:J34" si="49">IF(I33=0,0,I33/$H33)</f>
        <v>0</v>
      </c>
      <c r="J34" s="31">
        <f t="shared" si="49"/>
        <v>1</v>
      </c>
      <c r="K34" s="31">
        <f t="shared" ref="K34:L34" si="50">IF(K33=0,0,K33/$F33)</f>
        <v>0.8</v>
      </c>
      <c r="L34" s="31">
        <f t="shared" si="50"/>
        <v>0</v>
      </c>
      <c r="M34" s="255"/>
      <c r="AA34" s="102"/>
      <c r="AB34" s="102"/>
    </row>
    <row r="35" spans="1:28" ht="12" customHeight="1" x14ac:dyDescent="0.2">
      <c r="A35" s="187"/>
      <c r="B35" s="187"/>
      <c r="C35" s="37"/>
      <c r="D35" s="234" t="s">
        <v>34</v>
      </c>
      <c r="E35" s="36"/>
      <c r="F35" s="35">
        <f t="shared" si="1"/>
        <v>12</v>
      </c>
      <c r="G35" s="35">
        <v>3</v>
      </c>
      <c r="H35" s="35">
        <f t="shared" si="22"/>
        <v>4</v>
      </c>
      <c r="I35" s="35">
        <v>2</v>
      </c>
      <c r="J35" s="35">
        <v>2</v>
      </c>
      <c r="K35" s="35">
        <v>8</v>
      </c>
      <c r="L35" s="35">
        <v>1</v>
      </c>
      <c r="M35" s="254">
        <f t="shared" ref="M35" si="51">IF(H35=0,0,H35/N35*100)</f>
        <v>0.12586532410320958</v>
      </c>
      <c r="N35" s="80">
        <v>3178</v>
      </c>
      <c r="AA35" s="98">
        <v>12</v>
      </c>
      <c r="AB35" s="98" t="str">
        <f>IF(F35=AA35,"",1)</f>
        <v/>
      </c>
    </row>
    <row r="36" spans="1:28" ht="12" customHeight="1" x14ac:dyDescent="0.2">
      <c r="A36" s="187"/>
      <c r="B36" s="187"/>
      <c r="C36" s="34"/>
      <c r="D36" s="235"/>
      <c r="E36" s="33"/>
      <c r="F36" s="38">
        <f t="shared" si="1"/>
        <v>1</v>
      </c>
      <c r="G36" s="31">
        <f t="shared" ref="G36" si="52">IF(G35=0,0,G35/$F35)</f>
        <v>0.25</v>
      </c>
      <c r="H36" s="31">
        <f t="shared" si="22"/>
        <v>1</v>
      </c>
      <c r="I36" s="31">
        <f t="shared" ref="I36:J36" si="53">IF(I35=0,0,I35/$H35)</f>
        <v>0.5</v>
      </c>
      <c r="J36" s="31">
        <f t="shared" si="53"/>
        <v>0.5</v>
      </c>
      <c r="K36" s="31">
        <f t="shared" ref="K36:L36" si="54">IF(K35=0,0,K35/$F35)</f>
        <v>0.66666666666666663</v>
      </c>
      <c r="L36" s="31">
        <f t="shared" si="54"/>
        <v>8.3333333333333329E-2</v>
      </c>
      <c r="M36" s="255"/>
      <c r="AA36" s="102"/>
      <c r="AB36" s="102"/>
    </row>
    <row r="37" spans="1:28" ht="12" customHeight="1" x14ac:dyDescent="0.2">
      <c r="A37" s="187"/>
      <c r="B37" s="187"/>
      <c r="C37" s="37"/>
      <c r="D37" s="234" t="s">
        <v>33</v>
      </c>
      <c r="E37" s="36"/>
      <c r="F37" s="35">
        <f t="shared" si="1"/>
        <v>1</v>
      </c>
      <c r="G37" s="35">
        <v>0</v>
      </c>
      <c r="H37" s="35">
        <f t="shared" si="22"/>
        <v>0</v>
      </c>
      <c r="I37" s="35">
        <v>0</v>
      </c>
      <c r="J37" s="35">
        <v>0</v>
      </c>
      <c r="K37" s="35">
        <v>1</v>
      </c>
      <c r="L37" s="35">
        <v>0</v>
      </c>
      <c r="M37" s="254">
        <f t="shared" ref="M37" si="55">IF(H37=0,0,H37/N37*100)</f>
        <v>0</v>
      </c>
      <c r="N37" s="80">
        <v>17</v>
      </c>
      <c r="AA37" s="98">
        <v>1</v>
      </c>
      <c r="AB37" s="98" t="str">
        <f>IF(F37=AA37,"",1)</f>
        <v/>
      </c>
    </row>
    <row r="38" spans="1:28" ht="12" customHeight="1" x14ac:dyDescent="0.2">
      <c r="A38" s="187"/>
      <c r="B38" s="187"/>
      <c r="C38" s="34"/>
      <c r="D38" s="235"/>
      <c r="E38" s="33"/>
      <c r="F38" s="38">
        <f t="shared" si="1"/>
        <v>1</v>
      </c>
      <c r="G38" s="31">
        <f t="shared" ref="G38" si="56">IF(G37=0,0,G37/$F37)</f>
        <v>0</v>
      </c>
      <c r="H38" s="31">
        <f t="shared" si="22"/>
        <v>0</v>
      </c>
      <c r="I38" s="31">
        <f t="shared" ref="I38:J38" si="57">IF(I37=0,0,I37/$H37)</f>
        <v>0</v>
      </c>
      <c r="J38" s="31">
        <f t="shared" si="57"/>
        <v>0</v>
      </c>
      <c r="K38" s="31">
        <f t="shared" ref="K38:L38" si="58">IF(K37=0,0,K37/$F37)</f>
        <v>1</v>
      </c>
      <c r="L38" s="31">
        <f t="shared" si="58"/>
        <v>0</v>
      </c>
      <c r="M38" s="255"/>
      <c r="AA38" s="102"/>
      <c r="AB38" s="102"/>
    </row>
    <row r="39" spans="1:28" ht="12" customHeight="1" x14ac:dyDescent="0.2">
      <c r="A39" s="187"/>
      <c r="B39" s="187"/>
      <c r="C39" s="37"/>
      <c r="D39" s="234" t="s">
        <v>32</v>
      </c>
      <c r="E39" s="36"/>
      <c r="F39" s="35">
        <f t="shared" si="1"/>
        <v>7</v>
      </c>
      <c r="G39" s="35">
        <v>2</v>
      </c>
      <c r="H39" s="35">
        <f t="shared" si="22"/>
        <v>2</v>
      </c>
      <c r="I39" s="35">
        <v>0</v>
      </c>
      <c r="J39" s="35">
        <v>2</v>
      </c>
      <c r="K39" s="35">
        <v>5</v>
      </c>
      <c r="L39" s="35">
        <v>0</v>
      </c>
      <c r="M39" s="254">
        <f t="shared" ref="M39" si="59">IF(H39=0,0,H39/N39*100)</f>
        <v>0.19230769230769232</v>
      </c>
      <c r="N39" s="80">
        <v>1040</v>
      </c>
      <c r="AA39" s="98">
        <v>7</v>
      </c>
      <c r="AB39" s="98" t="str">
        <f>IF(F39=AA39,"",1)</f>
        <v/>
      </c>
    </row>
    <row r="40" spans="1:28" ht="12" customHeight="1" x14ac:dyDescent="0.2">
      <c r="A40" s="187"/>
      <c r="B40" s="187"/>
      <c r="C40" s="34"/>
      <c r="D40" s="235"/>
      <c r="E40" s="33"/>
      <c r="F40" s="38">
        <f t="shared" si="1"/>
        <v>1</v>
      </c>
      <c r="G40" s="31">
        <f t="shared" ref="G40" si="60">IF(G39=0,0,G39/$F39)</f>
        <v>0.2857142857142857</v>
      </c>
      <c r="H40" s="31">
        <f t="shared" si="22"/>
        <v>1</v>
      </c>
      <c r="I40" s="31">
        <f t="shared" ref="I40:J40" si="61">IF(I39=0,0,I39/$H39)</f>
        <v>0</v>
      </c>
      <c r="J40" s="31">
        <f t="shared" si="61"/>
        <v>1</v>
      </c>
      <c r="K40" s="31">
        <f t="shared" ref="K40:L40" si="62">IF(K39=0,0,K39/$F39)</f>
        <v>0.7142857142857143</v>
      </c>
      <c r="L40" s="31">
        <f t="shared" si="62"/>
        <v>0</v>
      </c>
      <c r="M40" s="255"/>
      <c r="AA40" s="102"/>
      <c r="AB40" s="102"/>
    </row>
    <row r="41" spans="1:28" ht="12" customHeight="1" x14ac:dyDescent="0.2">
      <c r="A41" s="187"/>
      <c r="B41" s="187"/>
      <c r="C41" s="37"/>
      <c r="D41" s="234" t="s">
        <v>31</v>
      </c>
      <c r="E41" s="36"/>
      <c r="F41" s="35">
        <f t="shared" si="1"/>
        <v>0</v>
      </c>
      <c r="G41" s="35">
        <v>0</v>
      </c>
      <c r="H41" s="35">
        <f t="shared" si="22"/>
        <v>0</v>
      </c>
      <c r="I41" s="35">
        <v>0</v>
      </c>
      <c r="J41" s="35">
        <v>0</v>
      </c>
      <c r="K41" s="35">
        <v>0</v>
      </c>
      <c r="L41" s="35">
        <v>0</v>
      </c>
      <c r="M41" s="254">
        <f t="shared" ref="M41" si="63">IF(H41=0,0,H41/N41*100)</f>
        <v>0</v>
      </c>
      <c r="N41" s="80">
        <v>0</v>
      </c>
      <c r="AA41" s="98">
        <v>0</v>
      </c>
      <c r="AB41" s="98" t="str">
        <f>IF(F41=AA41,"",1)</f>
        <v/>
      </c>
    </row>
    <row r="42" spans="1:28" ht="12" customHeight="1" x14ac:dyDescent="0.2">
      <c r="A42" s="187"/>
      <c r="B42" s="187"/>
      <c r="C42" s="34"/>
      <c r="D42" s="235"/>
      <c r="E42" s="33"/>
      <c r="F42" s="38">
        <f t="shared" si="1"/>
        <v>0</v>
      </c>
      <c r="G42" s="31">
        <f t="shared" ref="G42" si="64">IF(G41=0,0,G41/$F41)</f>
        <v>0</v>
      </c>
      <c r="H42" s="31">
        <f t="shared" si="22"/>
        <v>0</v>
      </c>
      <c r="I42" s="31">
        <f t="shared" ref="I42:J42" si="65">IF(I41=0,0,I41/$H41)</f>
        <v>0</v>
      </c>
      <c r="J42" s="31">
        <f t="shared" si="65"/>
        <v>0</v>
      </c>
      <c r="K42" s="31">
        <f t="shared" ref="K42:L42" si="66">IF(K41=0,0,K41/$F41)</f>
        <v>0</v>
      </c>
      <c r="L42" s="31">
        <f t="shared" si="66"/>
        <v>0</v>
      </c>
      <c r="M42" s="255"/>
      <c r="AA42" s="102"/>
      <c r="AB42" s="102"/>
    </row>
    <row r="43" spans="1:28" ht="12" customHeight="1" x14ac:dyDescent="0.2">
      <c r="A43" s="187"/>
      <c r="B43" s="187"/>
      <c r="C43" s="37"/>
      <c r="D43" s="234" t="s">
        <v>30</v>
      </c>
      <c r="E43" s="36"/>
      <c r="F43" s="35">
        <f t="shared" si="1"/>
        <v>3</v>
      </c>
      <c r="G43" s="35">
        <v>0</v>
      </c>
      <c r="H43" s="35">
        <f t="shared" si="22"/>
        <v>0</v>
      </c>
      <c r="I43" s="35">
        <v>0</v>
      </c>
      <c r="J43" s="35">
        <v>0</v>
      </c>
      <c r="K43" s="35">
        <v>3</v>
      </c>
      <c r="L43" s="35">
        <v>0</v>
      </c>
      <c r="M43" s="254">
        <f t="shared" ref="M43" si="67">IF(H43=0,0,H43/N43*100)</f>
        <v>0</v>
      </c>
      <c r="N43" s="80">
        <v>345</v>
      </c>
      <c r="AA43" s="98">
        <v>3</v>
      </c>
      <c r="AB43" s="98" t="str">
        <f>IF(F43=AA43,"",1)</f>
        <v/>
      </c>
    </row>
    <row r="44" spans="1:28" ht="12" customHeight="1" x14ac:dyDescent="0.2">
      <c r="A44" s="187"/>
      <c r="B44" s="187"/>
      <c r="C44" s="34"/>
      <c r="D44" s="235"/>
      <c r="E44" s="33"/>
      <c r="F44" s="38">
        <f t="shared" si="1"/>
        <v>1</v>
      </c>
      <c r="G44" s="31">
        <f t="shared" ref="G44" si="68">IF(G43=0,0,G43/$F43)</f>
        <v>0</v>
      </c>
      <c r="H44" s="31">
        <f t="shared" si="22"/>
        <v>0</v>
      </c>
      <c r="I44" s="31">
        <f t="shared" ref="I44:J44" si="69">IF(I43=0,0,I43/$H43)</f>
        <v>0</v>
      </c>
      <c r="J44" s="31">
        <f t="shared" si="69"/>
        <v>0</v>
      </c>
      <c r="K44" s="31">
        <f t="shared" ref="K44:L44" si="70">IF(K43=0,0,K43/$F43)</f>
        <v>1</v>
      </c>
      <c r="L44" s="31">
        <f t="shared" si="70"/>
        <v>0</v>
      </c>
      <c r="M44" s="255"/>
      <c r="AA44" s="102"/>
      <c r="AB44" s="102"/>
    </row>
    <row r="45" spans="1:28" ht="12" customHeight="1" x14ac:dyDescent="0.2">
      <c r="A45" s="187"/>
      <c r="B45" s="187"/>
      <c r="C45" s="37"/>
      <c r="D45" s="234" t="s">
        <v>29</v>
      </c>
      <c r="E45" s="36"/>
      <c r="F45" s="35">
        <f t="shared" si="1"/>
        <v>8</v>
      </c>
      <c r="G45" s="35">
        <v>0</v>
      </c>
      <c r="H45" s="35">
        <f t="shared" si="22"/>
        <v>0</v>
      </c>
      <c r="I45" s="35">
        <v>0</v>
      </c>
      <c r="J45" s="35">
        <v>0</v>
      </c>
      <c r="K45" s="35">
        <v>8</v>
      </c>
      <c r="L45" s="35">
        <v>0</v>
      </c>
      <c r="M45" s="254">
        <f t="shared" ref="M45" si="71">IF(H45=0,0,H45/N45*100)</f>
        <v>0</v>
      </c>
      <c r="N45" s="80">
        <v>1426</v>
      </c>
      <c r="AA45" s="98">
        <v>8</v>
      </c>
      <c r="AB45" s="98" t="str">
        <f>IF(F45=AA45,"",1)</f>
        <v/>
      </c>
    </row>
    <row r="46" spans="1:28" ht="12" customHeight="1" x14ac:dyDescent="0.2">
      <c r="A46" s="187"/>
      <c r="B46" s="187"/>
      <c r="C46" s="34"/>
      <c r="D46" s="235"/>
      <c r="E46" s="33"/>
      <c r="F46" s="38">
        <f t="shared" si="1"/>
        <v>1</v>
      </c>
      <c r="G46" s="31">
        <f t="shared" ref="G46" si="72">IF(G45=0,0,G45/$F45)</f>
        <v>0</v>
      </c>
      <c r="H46" s="31">
        <f t="shared" si="22"/>
        <v>0</v>
      </c>
      <c r="I46" s="31">
        <f t="shared" ref="I46:J46" si="73">IF(I45=0,0,I45/$H45)</f>
        <v>0</v>
      </c>
      <c r="J46" s="31">
        <f t="shared" si="73"/>
        <v>0</v>
      </c>
      <c r="K46" s="31">
        <f t="shared" ref="K46:L46" si="74">IF(K45=0,0,K45/$F45)</f>
        <v>1</v>
      </c>
      <c r="L46" s="31">
        <f t="shared" si="74"/>
        <v>0</v>
      </c>
      <c r="M46" s="255"/>
      <c r="AA46" s="102"/>
      <c r="AB46" s="102"/>
    </row>
    <row r="47" spans="1:28" ht="12" customHeight="1" x14ac:dyDescent="0.2">
      <c r="A47" s="187"/>
      <c r="B47" s="187"/>
      <c r="C47" s="37"/>
      <c r="D47" s="234" t="s">
        <v>28</v>
      </c>
      <c r="E47" s="36"/>
      <c r="F47" s="35">
        <f t="shared" si="1"/>
        <v>4</v>
      </c>
      <c r="G47" s="35">
        <v>0</v>
      </c>
      <c r="H47" s="35">
        <f t="shared" si="22"/>
        <v>0</v>
      </c>
      <c r="I47" s="35">
        <v>0</v>
      </c>
      <c r="J47" s="35">
        <v>0</v>
      </c>
      <c r="K47" s="35">
        <v>4</v>
      </c>
      <c r="L47" s="35">
        <v>0</v>
      </c>
      <c r="M47" s="254">
        <f t="shared" ref="M47" si="75">IF(H47=0,0,H47/N47*100)</f>
        <v>0</v>
      </c>
      <c r="N47" s="80">
        <v>310</v>
      </c>
      <c r="AA47" s="98">
        <v>4</v>
      </c>
      <c r="AB47" s="98" t="str">
        <f>IF(F47=AA47,"",1)</f>
        <v/>
      </c>
    </row>
    <row r="48" spans="1:28" ht="12" customHeight="1" x14ac:dyDescent="0.2">
      <c r="A48" s="187"/>
      <c r="B48" s="187"/>
      <c r="C48" s="34"/>
      <c r="D48" s="235"/>
      <c r="E48" s="33"/>
      <c r="F48" s="38">
        <f t="shared" si="1"/>
        <v>1</v>
      </c>
      <c r="G48" s="31">
        <f t="shared" ref="G48" si="76">IF(G47=0,0,G47/$F47)</f>
        <v>0</v>
      </c>
      <c r="H48" s="31">
        <f t="shared" si="22"/>
        <v>0</v>
      </c>
      <c r="I48" s="31">
        <f t="shared" ref="I48:J48" si="77">IF(I47=0,0,I47/$H47)</f>
        <v>0</v>
      </c>
      <c r="J48" s="31">
        <f t="shared" si="77"/>
        <v>0</v>
      </c>
      <c r="K48" s="31">
        <f t="shared" ref="K48:L48" si="78">IF(K47=0,0,K47/$F47)</f>
        <v>1</v>
      </c>
      <c r="L48" s="31">
        <f t="shared" si="78"/>
        <v>0</v>
      </c>
      <c r="M48" s="255"/>
      <c r="AA48" s="102"/>
      <c r="AB48" s="102"/>
    </row>
    <row r="49" spans="1:28" ht="12" customHeight="1" x14ac:dyDescent="0.2">
      <c r="A49" s="187"/>
      <c r="B49" s="187"/>
      <c r="C49" s="37"/>
      <c r="D49" s="234" t="s">
        <v>27</v>
      </c>
      <c r="E49" s="36"/>
      <c r="F49" s="35">
        <f t="shared" si="1"/>
        <v>2</v>
      </c>
      <c r="G49" s="35">
        <v>0</v>
      </c>
      <c r="H49" s="35">
        <f t="shared" si="22"/>
        <v>0</v>
      </c>
      <c r="I49" s="35">
        <v>0</v>
      </c>
      <c r="J49" s="35">
        <v>0</v>
      </c>
      <c r="K49" s="35">
        <v>2</v>
      </c>
      <c r="L49" s="35">
        <v>0</v>
      </c>
      <c r="M49" s="254">
        <f t="shared" ref="M49" si="79">IF(H49=0,0,H49/N49*100)</f>
        <v>0</v>
      </c>
      <c r="N49" s="80">
        <v>568</v>
      </c>
      <c r="AA49" s="98">
        <v>2</v>
      </c>
      <c r="AB49" s="98" t="str">
        <f>IF(F49=AA49,"",1)</f>
        <v/>
      </c>
    </row>
    <row r="50" spans="1:28" ht="12" customHeight="1" x14ac:dyDescent="0.2">
      <c r="A50" s="187"/>
      <c r="B50" s="187"/>
      <c r="C50" s="34"/>
      <c r="D50" s="235"/>
      <c r="E50" s="33"/>
      <c r="F50" s="38">
        <f t="shared" si="1"/>
        <v>1</v>
      </c>
      <c r="G50" s="31">
        <f t="shared" ref="G50" si="80">IF(G49=0,0,G49/$F49)</f>
        <v>0</v>
      </c>
      <c r="H50" s="31">
        <f t="shared" si="22"/>
        <v>0</v>
      </c>
      <c r="I50" s="31">
        <f t="shared" ref="I50:J50" si="81">IF(I49=0,0,I49/$H49)</f>
        <v>0</v>
      </c>
      <c r="J50" s="31">
        <f t="shared" si="81"/>
        <v>0</v>
      </c>
      <c r="K50" s="31">
        <f t="shared" ref="K50:L50" si="82">IF(K49=0,0,K49/$F49)</f>
        <v>1</v>
      </c>
      <c r="L50" s="31">
        <f t="shared" si="82"/>
        <v>0</v>
      </c>
      <c r="M50" s="255"/>
      <c r="AA50" s="102"/>
      <c r="AB50" s="102"/>
    </row>
    <row r="51" spans="1:28" ht="12" customHeight="1" x14ac:dyDescent="0.2">
      <c r="A51" s="187"/>
      <c r="B51" s="187"/>
      <c r="C51" s="37"/>
      <c r="D51" s="234" t="s">
        <v>26</v>
      </c>
      <c r="E51" s="36"/>
      <c r="F51" s="35">
        <f t="shared" si="1"/>
        <v>14</v>
      </c>
      <c r="G51" s="35">
        <v>1</v>
      </c>
      <c r="H51" s="35">
        <f t="shared" si="22"/>
        <v>1</v>
      </c>
      <c r="I51" s="35">
        <v>0</v>
      </c>
      <c r="J51" s="35">
        <v>1</v>
      </c>
      <c r="K51" s="35">
        <v>13</v>
      </c>
      <c r="L51" s="35">
        <v>0</v>
      </c>
      <c r="M51" s="254">
        <f t="shared" ref="M51" si="83">IF(H51=0,0,H51/N51*100)</f>
        <v>0.10405827263267431</v>
      </c>
      <c r="N51" s="80">
        <v>961</v>
      </c>
      <c r="AA51" s="98">
        <v>14</v>
      </c>
      <c r="AB51" s="98" t="str">
        <f>IF(F51=AA51,"",1)</f>
        <v/>
      </c>
    </row>
    <row r="52" spans="1:28" ht="12" customHeight="1" x14ac:dyDescent="0.2">
      <c r="A52" s="187"/>
      <c r="B52" s="187"/>
      <c r="C52" s="34"/>
      <c r="D52" s="235"/>
      <c r="E52" s="33"/>
      <c r="F52" s="38">
        <f t="shared" si="1"/>
        <v>1</v>
      </c>
      <c r="G52" s="31">
        <f t="shared" ref="G52" si="84">IF(G51=0,0,G51/$F51)</f>
        <v>7.1428571428571425E-2</v>
      </c>
      <c r="H52" s="31">
        <f t="shared" si="22"/>
        <v>1</v>
      </c>
      <c r="I52" s="31">
        <f t="shared" ref="I52:J52" si="85">IF(I51=0,0,I51/$H51)</f>
        <v>0</v>
      </c>
      <c r="J52" s="31">
        <f t="shared" si="85"/>
        <v>1</v>
      </c>
      <c r="K52" s="31">
        <f t="shared" ref="K52:L52" si="86">IF(K51=0,0,K51/$F51)</f>
        <v>0.9285714285714286</v>
      </c>
      <c r="L52" s="31">
        <f t="shared" si="86"/>
        <v>0</v>
      </c>
      <c r="M52" s="255"/>
      <c r="AA52" s="102"/>
      <c r="AB52" s="102"/>
    </row>
    <row r="53" spans="1:28" ht="12" customHeight="1" x14ac:dyDescent="0.2">
      <c r="A53" s="187"/>
      <c r="B53" s="187"/>
      <c r="C53" s="37"/>
      <c r="D53" s="234" t="s">
        <v>25</v>
      </c>
      <c r="E53" s="36"/>
      <c r="F53" s="35">
        <f t="shared" si="1"/>
        <v>5</v>
      </c>
      <c r="G53" s="35">
        <v>1</v>
      </c>
      <c r="H53" s="35">
        <f t="shared" si="22"/>
        <v>1</v>
      </c>
      <c r="I53" s="35">
        <v>1</v>
      </c>
      <c r="J53" s="35">
        <v>0</v>
      </c>
      <c r="K53" s="35">
        <v>4</v>
      </c>
      <c r="L53" s="35">
        <v>0</v>
      </c>
      <c r="M53" s="254">
        <f t="shared" ref="M53" si="87">IF(H53=0,0,H53/N53*100)</f>
        <v>8.4889643463497449E-2</v>
      </c>
      <c r="N53" s="80">
        <v>1178</v>
      </c>
      <c r="AA53" s="98">
        <v>5</v>
      </c>
      <c r="AB53" s="98" t="str">
        <f>IF(F53=AA53,"",1)</f>
        <v/>
      </c>
    </row>
    <row r="54" spans="1:28" ht="12" customHeight="1" x14ac:dyDescent="0.2">
      <c r="A54" s="187"/>
      <c r="B54" s="187"/>
      <c r="C54" s="34"/>
      <c r="D54" s="235"/>
      <c r="E54" s="33"/>
      <c r="F54" s="38">
        <f t="shared" si="1"/>
        <v>1</v>
      </c>
      <c r="G54" s="31">
        <f t="shared" ref="G54" si="88">IF(G53=0,0,G53/$F53)</f>
        <v>0.2</v>
      </c>
      <c r="H54" s="31">
        <f t="shared" si="22"/>
        <v>1</v>
      </c>
      <c r="I54" s="31">
        <f t="shared" ref="I54:J54" si="89">IF(I53=0,0,I53/$H53)</f>
        <v>1</v>
      </c>
      <c r="J54" s="31">
        <f t="shared" si="89"/>
        <v>0</v>
      </c>
      <c r="K54" s="31">
        <f t="shared" ref="K54:L54" si="90">IF(K53=0,0,K53/$F53)</f>
        <v>0.8</v>
      </c>
      <c r="L54" s="31">
        <f t="shared" si="90"/>
        <v>0</v>
      </c>
      <c r="M54" s="255"/>
      <c r="AA54" s="102"/>
      <c r="AB54" s="102"/>
    </row>
    <row r="55" spans="1:28" ht="12" customHeight="1" x14ac:dyDescent="0.2">
      <c r="A55" s="187"/>
      <c r="B55" s="187"/>
      <c r="C55" s="37"/>
      <c r="D55" s="234" t="s">
        <v>24</v>
      </c>
      <c r="E55" s="36"/>
      <c r="F55" s="35">
        <f t="shared" si="1"/>
        <v>24</v>
      </c>
      <c r="G55" s="35">
        <v>4</v>
      </c>
      <c r="H55" s="35">
        <f t="shared" si="22"/>
        <v>8</v>
      </c>
      <c r="I55" s="35">
        <v>5</v>
      </c>
      <c r="J55" s="35">
        <v>3</v>
      </c>
      <c r="K55" s="35">
        <v>20</v>
      </c>
      <c r="L55" s="35">
        <v>0</v>
      </c>
      <c r="M55" s="254">
        <f t="shared" ref="M55" si="91">IF(H55=0,0,H55/N55*100)</f>
        <v>0.23310023310023309</v>
      </c>
      <c r="N55" s="80">
        <v>3432</v>
      </c>
      <c r="AA55" s="98">
        <v>24</v>
      </c>
      <c r="AB55" s="98" t="str">
        <f>IF(F55=AA55,"",1)</f>
        <v/>
      </c>
    </row>
    <row r="56" spans="1:28" ht="12" customHeight="1" x14ac:dyDescent="0.2">
      <c r="A56" s="187"/>
      <c r="B56" s="187"/>
      <c r="C56" s="34"/>
      <c r="D56" s="235"/>
      <c r="E56" s="33"/>
      <c r="F56" s="38">
        <f t="shared" si="1"/>
        <v>1</v>
      </c>
      <c r="G56" s="31">
        <f t="shared" ref="G56" si="92">IF(G55=0,0,G55/$F55)</f>
        <v>0.16666666666666666</v>
      </c>
      <c r="H56" s="31">
        <f t="shared" si="22"/>
        <v>1</v>
      </c>
      <c r="I56" s="31">
        <f t="shared" ref="I56:J56" si="93">IF(I55=0,0,I55/$H55)</f>
        <v>0.625</v>
      </c>
      <c r="J56" s="31">
        <f t="shared" si="93"/>
        <v>0.375</v>
      </c>
      <c r="K56" s="31">
        <f t="shared" ref="K56:L56" si="94">IF(K55=0,0,K55/$F55)</f>
        <v>0.83333333333333337</v>
      </c>
      <c r="L56" s="31">
        <f t="shared" si="94"/>
        <v>0</v>
      </c>
      <c r="M56" s="255"/>
      <c r="AA56" s="102"/>
      <c r="AB56" s="102"/>
    </row>
    <row r="57" spans="1:28" ht="12" customHeight="1" x14ac:dyDescent="0.2">
      <c r="A57" s="187"/>
      <c r="B57" s="187"/>
      <c r="C57" s="37"/>
      <c r="D57" s="234" t="s">
        <v>23</v>
      </c>
      <c r="E57" s="36"/>
      <c r="F57" s="35">
        <f t="shared" si="1"/>
        <v>6</v>
      </c>
      <c r="G57" s="35">
        <v>0</v>
      </c>
      <c r="H57" s="35">
        <f t="shared" si="22"/>
        <v>0</v>
      </c>
      <c r="I57" s="35">
        <v>0</v>
      </c>
      <c r="J57" s="35">
        <v>0</v>
      </c>
      <c r="K57" s="35">
        <v>6</v>
      </c>
      <c r="L57" s="35">
        <v>0</v>
      </c>
      <c r="M57" s="254">
        <f t="shared" ref="M57" si="95">IF(H57=0,0,H57/N57*100)</f>
        <v>0</v>
      </c>
      <c r="N57" s="80">
        <v>561</v>
      </c>
      <c r="AA57" s="98">
        <v>6</v>
      </c>
      <c r="AB57" s="98" t="str">
        <f>IF(F57=AA57,"",1)</f>
        <v/>
      </c>
    </row>
    <row r="58" spans="1:28" ht="12" customHeight="1" x14ac:dyDescent="0.2">
      <c r="A58" s="187"/>
      <c r="B58" s="187"/>
      <c r="C58" s="34"/>
      <c r="D58" s="235"/>
      <c r="E58" s="33"/>
      <c r="F58" s="38">
        <f t="shared" si="1"/>
        <v>1</v>
      </c>
      <c r="G58" s="31">
        <f t="shared" ref="G58" si="96">IF(G57=0,0,G57/$F57)</f>
        <v>0</v>
      </c>
      <c r="H58" s="31">
        <f t="shared" si="22"/>
        <v>0</v>
      </c>
      <c r="I58" s="31">
        <f t="shared" ref="I58:J58" si="97">IF(I57=0,0,I57/$H57)</f>
        <v>0</v>
      </c>
      <c r="J58" s="31">
        <f t="shared" si="97"/>
        <v>0</v>
      </c>
      <c r="K58" s="31">
        <f t="shared" ref="K58:L58" si="98">IF(K57=0,0,K57/$F57)</f>
        <v>1</v>
      </c>
      <c r="L58" s="31">
        <f t="shared" si="98"/>
        <v>0</v>
      </c>
      <c r="M58" s="255"/>
      <c r="AA58" s="102"/>
      <c r="AB58" s="102"/>
    </row>
    <row r="59" spans="1:28" ht="12.75" customHeight="1" x14ac:dyDescent="0.2">
      <c r="A59" s="187"/>
      <c r="B59" s="187"/>
      <c r="C59" s="37"/>
      <c r="D59" s="234" t="s">
        <v>22</v>
      </c>
      <c r="E59" s="36"/>
      <c r="F59" s="35">
        <f t="shared" si="1"/>
        <v>24</v>
      </c>
      <c r="G59" s="35">
        <v>1</v>
      </c>
      <c r="H59" s="35">
        <f t="shared" si="22"/>
        <v>1</v>
      </c>
      <c r="I59" s="35">
        <v>0</v>
      </c>
      <c r="J59" s="35">
        <v>1</v>
      </c>
      <c r="K59" s="35">
        <v>23</v>
      </c>
      <c r="L59" s="35">
        <v>0</v>
      </c>
      <c r="M59" s="254">
        <f t="shared" ref="M59" si="99">IF(H59=0,0,H59/N59*100)</f>
        <v>1.4852220406950839E-2</v>
      </c>
      <c r="N59" s="80">
        <v>6733</v>
      </c>
      <c r="AA59" s="98">
        <v>24</v>
      </c>
      <c r="AB59" s="98" t="str">
        <f>IF(F59=AA59,"",1)</f>
        <v/>
      </c>
    </row>
    <row r="60" spans="1:28" ht="12.75" customHeight="1" x14ac:dyDescent="0.2">
      <c r="A60" s="187"/>
      <c r="B60" s="187"/>
      <c r="C60" s="34"/>
      <c r="D60" s="235"/>
      <c r="E60" s="33"/>
      <c r="F60" s="38">
        <f t="shared" si="1"/>
        <v>1</v>
      </c>
      <c r="G60" s="31">
        <f t="shared" ref="G60" si="100">IF(G59=0,0,G59/$F59)</f>
        <v>4.1666666666666664E-2</v>
      </c>
      <c r="H60" s="31">
        <f t="shared" si="22"/>
        <v>1</v>
      </c>
      <c r="I60" s="31">
        <f t="shared" ref="I60:J60" si="101">IF(I59=0,0,I59/$H59)</f>
        <v>0</v>
      </c>
      <c r="J60" s="31">
        <f t="shared" si="101"/>
        <v>1</v>
      </c>
      <c r="K60" s="31">
        <f t="shared" ref="K60:L60" si="102">IF(K59=0,0,K59/$F59)</f>
        <v>0.95833333333333337</v>
      </c>
      <c r="L60" s="31">
        <f t="shared" si="102"/>
        <v>0</v>
      </c>
      <c r="M60" s="255"/>
      <c r="AA60" s="102"/>
      <c r="AB60" s="102"/>
    </row>
    <row r="61" spans="1:28" ht="12" customHeight="1" x14ac:dyDescent="0.2">
      <c r="A61" s="187"/>
      <c r="B61" s="187"/>
      <c r="C61" s="37"/>
      <c r="D61" s="234" t="s">
        <v>21</v>
      </c>
      <c r="E61" s="36"/>
      <c r="F61" s="35">
        <f t="shared" si="1"/>
        <v>13</v>
      </c>
      <c r="G61" s="35">
        <v>1</v>
      </c>
      <c r="H61" s="35">
        <f t="shared" si="22"/>
        <v>2</v>
      </c>
      <c r="I61" s="35">
        <v>0</v>
      </c>
      <c r="J61" s="35">
        <v>2</v>
      </c>
      <c r="K61" s="35">
        <v>12</v>
      </c>
      <c r="L61" s="35">
        <v>0</v>
      </c>
      <c r="M61" s="254">
        <f t="shared" ref="M61" si="103">IF(H61=0,0,H61/N61*100)</f>
        <v>0.10266940451745381</v>
      </c>
      <c r="N61" s="80">
        <v>1948</v>
      </c>
      <c r="AA61" s="98">
        <v>13</v>
      </c>
      <c r="AB61" s="98" t="str">
        <f>IF(F61=AA61,"",1)</f>
        <v/>
      </c>
    </row>
    <row r="62" spans="1:28" ht="12" customHeight="1" x14ac:dyDescent="0.2">
      <c r="A62" s="187"/>
      <c r="B62" s="187"/>
      <c r="C62" s="34"/>
      <c r="D62" s="235"/>
      <c r="E62" s="33"/>
      <c r="F62" s="38">
        <f t="shared" si="1"/>
        <v>1</v>
      </c>
      <c r="G62" s="31">
        <f t="shared" ref="G62" si="104">IF(G61=0,0,G61/$F61)</f>
        <v>7.6923076923076927E-2</v>
      </c>
      <c r="H62" s="31">
        <f t="shared" si="22"/>
        <v>1</v>
      </c>
      <c r="I62" s="31">
        <f t="shared" ref="I62:J62" si="105">IF(I61=0,0,I61/$H61)</f>
        <v>0</v>
      </c>
      <c r="J62" s="31">
        <f t="shared" si="105"/>
        <v>1</v>
      </c>
      <c r="K62" s="31">
        <f t="shared" ref="K62:L62" si="106">IF(K61=0,0,K61/$F61)</f>
        <v>0.92307692307692313</v>
      </c>
      <c r="L62" s="31">
        <f t="shared" si="106"/>
        <v>0</v>
      </c>
      <c r="M62" s="255"/>
      <c r="AA62" s="102"/>
      <c r="AB62" s="102"/>
    </row>
    <row r="63" spans="1:28" ht="12" customHeight="1" x14ac:dyDescent="0.2">
      <c r="A63" s="187"/>
      <c r="B63" s="187"/>
      <c r="C63" s="37"/>
      <c r="D63" s="234" t="s">
        <v>20</v>
      </c>
      <c r="E63" s="36"/>
      <c r="F63" s="35">
        <f t="shared" si="1"/>
        <v>7</v>
      </c>
      <c r="G63" s="35">
        <v>1</v>
      </c>
      <c r="H63" s="35">
        <f t="shared" si="22"/>
        <v>6</v>
      </c>
      <c r="I63" s="35">
        <v>1</v>
      </c>
      <c r="J63" s="35">
        <v>5</v>
      </c>
      <c r="K63" s="35">
        <v>6</v>
      </c>
      <c r="L63" s="35">
        <v>0</v>
      </c>
      <c r="M63" s="254">
        <f t="shared" ref="M63" si="107">IF(H63=0,0,H63/N63*100)</f>
        <v>0.33222591362126247</v>
      </c>
      <c r="N63" s="80">
        <v>1806</v>
      </c>
      <c r="AA63" s="98">
        <v>7</v>
      </c>
      <c r="AB63" s="98" t="str">
        <f>IF(F63=AA63,"",1)</f>
        <v/>
      </c>
    </row>
    <row r="64" spans="1:28" ht="12" customHeight="1" x14ac:dyDescent="0.2">
      <c r="A64" s="187"/>
      <c r="B64" s="187"/>
      <c r="C64" s="34"/>
      <c r="D64" s="235"/>
      <c r="E64" s="33"/>
      <c r="F64" s="38">
        <f t="shared" si="1"/>
        <v>1</v>
      </c>
      <c r="G64" s="31">
        <f t="shared" ref="G64" si="108">IF(G63=0,0,G63/$F63)</f>
        <v>0.14285714285714285</v>
      </c>
      <c r="H64" s="31">
        <f t="shared" si="22"/>
        <v>1</v>
      </c>
      <c r="I64" s="31">
        <f t="shared" ref="I64:J64" si="109">IF(I63=0,0,I63/$H63)</f>
        <v>0.16666666666666666</v>
      </c>
      <c r="J64" s="31">
        <f t="shared" si="109"/>
        <v>0.83333333333333337</v>
      </c>
      <c r="K64" s="31">
        <f t="shared" ref="K64:L64" si="110">IF(K63=0,0,K63/$F63)</f>
        <v>0.8571428571428571</v>
      </c>
      <c r="L64" s="31">
        <f t="shared" si="110"/>
        <v>0</v>
      </c>
      <c r="M64" s="255"/>
      <c r="AA64" s="102"/>
      <c r="AB64" s="102"/>
    </row>
    <row r="65" spans="1:28" ht="12" customHeight="1" x14ac:dyDescent="0.2">
      <c r="A65" s="187"/>
      <c r="B65" s="187"/>
      <c r="C65" s="37"/>
      <c r="D65" s="234" t="s">
        <v>19</v>
      </c>
      <c r="E65" s="36"/>
      <c r="F65" s="35">
        <f t="shared" si="1"/>
        <v>18</v>
      </c>
      <c r="G65" s="35">
        <v>1</v>
      </c>
      <c r="H65" s="35">
        <f t="shared" si="22"/>
        <v>1</v>
      </c>
      <c r="I65" s="35">
        <v>1</v>
      </c>
      <c r="J65" s="35">
        <v>0</v>
      </c>
      <c r="K65" s="35">
        <v>16</v>
      </c>
      <c r="L65" s="35">
        <v>1</v>
      </c>
      <c r="M65" s="254">
        <f t="shared" ref="M65" si="111">IF(H65=0,0,H65/N65*100)</f>
        <v>2.6983270372369132E-2</v>
      </c>
      <c r="N65" s="80">
        <v>3706</v>
      </c>
      <c r="AA65" s="98">
        <v>18</v>
      </c>
      <c r="AB65" s="98" t="str">
        <f>IF(F65=AA65,"",1)</f>
        <v/>
      </c>
    </row>
    <row r="66" spans="1:28" ht="12" customHeight="1" x14ac:dyDescent="0.2">
      <c r="A66" s="187"/>
      <c r="B66" s="187"/>
      <c r="C66" s="34"/>
      <c r="D66" s="235"/>
      <c r="E66" s="33"/>
      <c r="F66" s="38">
        <f t="shared" si="1"/>
        <v>1</v>
      </c>
      <c r="G66" s="31">
        <f t="shared" ref="G66" si="112">IF(G65=0,0,G65/$F65)</f>
        <v>5.5555555555555552E-2</v>
      </c>
      <c r="H66" s="31">
        <f t="shared" si="22"/>
        <v>1</v>
      </c>
      <c r="I66" s="31">
        <f t="shared" ref="I66:J66" si="113">IF(I65=0,0,I65/$H65)</f>
        <v>1</v>
      </c>
      <c r="J66" s="31">
        <f t="shared" si="113"/>
        <v>0</v>
      </c>
      <c r="K66" s="31">
        <f t="shared" ref="K66:L66" si="114">IF(K65=0,0,K65/$F65)</f>
        <v>0.88888888888888884</v>
      </c>
      <c r="L66" s="31">
        <f t="shared" si="114"/>
        <v>5.5555555555555552E-2</v>
      </c>
      <c r="M66" s="255"/>
      <c r="AA66" s="102"/>
      <c r="AB66" s="102"/>
    </row>
    <row r="67" spans="1:28" ht="12" customHeight="1" x14ac:dyDescent="0.2">
      <c r="A67" s="187"/>
      <c r="B67" s="187"/>
      <c r="C67" s="37"/>
      <c r="D67" s="234" t="s">
        <v>18</v>
      </c>
      <c r="E67" s="36"/>
      <c r="F67" s="35">
        <f t="shared" si="1"/>
        <v>4</v>
      </c>
      <c r="G67" s="35">
        <v>1</v>
      </c>
      <c r="H67" s="35">
        <f t="shared" si="22"/>
        <v>1</v>
      </c>
      <c r="I67" s="35">
        <v>1</v>
      </c>
      <c r="J67" s="35">
        <v>0</v>
      </c>
      <c r="K67" s="35">
        <v>3</v>
      </c>
      <c r="L67" s="35">
        <v>0</v>
      </c>
      <c r="M67" s="254">
        <f t="shared" ref="M67" si="115">IF(H67=0,0,H67/N67*100)</f>
        <v>8.3682008368200833E-2</v>
      </c>
      <c r="N67" s="80">
        <v>1195</v>
      </c>
      <c r="AA67" s="98">
        <v>4</v>
      </c>
      <c r="AB67" s="98" t="str">
        <f>IF(F67=AA67,"",1)</f>
        <v/>
      </c>
    </row>
    <row r="68" spans="1:28" ht="12" customHeight="1" x14ac:dyDescent="0.2">
      <c r="A68" s="187"/>
      <c r="B68" s="188"/>
      <c r="C68" s="34"/>
      <c r="D68" s="235"/>
      <c r="E68" s="33"/>
      <c r="F68" s="38">
        <f t="shared" si="1"/>
        <v>1</v>
      </c>
      <c r="G68" s="31">
        <f t="shared" ref="G68" si="116">IF(G67=0,0,G67/$F67)</f>
        <v>0.25</v>
      </c>
      <c r="H68" s="31">
        <f t="shared" si="22"/>
        <v>1</v>
      </c>
      <c r="I68" s="31">
        <f t="shared" ref="I68:J68" si="117">IF(I67=0,0,I67/$H67)</f>
        <v>1</v>
      </c>
      <c r="J68" s="31">
        <f t="shared" si="117"/>
        <v>0</v>
      </c>
      <c r="K68" s="31">
        <f t="shared" ref="K68:L68" si="118">IF(K67=0,0,K67/$F67)</f>
        <v>0.75</v>
      </c>
      <c r="L68" s="31">
        <f t="shared" si="118"/>
        <v>0</v>
      </c>
      <c r="M68" s="255"/>
      <c r="AA68" s="102"/>
      <c r="AB68" s="102"/>
    </row>
    <row r="69" spans="1:28" ht="12" customHeight="1" x14ac:dyDescent="0.2">
      <c r="A69" s="187"/>
      <c r="B69" s="186" t="s">
        <v>17</v>
      </c>
      <c r="C69" s="37"/>
      <c r="D69" s="234" t="s">
        <v>16</v>
      </c>
      <c r="E69" s="36"/>
      <c r="F69" s="35">
        <f t="shared" si="1"/>
        <v>605</v>
      </c>
      <c r="G69" s="35">
        <f t="shared" ref="G69:L69" si="119">SUM(G71,G73,G75,G77,G79,G81,G83,G85,G87,G89,G91,G93,G95,G97,G99)</f>
        <v>36</v>
      </c>
      <c r="H69" s="35">
        <f t="shared" si="119"/>
        <v>43</v>
      </c>
      <c r="I69" s="35">
        <f t="shared" si="119"/>
        <v>8</v>
      </c>
      <c r="J69" s="35">
        <f t="shared" si="119"/>
        <v>35</v>
      </c>
      <c r="K69" s="35">
        <f t="shared" si="119"/>
        <v>552</v>
      </c>
      <c r="L69" s="35">
        <f t="shared" si="119"/>
        <v>17</v>
      </c>
      <c r="M69" s="254">
        <f t="shared" ref="M69" si="120">IF(H69=0,0,H69/N69*100)</f>
        <v>0.115712709561099</v>
      </c>
      <c r="N69" s="80">
        <f>SUM(N71:N100)</f>
        <v>37161</v>
      </c>
      <c r="AA69" s="98">
        <v>605</v>
      </c>
      <c r="AB69" s="98" t="str">
        <f>IF(F69=AA69,"",1)</f>
        <v/>
      </c>
    </row>
    <row r="70" spans="1:28" ht="12" customHeight="1" x14ac:dyDescent="0.2">
      <c r="A70" s="187"/>
      <c r="B70" s="187"/>
      <c r="C70" s="34"/>
      <c r="D70" s="235"/>
      <c r="E70" s="33"/>
      <c r="F70" s="38">
        <f t="shared" si="1"/>
        <v>1</v>
      </c>
      <c r="G70" s="31">
        <f>IF(G69=0,0,G69/$F69)</f>
        <v>5.9504132231404959E-2</v>
      </c>
      <c r="H70" s="31">
        <f t="shared" ref="H70:H100" si="121">SUM(I70:J70)</f>
        <v>1</v>
      </c>
      <c r="I70" s="31">
        <f>IF(I69=0,0,I69/$H69)</f>
        <v>0.18604651162790697</v>
      </c>
      <c r="J70" s="31">
        <f>IF(J69=0,0,J69/$H69)</f>
        <v>0.81395348837209303</v>
      </c>
      <c r="K70" s="31">
        <f>IF(K69=0,0,K69/$F69)</f>
        <v>0.91239669421487601</v>
      </c>
      <c r="L70" s="31">
        <f>IF(L69=0,0,L69/$F69)</f>
        <v>2.809917355371901E-2</v>
      </c>
      <c r="M70" s="255"/>
      <c r="AA70" s="102"/>
      <c r="AB70" s="102"/>
    </row>
    <row r="71" spans="1:28" ht="12" customHeight="1" x14ac:dyDescent="0.2">
      <c r="A71" s="187"/>
      <c r="B71" s="187"/>
      <c r="C71" s="37"/>
      <c r="D71" s="234" t="s">
        <v>121</v>
      </c>
      <c r="E71" s="36"/>
      <c r="F71" s="35">
        <f t="shared" si="1"/>
        <v>3</v>
      </c>
      <c r="G71" s="35">
        <v>0</v>
      </c>
      <c r="H71" s="35">
        <f t="shared" si="121"/>
        <v>0</v>
      </c>
      <c r="I71" s="35">
        <v>0</v>
      </c>
      <c r="J71" s="35">
        <v>0</v>
      </c>
      <c r="K71" s="35">
        <v>3</v>
      </c>
      <c r="L71" s="35">
        <v>0</v>
      </c>
      <c r="M71" s="254">
        <f t="shared" ref="M71" si="122">IF(H71=0,0,H71/N71*100)</f>
        <v>0</v>
      </c>
      <c r="N71" s="80">
        <v>59</v>
      </c>
      <c r="AA71" s="98">
        <v>3</v>
      </c>
      <c r="AB71" s="98" t="str">
        <f>IF(F71=AA71,"",1)</f>
        <v/>
      </c>
    </row>
    <row r="72" spans="1:28" ht="12" customHeight="1" x14ac:dyDescent="0.2">
      <c r="A72" s="187"/>
      <c r="B72" s="187"/>
      <c r="C72" s="34"/>
      <c r="D72" s="235"/>
      <c r="E72" s="33"/>
      <c r="F72" s="38">
        <f t="shared" ref="F72:F100" si="123">SUM(G72,K72,L72)</f>
        <v>1</v>
      </c>
      <c r="G72" s="31">
        <f t="shared" ref="G72" si="124">IF(G71=0,0,G71/$F71)</f>
        <v>0</v>
      </c>
      <c r="H72" s="31">
        <f t="shared" si="121"/>
        <v>0</v>
      </c>
      <c r="I72" s="31">
        <f t="shared" ref="I72:J72" si="125">IF(I71=0,0,I71/$H71)</f>
        <v>0</v>
      </c>
      <c r="J72" s="31">
        <f t="shared" si="125"/>
        <v>0</v>
      </c>
      <c r="K72" s="31">
        <f t="shared" ref="K72:L72" si="126">IF(K71=0,0,K71/$F71)</f>
        <v>1</v>
      </c>
      <c r="L72" s="31">
        <f t="shared" si="126"/>
        <v>0</v>
      </c>
      <c r="M72" s="255"/>
      <c r="AA72" s="102"/>
      <c r="AB72" s="102"/>
    </row>
    <row r="73" spans="1:28" ht="12" customHeight="1" x14ac:dyDescent="0.2">
      <c r="A73" s="187"/>
      <c r="B73" s="187"/>
      <c r="C73" s="37"/>
      <c r="D73" s="234" t="s">
        <v>14</v>
      </c>
      <c r="E73" s="36"/>
      <c r="F73" s="35">
        <f t="shared" si="123"/>
        <v>56</v>
      </c>
      <c r="G73" s="35">
        <v>3</v>
      </c>
      <c r="H73" s="35">
        <f t="shared" si="121"/>
        <v>5</v>
      </c>
      <c r="I73" s="35">
        <v>5</v>
      </c>
      <c r="J73" s="35">
        <v>0</v>
      </c>
      <c r="K73" s="35">
        <v>53</v>
      </c>
      <c r="L73" s="35">
        <v>0</v>
      </c>
      <c r="M73" s="254">
        <f t="shared" ref="M73" si="127">IF(H73=0,0,H73/N73*100)</f>
        <v>0.1994415636218588</v>
      </c>
      <c r="N73" s="80">
        <v>2507</v>
      </c>
      <c r="AA73" s="98">
        <v>56</v>
      </c>
      <c r="AB73" s="98" t="str">
        <f>IF(F73=AA73,"",1)</f>
        <v/>
      </c>
    </row>
    <row r="74" spans="1:28" ht="12" customHeight="1" x14ac:dyDescent="0.2">
      <c r="A74" s="187"/>
      <c r="B74" s="187"/>
      <c r="C74" s="34"/>
      <c r="D74" s="235"/>
      <c r="E74" s="33"/>
      <c r="F74" s="38">
        <f t="shared" si="123"/>
        <v>1</v>
      </c>
      <c r="G74" s="31">
        <f t="shared" ref="G74" si="128">IF(G73=0,0,G73/$F73)</f>
        <v>5.3571428571428568E-2</v>
      </c>
      <c r="H74" s="31">
        <f t="shared" si="121"/>
        <v>1</v>
      </c>
      <c r="I74" s="31">
        <f t="shared" ref="I74:J74" si="129">IF(I73=0,0,I73/$H73)</f>
        <v>1</v>
      </c>
      <c r="J74" s="31">
        <f t="shared" si="129"/>
        <v>0</v>
      </c>
      <c r="K74" s="31">
        <f t="shared" ref="K74:L74" si="130">IF(K73=0,0,K73/$F73)</f>
        <v>0.9464285714285714</v>
      </c>
      <c r="L74" s="31">
        <f t="shared" si="130"/>
        <v>0</v>
      </c>
      <c r="M74" s="255"/>
      <c r="AA74" s="102"/>
      <c r="AB74" s="102"/>
    </row>
    <row r="75" spans="1:28" ht="12" customHeight="1" x14ac:dyDescent="0.2">
      <c r="A75" s="187"/>
      <c r="B75" s="187"/>
      <c r="C75" s="37"/>
      <c r="D75" s="234" t="s">
        <v>13</v>
      </c>
      <c r="E75" s="36"/>
      <c r="F75" s="35">
        <f t="shared" si="123"/>
        <v>14</v>
      </c>
      <c r="G75" s="35">
        <v>0</v>
      </c>
      <c r="H75" s="35">
        <f t="shared" si="121"/>
        <v>0</v>
      </c>
      <c r="I75" s="35">
        <v>0</v>
      </c>
      <c r="J75" s="35">
        <v>0</v>
      </c>
      <c r="K75" s="35">
        <v>13</v>
      </c>
      <c r="L75" s="35">
        <v>1</v>
      </c>
      <c r="M75" s="254">
        <f t="shared" ref="M75" si="131">IF(H75=0,0,H75/N75*100)</f>
        <v>0</v>
      </c>
      <c r="N75" s="80">
        <v>402</v>
      </c>
      <c r="AA75" s="98">
        <v>14</v>
      </c>
      <c r="AB75" s="98" t="str">
        <f>IF(F75=AA75,"",1)</f>
        <v/>
      </c>
    </row>
    <row r="76" spans="1:28" ht="12" customHeight="1" x14ac:dyDescent="0.2">
      <c r="A76" s="187"/>
      <c r="B76" s="187"/>
      <c r="C76" s="34"/>
      <c r="D76" s="235"/>
      <c r="E76" s="33"/>
      <c r="F76" s="38">
        <f t="shared" si="123"/>
        <v>1</v>
      </c>
      <c r="G76" s="31">
        <f t="shared" ref="G76" si="132">IF(G75=0,0,G75/$F75)</f>
        <v>0</v>
      </c>
      <c r="H76" s="31">
        <f t="shared" si="121"/>
        <v>0</v>
      </c>
      <c r="I76" s="31">
        <f t="shared" ref="I76:J76" si="133">IF(I75=0,0,I75/$H75)</f>
        <v>0</v>
      </c>
      <c r="J76" s="31">
        <f t="shared" si="133"/>
        <v>0</v>
      </c>
      <c r="K76" s="31">
        <f t="shared" ref="K76:L76" si="134">IF(K75=0,0,K75/$F75)</f>
        <v>0.9285714285714286</v>
      </c>
      <c r="L76" s="31">
        <f t="shared" si="134"/>
        <v>7.1428571428571425E-2</v>
      </c>
      <c r="M76" s="255"/>
      <c r="AA76" s="102"/>
      <c r="AB76" s="102"/>
    </row>
    <row r="77" spans="1:28" ht="12" customHeight="1" x14ac:dyDescent="0.2">
      <c r="A77" s="187"/>
      <c r="B77" s="187"/>
      <c r="C77" s="37"/>
      <c r="D77" s="234" t="s">
        <v>12</v>
      </c>
      <c r="E77" s="36"/>
      <c r="F77" s="35">
        <f t="shared" si="123"/>
        <v>14</v>
      </c>
      <c r="G77" s="35">
        <v>1</v>
      </c>
      <c r="H77" s="35">
        <f t="shared" si="121"/>
        <v>1</v>
      </c>
      <c r="I77" s="35">
        <v>0</v>
      </c>
      <c r="J77" s="35">
        <v>1</v>
      </c>
      <c r="K77" s="35">
        <v>13</v>
      </c>
      <c r="L77" s="35">
        <v>0</v>
      </c>
      <c r="M77" s="254">
        <f t="shared" ref="M77" si="135">IF(H77=0,0,H77/N77*100)</f>
        <v>0.23364485981308408</v>
      </c>
      <c r="N77" s="80">
        <v>428</v>
      </c>
      <c r="AA77" s="98">
        <v>14</v>
      </c>
      <c r="AB77" s="98" t="str">
        <f>IF(F77=AA77,"",1)</f>
        <v/>
      </c>
    </row>
    <row r="78" spans="1:28" ht="12" customHeight="1" x14ac:dyDescent="0.2">
      <c r="A78" s="187"/>
      <c r="B78" s="187"/>
      <c r="C78" s="34"/>
      <c r="D78" s="235"/>
      <c r="E78" s="33"/>
      <c r="F78" s="38">
        <f t="shared" si="123"/>
        <v>1</v>
      </c>
      <c r="G78" s="31">
        <f t="shared" ref="G78" si="136">IF(G77=0,0,G77/$F77)</f>
        <v>7.1428571428571425E-2</v>
      </c>
      <c r="H78" s="31">
        <f t="shared" si="121"/>
        <v>1</v>
      </c>
      <c r="I78" s="31">
        <f t="shared" ref="I78:J78" si="137">IF(I77=0,0,I77/$H77)</f>
        <v>0</v>
      </c>
      <c r="J78" s="31">
        <f t="shared" si="137"/>
        <v>1</v>
      </c>
      <c r="K78" s="31">
        <f t="shared" ref="K78:L78" si="138">IF(K77=0,0,K77/$F77)</f>
        <v>0.9285714285714286</v>
      </c>
      <c r="L78" s="31">
        <f t="shared" si="138"/>
        <v>0</v>
      </c>
      <c r="M78" s="255"/>
      <c r="AA78" s="102"/>
      <c r="AB78" s="102"/>
    </row>
    <row r="79" spans="1:28" ht="12" customHeight="1" x14ac:dyDescent="0.2">
      <c r="A79" s="187"/>
      <c r="B79" s="187"/>
      <c r="C79" s="37"/>
      <c r="D79" s="234" t="s">
        <v>11</v>
      </c>
      <c r="E79" s="36"/>
      <c r="F79" s="35">
        <f t="shared" si="123"/>
        <v>27</v>
      </c>
      <c r="G79" s="35">
        <v>1</v>
      </c>
      <c r="H79" s="35">
        <f t="shared" si="121"/>
        <v>1</v>
      </c>
      <c r="I79" s="35">
        <v>0</v>
      </c>
      <c r="J79" s="35">
        <v>1</v>
      </c>
      <c r="K79" s="35">
        <v>25</v>
      </c>
      <c r="L79" s="35">
        <v>1</v>
      </c>
      <c r="M79" s="254">
        <f t="shared" ref="M79" si="139">IF(H79=0,0,H79/N79*100)</f>
        <v>4.9164208456243856E-2</v>
      </c>
      <c r="N79" s="80">
        <v>2034</v>
      </c>
      <c r="AA79" s="98">
        <v>27</v>
      </c>
      <c r="AB79" s="98" t="str">
        <f>IF(F79=AA79,"",1)</f>
        <v/>
      </c>
    </row>
    <row r="80" spans="1:28" ht="12" customHeight="1" x14ac:dyDescent="0.2">
      <c r="A80" s="187"/>
      <c r="B80" s="187"/>
      <c r="C80" s="34"/>
      <c r="D80" s="235"/>
      <c r="E80" s="33"/>
      <c r="F80" s="38">
        <f t="shared" si="123"/>
        <v>1</v>
      </c>
      <c r="G80" s="31">
        <f t="shared" ref="G80" si="140">IF(G79=0,0,G79/$F79)</f>
        <v>3.7037037037037035E-2</v>
      </c>
      <c r="H80" s="31">
        <f t="shared" si="121"/>
        <v>1</v>
      </c>
      <c r="I80" s="31">
        <f t="shared" ref="I80:J80" si="141">IF(I79=0,0,I79/$H79)</f>
        <v>0</v>
      </c>
      <c r="J80" s="31">
        <f t="shared" si="141"/>
        <v>1</v>
      </c>
      <c r="K80" s="31">
        <f t="shared" ref="K80:L80" si="142">IF(K79=0,0,K79/$F79)</f>
        <v>0.92592592592592593</v>
      </c>
      <c r="L80" s="31">
        <f t="shared" si="142"/>
        <v>3.7037037037037035E-2</v>
      </c>
      <c r="M80" s="255"/>
      <c r="AA80" s="102"/>
      <c r="AB80" s="102"/>
    </row>
    <row r="81" spans="1:28" ht="12" customHeight="1" x14ac:dyDescent="0.2">
      <c r="A81" s="187"/>
      <c r="B81" s="187"/>
      <c r="C81" s="37"/>
      <c r="D81" s="234" t="s">
        <v>10</v>
      </c>
      <c r="E81" s="36"/>
      <c r="F81" s="35">
        <f t="shared" si="123"/>
        <v>152</v>
      </c>
      <c r="G81" s="35">
        <v>5</v>
      </c>
      <c r="H81" s="35">
        <f t="shared" si="121"/>
        <v>7</v>
      </c>
      <c r="I81" s="35">
        <v>1</v>
      </c>
      <c r="J81" s="35">
        <v>6</v>
      </c>
      <c r="K81" s="35">
        <v>145</v>
      </c>
      <c r="L81" s="35">
        <v>2</v>
      </c>
      <c r="M81" s="254">
        <f t="shared" ref="M81" si="143">IF(H81=0,0,H81/N81*100)</f>
        <v>0.1300631735414344</v>
      </c>
      <c r="N81" s="80">
        <v>5382</v>
      </c>
      <c r="AA81" s="98">
        <v>152</v>
      </c>
      <c r="AB81" s="98" t="str">
        <f>IF(F81=AA81,"",1)</f>
        <v/>
      </c>
    </row>
    <row r="82" spans="1:28" ht="12" customHeight="1" x14ac:dyDescent="0.2">
      <c r="A82" s="187"/>
      <c r="B82" s="187"/>
      <c r="C82" s="34"/>
      <c r="D82" s="235"/>
      <c r="E82" s="33"/>
      <c r="F82" s="38">
        <f t="shared" si="123"/>
        <v>1</v>
      </c>
      <c r="G82" s="31">
        <f t="shared" ref="G82" si="144">IF(G81=0,0,G81/$F81)</f>
        <v>3.2894736842105261E-2</v>
      </c>
      <c r="H82" s="31">
        <f t="shared" si="121"/>
        <v>1</v>
      </c>
      <c r="I82" s="31">
        <f t="shared" ref="I82:J82" si="145">IF(I81=0,0,I81/$H81)</f>
        <v>0.14285714285714285</v>
      </c>
      <c r="J82" s="31">
        <f t="shared" si="145"/>
        <v>0.8571428571428571</v>
      </c>
      <c r="K82" s="31">
        <f t="shared" ref="K82:L82" si="146">IF(K81=0,0,K81/$F81)</f>
        <v>0.95394736842105265</v>
      </c>
      <c r="L82" s="31">
        <f t="shared" si="146"/>
        <v>1.3157894736842105E-2</v>
      </c>
      <c r="M82" s="255"/>
      <c r="AA82" s="102"/>
      <c r="AB82" s="102"/>
    </row>
    <row r="83" spans="1:28" ht="12" customHeight="1" x14ac:dyDescent="0.2">
      <c r="A83" s="187"/>
      <c r="B83" s="187"/>
      <c r="C83" s="37"/>
      <c r="D83" s="234" t="s">
        <v>9</v>
      </c>
      <c r="E83" s="36"/>
      <c r="F83" s="35">
        <f t="shared" si="123"/>
        <v>24</v>
      </c>
      <c r="G83" s="35">
        <v>2</v>
      </c>
      <c r="H83" s="35">
        <f t="shared" si="121"/>
        <v>3</v>
      </c>
      <c r="I83" s="35">
        <v>1</v>
      </c>
      <c r="J83" s="35">
        <v>2</v>
      </c>
      <c r="K83" s="35">
        <v>22</v>
      </c>
      <c r="L83" s="35">
        <v>0</v>
      </c>
      <c r="M83" s="254">
        <f t="shared" ref="M83" si="147">IF(H83=0,0,H83/N83*100)</f>
        <v>0.35419126328217237</v>
      </c>
      <c r="N83" s="80">
        <v>847</v>
      </c>
      <c r="AA83" s="98">
        <v>24</v>
      </c>
      <c r="AB83" s="98" t="str">
        <f>IF(F83=AA83,"",1)</f>
        <v/>
      </c>
    </row>
    <row r="84" spans="1:28" ht="12" customHeight="1" x14ac:dyDescent="0.2">
      <c r="A84" s="187"/>
      <c r="B84" s="187"/>
      <c r="C84" s="34"/>
      <c r="D84" s="235"/>
      <c r="E84" s="33"/>
      <c r="F84" s="38">
        <f t="shared" si="123"/>
        <v>1</v>
      </c>
      <c r="G84" s="31">
        <f t="shared" ref="G84" si="148">IF(G83=0,0,G83/$F83)</f>
        <v>8.3333333333333329E-2</v>
      </c>
      <c r="H84" s="31">
        <f t="shared" si="121"/>
        <v>1</v>
      </c>
      <c r="I84" s="31">
        <f t="shared" ref="I84:J84" si="149">IF(I83=0,0,I83/$H83)</f>
        <v>0.33333333333333331</v>
      </c>
      <c r="J84" s="31">
        <f t="shared" si="149"/>
        <v>0.66666666666666663</v>
      </c>
      <c r="K84" s="31">
        <f t="shared" ref="K84:L84" si="150">IF(K83=0,0,K83/$F83)</f>
        <v>0.91666666666666663</v>
      </c>
      <c r="L84" s="31">
        <f t="shared" si="150"/>
        <v>0</v>
      </c>
      <c r="M84" s="255"/>
      <c r="AA84" s="102"/>
      <c r="AB84" s="102"/>
    </row>
    <row r="85" spans="1:28" ht="12" customHeight="1" x14ac:dyDescent="0.2">
      <c r="A85" s="187"/>
      <c r="B85" s="187"/>
      <c r="C85" s="37"/>
      <c r="D85" s="234" t="s">
        <v>8</v>
      </c>
      <c r="E85" s="36"/>
      <c r="F85" s="35">
        <f t="shared" si="123"/>
        <v>11</v>
      </c>
      <c r="G85" s="35">
        <v>0</v>
      </c>
      <c r="H85" s="35">
        <f t="shared" si="121"/>
        <v>0</v>
      </c>
      <c r="I85" s="35">
        <v>0</v>
      </c>
      <c r="J85" s="35">
        <v>0</v>
      </c>
      <c r="K85" s="35">
        <v>10</v>
      </c>
      <c r="L85" s="35">
        <v>1</v>
      </c>
      <c r="M85" s="254">
        <f t="shared" ref="M85" si="151">IF(H85=0,0,H85/N85*100)</f>
        <v>0</v>
      </c>
      <c r="N85" s="80">
        <v>97</v>
      </c>
      <c r="AA85" s="98">
        <v>11</v>
      </c>
      <c r="AB85" s="98" t="str">
        <f>IF(F85=AA85,"",1)</f>
        <v/>
      </c>
    </row>
    <row r="86" spans="1:28" ht="12" customHeight="1" x14ac:dyDescent="0.2">
      <c r="A86" s="187"/>
      <c r="B86" s="187"/>
      <c r="C86" s="34"/>
      <c r="D86" s="235"/>
      <c r="E86" s="33"/>
      <c r="F86" s="38">
        <f t="shared" si="123"/>
        <v>1</v>
      </c>
      <c r="G86" s="31">
        <f t="shared" ref="G86" si="152">IF(G85=0,0,G85/$F85)</f>
        <v>0</v>
      </c>
      <c r="H86" s="31">
        <f t="shared" si="121"/>
        <v>0</v>
      </c>
      <c r="I86" s="31">
        <f t="shared" ref="I86:J86" si="153">IF(I85=0,0,I85/$H85)</f>
        <v>0</v>
      </c>
      <c r="J86" s="31">
        <f t="shared" si="153"/>
        <v>0</v>
      </c>
      <c r="K86" s="31">
        <f t="shared" ref="K86:L86" si="154">IF(K85=0,0,K85/$F85)</f>
        <v>0.90909090909090906</v>
      </c>
      <c r="L86" s="31">
        <f t="shared" si="154"/>
        <v>9.0909090909090912E-2</v>
      </c>
      <c r="M86" s="255"/>
      <c r="AA86" s="102"/>
      <c r="AB86" s="102"/>
    </row>
    <row r="87" spans="1:28" ht="13.5" customHeight="1" x14ac:dyDescent="0.2">
      <c r="A87" s="187"/>
      <c r="B87" s="187"/>
      <c r="C87" s="37"/>
      <c r="D87" s="236" t="s">
        <v>120</v>
      </c>
      <c r="E87" s="36"/>
      <c r="F87" s="35">
        <f t="shared" si="123"/>
        <v>10</v>
      </c>
      <c r="G87" s="35">
        <v>0</v>
      </c>
      <c r="H87" s="35">
        <f t="shared" si="121"/>
        <v>0</v>
      </c>
      <c r="I87" s="35">
        <v>0</v>
      </c>
      <c r="J87" s="35">
        <v>0</v>
      </c>
      <c r="K87" s="35">
        <v>10</v>
      </c>
      <c r="L87" s="35">
        <v>0</v>
      </c>
      <c r="M87" s="254">
        <f t="shared" ref="M87" si="155">IF(H87=0,0,H87/N87*100)</f>
        <v>0</v>
      </c>
      <c r="N87" s="80">
        <v>374</v>
      </c>
      <c r="AA87" s="98">
        <v>10</v>
      </c>
      <c r="AB87" s="98" t="str">
        <f>IF(F87=AA87,"",1)</f>
        <v/>
      </c>
    </row>
    <row r="88" spans="1:28" ht="13.5" customHeight="1" x14ac:dyDescent="0.2">
      <c r="A88" s="187"/>
      <c r="B88" s="187"/>
      <c r="C88" s="34"/>
      <c r="D88" s="235"/>
      <c r="E88" s="33"/>
      <c r="F88" s="38">
        <f t="shared" si="123"/>
        <v>1</v>
      </c>
      <c r="G88" s="31">
        <f t="shared" ref="G88" si="156">IF(G87=0,0,G87/$F87)</f>
        <v>0</v>
      </c>
      <c r="H88" s="31">
        <f t="shared" si="121"/>
        <v>0</v>
      </c>
      <c r="I88" s="31">
        <f t="shared" ref="I88:J88" si="157">IF(I87=0,0,I87/$H87)</f>
        <v>0</v>
      </c>
      <c r="J88" s="31">
        <f t="shared" si="157"/>
        <v>0</v>
      </c>
      <c r="K88" s="31">
        <f t="shared" ref="K88:L88" si="158">IF(K87=0,0,K87/$F87)</f>
        <v>1</v>
      </c>
      <c r="L88" s="31">
        <f t="shared" si="158"/>
        <v>0</v>
      </c>
      <c r="M88" s="255"/>
      <c r="AA88" s="102"/>
      <c r="AB88" s="102"/>
    </row>
    <row r="89" spans="1:28" ht="12" customHeight="1" x14ac:dyDescent="0.2">
      <c r="A89" s="187"/>
      <c r="B89" s="187"/>
      <c r="C89" s="37"/>
      <c r="D89" s="234" t="s">
        <v>6</v>
      </c>
      <c r="E89" s="36"/>
      <c r="F89" s="35">
        <f t="shared" si="123"/>
        <v>33</v>
      </c>
      <c r="G89" s="35">
        <v>0</v>
      </c>
      <c r="H89" s="35">
        <f t="shared" si="121"/>
        <v>0</v>
      </c>
      <c r="I89" s="35">
        <v>0</v>
      </c>
      <c r="J89" s="35">
        <v>0</v>
      </c>
      <c r="K89" s="35">
        <v>32</v>
      </c>
      <c r="L89" s="35">
        <v>1</v>
      </c>
      <c r="M89" s="254">
        <f t="shared" ref="M89" si="159">IF(H89=0,0,H89/N89*100)</f>
        <v>0</v>
      </c>
      <c r="N89" s="80">
        <v>1644</v>
      </c>
      <c r="AA89" s="98">
        <v>33</v>
      </c>
      <c r="AB89" s="98" t="str">
        <f>IF(F89=AA89,"",1)</f>
        <v/>
      </c>
    </row>
    <row r="90" spans="1:28" ht="12" customHeight="1" x14ac:dyDescent="0.2">
      <c r="A90" s="187"/>
      <c r="B90" s="187"/>
      <c r="C90" s="34"/>
      <c r="D90" s="235"/>
      <c r="E90" s="33"/>
      <c r="F90" s="38">
        <f t="shared" si="123"/>
        <v>1</v>
      </c>
      <c r="G90" s="31">
        <f t="shared" ref="G90" si="160">IF(G89=0,0,G89/$F89)</f>
        <v>0</v>
      </c>
      <c r="H90" s="31">
        <f t="shared" si="121"/>
        <v>0</v>
      </c>
      <c r="I90" s="31">
        <f t="shared" ref="I90:J90" si="161">IF(I89=0,0,I89/$H89)</f>
        <v>0</v>
      </c>
      <c r="J90" s="31">
        <f t="shared" si="161"/>
        <v>0</v>
      </c>
      <c r="K90" s="31">
        <f t="shared" ref="K90:L90" si="162">IF(K89=0,0,K89/$F89)</f>
        <v>0.96969696969696972</v>
      </c>
      <c r="L90" s="31">
        <f t="shared" si="162"/>
        <v>3.0303030303030304E-2</v>
      </c>
      <c r="M90" s="255"/>
      <c r="AA90" s="102"/>
      <c r="AB90" s="102"/>
    </row>
    <row r="91" spans="1:28" ht="12" customHeight="1" x14ac:dyDescent="0.2">
      <c r="A91" s="187"/>
      <c r="B91" s="187"/>
      <c r="C91" s="37"/>
      <c r="D91" s="234" t="s">
        <v>5</v>
      </c>
      <c r="E91" s="36"/>
      <c r="F91" s="35">
        <f t="shared" si="123"/>
        <v>16</v>
      </c>
      <c r="G91" s="35">
        <v>1</v>
      </c>
      <c r="H91" s="35">
        <f t="shared" si="121"/>
        <v>1</v>
      </c>
      <c r="I91" s="35">
        <v>0</v>
      </c>
      <c r="J91" s="35">
        <v>1</v>
      </c>
      <c r="K91" s="35">
        <v>15</v>
      </c>
      <c r="L91" s="35">
        <v>0</v>
      </c>
      <c r="M91" s="254">
        <f t="shared" ref="M91" si="163">IF(H91=0,0,H91/N91*100)</f>
        <v>0.26178010471204188</v>
      </c>
      <c r="N91" s="80">
        <v>382</v>
      </c>
      <c r="AA91" s="98">
        <v>16</v>
      </c>
      <c r="AB91" s="98" t="str">
        <f>IF(F91=AA91,"",1)</f>
        <v/>
      </c>
    </row>
    <row r="92" spans="1:28" ht="12" customHeight="1" x14ac:dyDescent="0.2">
      <c r="A92" s="187"/>
      <c r="B92" s="187"/>
      <c r="C92" s="34"/>
      <c r="D92" s="235"/>
      <c r="E92" s="33"/>
      <c r="F92" s="38">
        <f t="shared" si="123"/>
        <v>1</v>
      </c>
      <c r="G92" s="31">
        <f t="shared" ref="G92" si="164">IF(G91=0,0,G91/$F91)</f>
        <v>6.25E-2</v>
      </c>
      <c r="H92" s="31">
        <f t="shared" si="121"/>
        <v>1</v>
      </c>
      <c r="I92" s="31">
        <f t="shared" ref="I92:J92" si="165">IF(I91=0,0,I91/$H91)</f>
        <v>0</v>
      </c>
      <c r="J92" s="31">
        <f t="shared" si="165"/>
        <v>1</v>
      </c>
      <c r="K92" s="31">
        <f t="shared" ref="K92:L92" si="166">IF(K91=0,0,K91/$F91)</f>
        <v>0.9375</v>
      </c>
      <c r="L92" s="31">
        <f t="shared" si="166"/>
        <v>0</v>
      </c>
      <c r="M92" s="255"/>
      <c r="AA92" s="102"/>
      <c r="AB92" s="102"/>
    </row>
    <row r="93" spans="1:28" ht="12" customHeight="1" x14ac:dyDescent="0.2">
      <c r="A93" s="187"/>
      <c r="B93" s="187"/>
      <c r="C93" s="37"/>
      <c r="D93" s="234" t="s">
        <v>4</v>
      </c>
      <c r="E93" s="36"/>
      <c r="F93" s="35">
        <f t="shared" si="123"/>
        <v>20</v>
      </c>
      <c r="G93" s="35">
        <v>1</v>
      </c>
      <c r="H93" s="35">
        <f t="shared" si="121"/>
        <v>1</v>
      </c>
      <c r="I93" s="35">
        <v>0</v>
      </c>
      <c r="J93" s="35">
        <v>1</v>
      </c>
      <c r="K93" s="35">
        <v>19</v>
      </c>
      <c r="L93" s="35">
        <v>0</v>
      </c>
      <c r="M93" s="254">
        <f t="shared" ref="M93" si="167">IF(H93=0,0,H93/N93*100)</f>
        <v>6.8493150684931503E-2</v>
      </c>
      <c r="N93" s="80">
        <v>1460</v>
      </c>
      <c r="AA93" s="98">
        <v>20</v>
      </c>
      <c r="AB93" s="98" t="str">
        <f>IF(F93=AA93,"",1)</f>
        <v/>
      </c>
    </row>
    <row r="94" spans="1:28" ht="12" customHeight="1" x14ac:dyDescent="0.2">
      <c r="A94" s="187"/>
      <c r="B94" s="187"/>
      <c r="C94" s="34"/>
      <c r="D94" s="235"/>
      <c r="E94" s="33"/>
      <c r="F94" s="38">
        <f t="shared" si="123"/>
        <v>1</v>
      </c>
      <c r="G94" s="31">
        <f t="shared" ref="G94" si="168">IF(G93=0,0,G93/$F93)</f>
        <v>0.05</v>
      </c>
      <c r="H94" s="31">
        <f t="shared" si="121"/>
        <v>1</v>
      </c>
      <c r="I94" s="31">
        <f t="shared" ref="I94:J94" si="169">IF(I93=0,0,I93/$H93)</f>
        <v>0</v>
      </c>
      <c r="J94" s="31">
        <f t="shared" si="169"/>
        <v>1</v>
      </c>
      <c r="K94" s="31">
        <f t="shared" ref="K94:L94" si="170">IF(K93=0,0,K93/$F93)</f>
        <v>0.95</v>
      </c>
      <c r="L94" s="31">
        <f t="shared" si="170"/>
        <v>0</v>
      </c>
      <c r="M94" s="255"/>
      <c r="AA94" s="102"/>
      <c r="AB94" s="102"/>
    </row>
    <row r="95" spans="1:28" ht="12" customHeight="1" x14ac:dyDescent="0.2">
      <c r="A95" s="187"/>
      <c r="B95" s="187"/>
      <c r="C95" s="37"/>
      <c r="D95" s="234" t="s">
        <v>3</v>
      </c>
      <c r="E95" s="36"/>
      <c r="F95" s="35">
        <f t="shared" si="123"/>
        <v>152</v>
      </c>
      <c r="G95" s="35">
        <v>20</v>
      </c>
      <c r="H95" s="35">
        <f t="shared" si="121"/>
        <v>22</v>
      </c>
      <c r="I95" s="35">
        <v>0</v>
      </c>
      <c r="J95" s="35">
        <v>22</v>
      </c>
      <c r="K95" s="35">
        <v>124</v>
      </c>
      <c r="L95" s="35">
        <v>8</v>
      </c>
      <c r="M95" s="254">
        <f t="shared" ref="M95" si="171">IF(H95=0,0,H95/N95*100)</f>
        <v>0.14147909967845659</v>
      </c>
      <c r="N95" s="80">
        <v>15550</v>
      </c>
      <c r="AA95" s="98">
        <v>152</v>
      </c>
      <c r="AB95" s="98" t="str">
        <f>IF(F95=AA95,"",1)</f>
        <v/>
      </c>
    </row>
    <row r="96" spans="1:28" ht="12" customHeight="1" x14ac:dyDescent="0.2">
      <c r="A96" s="187"/>
      <c r="B96" s="187"/>
      <c r="C96" s="34"/>
      <c r="D96" s="235"/>
      <c r="E96" s="33"/>
      <c r="F96" s="38">
        <f t="shared" si="123"/>
        <v>1</v>
      </c>
      <c r="G96" s="31">
        <f t="shared" ref="G96" si="172">IF(G95=0,0,G95/$F95)</f>
        <v>0.13157894736842105</v>
      </c>
      <c r="H96" s="31">
        <f t="shared" si="121"/>
        <v>1</v>
      </c>
      <c r="I96" s="31">
        <f t="shared" ref="I96:J96" si="173">IF(I95=0,0,I95/$H95)</f>
        <v>0</v>
      </c>
      <c r="J96" s="31">
        <f t="shared" si="173"/>
        <v>1</v>
      </c>
      <c r="K96" s="31">
        <f t="shared" ref="K96:L96" si="174">IF(K95=0,0,K95/$F95)</f>
        <v>0.81578947368421051</v>
      </c>
      <c r="L96" s="31">
        <f t="shared" si="174"/>
        <v>5.2631578947368418E-2</v>
      </c>
      <c r="M96" s="255"/>
      <c r="AA96" s="102"/>
      <c r="AB96" s="102"/>
    </row>
    <row r="97" spans="1:29" ht="12" customHeight="1" x14ac:dyDescent="0.2">
      <c r="A97" s="187"/>
      <c r="B97" s="187"/>
      <c r="C97" s="37"/>
      <c r="D97" s="234" t="s">
        <v>2</v>
      </c>
      <c r="E97" s="36"/>
      <c r="F97" s="35">
        <f t="shared" si="123"/>
        <v>24</v>
      </c>
      <c r="G97" s="35">
        <v>0</v>
      </c>
      <c r="H97" s="35">
        <f t="shared" si="121"/>
        <v>0</v>
      </c>
      <c r="I97" s="35">
        <v>0</v>
      </c>
      <c r="J97" s="35">
        <v>0</v>
      </c>
      <c r="K97" s="35">
        <v>23</v>
      </c>
      <c r="L97" s="35">
        <v>1</v>
      </c>
      <c r="M97" s="254">
        <f t="shared" ref="M97" si="175">IF(H97=0,0,H97/N97*100)</f>
        <v>0</v>
      </c>
      <c r="N97" s="80">
        <v>2131</v>
      </c>
      <c r="AA97" s="98">
        <v>24</v>
      </c>
      <c r="AB97" s="98" t="str">
        <f>IF(F97=AA97,"",1)</f>
        <v/>
      </c>
    </row>
    <row r="98" spans="1:29" ht="12" customHeight="1" x14ac:dyDescent="0.2">
      <c r="A98" s="187"/>
      <c r="B98" s="187"/>
      <c r="C98" s="34"/>
      <c r="D98" s="235"/>
      <c r="E98" s="33"/>
      <c r="F98" s="38">
        <f t="shared" si="123"/>
        <v>1</v>
      </c>
      <c r="G98" s="31">
        <f t="shared" ref="G98" si="176">IF(G97=0,0,G97/$F97)</f>
        <v>0</v>
      </c>
      <c r="H98" s="31">
        <f t="shared" si="121"/>
        <v>0</v>
      </c>
      <c r="I98" s="31">
        <f t="shared" ref="I98:J98" si="177">IF(I97=0,0,I97/$H97)</f>
        <v>0</v>
      </c>
      <c r="J98" s="31">
        <f t="shared" si="177"/>
        <v>0</v>
      </c>
      <c r="K98" s="31">
        <f t="shared" ref="K98:L98" si="178">IF(K97=0,0,K97/$F97)</f>
        <v>0.95833333333333337</v>
      </c>
      <c r="L98" s="31">
        <f t="shared" si="178"/>
        <v>4.1666666666666664E-2</v>
      </c>
      <c r="M98" s="255"/>
      <c r="AA98" s="102"/>
      <c r="AB98" s="102"/>
    </row>
    <row r="99" spans="1:29" ht="12.75" customHeight="1" x14ac:dyDescent="0.2">
      <c r="A99" s="187"/>
      <c r="B99" s="187"/>
      <c r="C99" s="37"/>
      <c r="D99" s="234" t="s">
        <v>1</v>
      </c>
      <c r="E99" s="36"/>
      <c r="F99" s="35">
        <f t="shared" si="123"/>
        <v>49</v>
      </c>
      <c r="G99" s="35">
        <v>2</v>
      </c>
      <c r="H99" s="35">
        <f t="shared" si="121"/>
        <v>2</v>
      </c>
      <c r="I99" s="35">
        <v>1</v>
      </c>
      <c r="J99" s="35">
        <v>1</v>
      </c>
      <c r="K99" s="35">
        <v>45</v>
      </c>
      <c r="L99" s="35">
        <v>2</v>
      </c>
      <c r="M99" s="254">
        <f t="shared" ref="M99" si="179">IF(H99=0,0,H99/N99*100)</f>
        <v>5.1759834368530024E-2</v>
      </c>
      <c r="N99" s="80">
        <v>3864</v>
      </c>
      <c r="AA99" s="98">
        <v>49</v>
      </c>
      <c r="AB99" s="98" t="str">
        <f>IF(F99=AA99,"",1)</f>
        <v/>
      </c>
    </row>
    <row r="100" spans="1:29" ht="12.75" customHeight="1" thickBot="1" x14ac:dyDescent="0.25">
      <c r="A100" s="188"/>
      <c r="B100" s="188"/>
      <c r="C100" s="34"/>
      <c r="D100" s="235"/>
      <c r="E100" s="33"/>
      <c r="F100" s="32">
        <f t="shared" si="123"/>
        <v>1</v>
      </c>
      <c r="G100" s="31">
        <f t="shared" ref="G100" si="180">IF(G99=0,0,G99/$F99)</f>
        <v>4.0816326530612242E-2</v>
      </c>
      <c r="H100" s="31">
        <f t="shared" si="121"/>
        <v>1</v>
      </c>
      <c r="I100" s="31">
        <f t="shared" ref="I100:J100" si="181">IF(I99=0,0,I99/$H99)</f>
        <v>0.5</v>
      </c>
      <c r="J100" s="31">
        <f t="shared" si="181"/>
        <v>0.5</v>
      </c>
      <c r="K100" s="31">
        <f t="shared" ref="K100:L100" si="182">IF(K99=0,0,K99/$F99)</f>
        <v>0.91836734693877553</v>
      </c>
      <c r="L100" s="31">
        <f t="shared" si="182"/>
        <v>4.0816326530612242E-2</v>
      </c>
      <c r="M100" s="255"/>
      <c r="AA100" s="99"/>
      <c r="AB100" s="163"/>
    </row>
    <row r="110" spans="1:29" x14ac:dyDescent="0.2">
      <c r="D110" s="108" t="s">
        <v>418</v>
      </c>
      <c r="F110" s="107">
        <v>814</v>
      </c>
      <c r="G110" s="107">
        <v>60</v>
      </c>
      <c r="H110" s="107">
        <v>78</v>
      </c>
      <c r="I110" s="107">
        <v>33</v>
      </c>
      <c r="J110" s="107">
        <v>56</v>
      </c>
      <c r="K110" s="107">
        <v>734</v>
      </c>
      <c r="L110" s="107">
        <v>20</v>
      </c>
      <c r="M110" s="107"/>
      <c r="N110" s="107"/>
      <c r="O110" s="107"/>
      <c r="P110" s="107"/>
      <c r="Q110" s="107"/>
      <c r="R110" s="107"/>
    </row>
    <row r="111" spans="1:29" x14ac:dyDescent="0.15">
      <c r="D111" s="109" t="s">
        <v>49</v>
      </c>
      <c r="F111" s="110">
        <f>IF(F110="","",SUM(F9,F11,F13,F15,F17))</f>
        <v>814</v>
      </c>
      <c r="G111" s="110">
        <f t="shared" ref="G111:R111" si="183">IF(G110="","",SUM(G9,G11,G13,G15,G17))</f>
        <v>60</v>
      </c>
      <c r="H111" s="110">
        <f t="shared" si="183"/>
        <v>78</v>
      </c>
      <c r="I111" s="110">
        <f t="shared" si="183"/>
        <v>22</v>
      </c>
      <c r="J111" s="110">
        <f t="shared" si="183"/>
        <v>56</v>
      </c>
      <c r="K111" s="110">
        <f t="shared" si="183"/>
        <v>734</v>
      </c>
      <c r="L111" s="110">
        <f t="shared" si="183"/>
        <v>20</v>
      </c>
      <c r="M111" s="110" t="str">
        <f t="shared" si="183"/>
        <v/>
      </c>
      <c r="N111" s="110" t="str">
        <f t="shared" si="183"/>
        <v/>
      </c>
      <c r="O111" s="110" t="str">
        <f t="shared" si="183"/>
        <v/>
      </c>
      <c r="P111" s="110" t="str">
        <f t="shared" si="183"/>
        <v/>
      </c>
      <c r="Q111" s="110" t="str">
        <f t="shared" si="183"/>
        <v/>
      </c>
      <c r="R111" s="110" t="str">
        <f t="shared" si="183"/>
        <v/>
      </c>
      <c r="S111" s="48"/>
      <c r="U111" s="48"/>
      <c r="W111" s="48"/>
      <c r="Y111" s="48"/>
      <c r="AA111" s="48"/>
      <c r="AC111" s="48"/>
    </row>
    <row r="112" spans="1:29" x14ac:dyDescent="0.15">
      <c r="D112" s="109" t="s">
        <v>43</v>
      </c>
      <c r="F112" s="110">
        <f>IF(F110="","",SUM(F19,F69))</f>
        <v>814</v>
      </c>
      <c r="G112" s="110">
        <f t="shared" ref="G112:R112" si="184">IF(G110="","",SUM(G19,G69))</f>
        <v>60</v>
      </c>
      <c r="H112" s="110">
        <f t="shared" si="184"/>
        <v>78</v>
      </c>
      <c r="I112" s="110">
        <f t="shared" si="184"/>
        <v>22</v>
      </c>
      <c r="J112" s="110">
        <f t="shared" si="184"/>
        <v>56</v>
      </c>
      <c r="K112" s="110">
        <f t="shared" si="184"/>
        <v>734</v>
      </c>
      <c r="L112" s="110">
        <f t="shared" si="184"/>
        <v>20</v>
      </c>
      <c r="M112" s="110" t="str">
        <f t="shared" si="184"/>
        <v/>
      </c>
      <c r="N112" s="110" t="str">
        <f t="shared" si="184"/>
        <v/>
      </c>
      <c r="O112" s="110" t="str">
        <f t="shared" si="184"/>
        <v/>
      </c>
      <c r="P112" s="110" t="str">
        <f t="shared" si="184"/>
        <v/>
      </c>
      <c r="Q112" s="110" t="str">
        <f t="shared" si="184"/>
        <v/>
      </c>
      <c r="R112" s="110" t="str">
        <f t="shared" si="184"/>
        <v/>
      </c>
      <c r="S112" s="48"/>
      <c r="U112" s="48"/>
      <c r="W112" s="48"/>
      <c r="Y112" s="48"/>
      <c r="AA112" s="48"/>
      <c r="AC112" s="48"/>
    </row>
    <row r="113" spans="4:29" x14ac:dyDescent="0.2">
      <c r="D113" s="111" t="s">
        <v>42</v>
      </c>
      <c r="F113" s="110">
        <f>IF(F110="","",SUM(F21,F23,F25,F27,F29,F31,F33,F35,F37,F39,F41,F43,F45,F47,F49,F51,F53,F55,F57,F59,F61,F63,F65,F67))</f>
        <v>209</v>
      </c>
      <c r="G113" s="110">
        <f t="shared" ref="G113:R113" si="185">IF(G110="","",SUM(G21,G23,G25,G27,G29,G31,G33,G35,G37,G39,G41,G43,G45,G47,G49,G51,G53,G55,G57,G59,G61,G63,G65,G67))</f>
        <v>24</v>
      </c>
      <c r="H113" s="110">
        <f t="shared" si="185"/>
        <v>35</v>
      </c>
      <c r="I113" s="110">
        <f t="shared" si="185"/>
        <v>14</v>
      </c>
      <c r="J113" s="110">
        <f t="shared" si="185"/>
        <v>21</v>
      </c>
      <c r="K113" s="110">
        <f t="shared" si="185"/>
        <v>182</v>
      </c>
      <c r="L113" s="110">
        <f t="shared" si="185"/>
        <v>3</v>
      </c>
      <c r="M113" s="110" t="str">
        <f t="shared" si="185"/>
        <v/>
      </c>
      <c r="N113" s="110" t="str">
        <f t="shared" si="185"/>
        <v/>
      </c>
      <c r="O113" s="110" t="str">
        <f t="shared" si="185"/>
        <v/>
      </c>
      <c r="P113" s="110" t="str">
        <f t="shared" si="185"/>
        <v/>
      </c>
      <c r="Q113" s="110" t="str">
        <f t="shared" si="185"/>
        <v/>
      </c>
      <c r="R113" s="110" t="str">
        <f t="shared" si="185"/>
        <v/>
      </c>
      <c r="S113" s="48"/>
      <c r="U113" s="48"/>
      <c r="W113" s="48"/>
      <c r="Y113" s="48"/>
      <c r="AA113" s="48"/>
      <c r="AC113" s="48"/>
    </row>
    <row r="114" spans="4:29" x14ac:dyDescent="0.2">
      <c r="D114" s="108" t="s">
        <v>419</v>
      </c>
      <c r="F114" s="110">
        <f>IF(F110="","",SUM(F71,F73,F75,F77,F79,F81,F83,F85,F87,F89,F91,F93,F95,F97,F99))</f>
        <v>605</v>
      </c>
      <c r="G114" s="110">
        <f t="shared" ref="G114:R114" si="186">IF(G110="","",SUM(G71,G73,G75,G77,G79,G81,G83,G85,G87,G89,G91,G93,G95,G97,G99))</f>
        <v>36</v>
      </c>
      <c r="H114" s="110">
        <f t="shared" si="186"/>
        <v>43</v>
      </c>
      <c r="I114" s="110">
        <f t="shared" si="186"/>
        <v>8</v>
      </c>
      <c r="J114" s="110">
        <f t="shared" si="186"/>
        <v>35</v>
      </c>
      <c r="K114" s="110">
        <f t="shared" si="186"/>
        <v>552</v>
      </c>
      <c r="L114" s="110">
        <f t="shared" si="186"/>
        <v>17</v>
      </c>
      <c r="M114" s="110" t="str">
        <f t="shared" si="186"/>
        <v/>
      </c>
      <c r="N114" s="110" t="str">
        <f t="shared" si="186"/>
        <v/>
      </c>
      <c r="O114" s="110" t="str">
        <f t="shared" si="186"/>
        <v/>
      </c>
      <c r="P114" s="110" t="str">
        <f t="shared" si="186"/>
        <v/>
      </c>
      <c r="Q114" s="110" t="str">
        <f t="shared" si="186"/>
        <v/>
      </c>
      <c r="R114" s="110" t="str">
        <f t="shared" si="186"/>
        <v/>
      </c>
      <c r="S114" s="48"/>
      <c r="U114" s="48"/>
      <c r="W114" s="48"/>
      <c r="Y114" s="48"/>
      <c r="AA114" s="48"/>
      <c r="AC114" s="48"/>
    </row>
    <row r="115" spans="4:29" x14ac:dyDescent="0.2">
      <c r="N115" s="3"/>
    </row>
    <row r="116" spans="4:29" x14ac:dyDescent="0.2">
      <c r="D116" s="108" t="s">
        <v>418</v>
      </c>
      <c r="F116" s="107" t="str">
        <f>IF(F110="","",IF(F7=F110,"",1))</f>
        <v/>
      </c>
      <c r="G116" s="107" t="str">
        <f t="shared" ref="G116:R116" si="187">IF(G110="","",IF(G7=G110,"",1))</f>
        <v/>
      </c>
      <c r="H116" s="107" t="str">
        <f t="shared" si="187"/>
        <v/>
      </c>
      <c r="I116" s="107">
        <f t="shared" si="187"/>
        <v>1</v>
      </c>
      <c r="J116" s="107" t="str">
        <f t="shared" si="187"/>
        <v/>
      </c>
      <c r="K116" s="107" t="str">
        <f t="shared" si="187"/>
        <v/>
      </c>
      <c r="L116" s="107" t="str">
        <f t="shared" si="187"/>
        <v/>
      </c>
      <c r="M116" s="107" t="str">
        <f t="shared" si="187"/>
        <v/>
      </c>
      <c r="N116" s="107" t="str">
        <f t="shared" si="187"/>
        <v/>
      </c>
      <c r="O116" s="107" t="str">
        <f t="shared" si="187"/>
        <v/>
      </c>
      <c r="P116" s="107" t="str">
        <f t="shared" si="187"/>
        <v/>
      </c>
      <c r="Q116" s="107" t="str">
        <f t="shared" si="187"/>
        <v/>
      </c>
      <c r="R116" s="107" t="str">
        <f t="shared" si="187"/>
        <v/>
      </c>
    </row>
    <row r="117" spans="4:29" x14ac:dyDescent="0.15">
      <c r="D117" s="109" t="s">
        <v>49</v>
      </c>
      <c r="F117" s="107" t="str">
        <f>IF(F110="","",IF(F110=F111,"",1))</f>
        <v/>
      </c>
      <c r="G117" s="107" t="str">
        <f t="shared" ref="G117:R117" si="188">IF(G110="","",IF(G110=G111,"",1))</f>
        <v/>
      </c>
      <c r="H117" s="107" t="str">
        <f t="shared" si="188"/>
        <v/>
      </c>
      <c r="I117" s="107">
        <f t="shared" si="188"/>
        <v>1</v>
      </c>
      <c r="J117" s="107" t="str">
        <f t="shared" si="188"/>
        <v/>
      </c>
      <c r="K117" s="107" t="str">
        <f t="shared" si="188"/>
        <v/>
      </c>
      <c r="L117" s="107" t="str">
        <f t="shared" si="188"/>
        <v/>
      </c>
      <c r="M117" s="107" t="str">
        <f t="shared" si="188"/>
        <v/>
      </c>
      <c r="N117" s="107" t="str">
        <f t="shared" si="188"/>
        <v/>
      </c>
      <c r="O117" s="107" t="str">
        <f t="shared" si="188"/>
        <v/>
      </c>
      <c r="P117" s="107" t="str">
        <f t="shared" si="188"/>
        <v/>
      </c>
      <c r="Q117" s="107" t="str">
        <f t="shared" si="188"/>
        <v/>
      </c>
      <c r="R117" s="107" t="str">
        <f t="shared" si="188"/>
        <v/>
      </c>
    </row>
    <row r="118" spans="4:29" x14ac:dyDescent="0.15">
      <c r="D118" s="109" t="s">
        <v>43</v>
      </c>
      <c r="F118" s="107" t="str">
        <f>IF(F110="","",IF(F110=F112,"",1))</f>
        <v/>
      </c>
      <c r="G118" s="107" t="str">
        <f t="shared" ref="G118:R118" si="189">IF(G110="","",IF(G110=G112,"",1))</f>
        <v/>
      </c>
      <c r="H118" s="107" t="str">
        <f t="shared" si="189"/>
        <v/>
      </c>
      <c r="I118" s="107">
        <f t="shared" si="189"/>
        <v>1</v>
      </c>
      <c r="J118" s="107" t="str">
        <f t="shared" si="189"/>
        <v/>
      </c>
      <c r="K118" s="107" t="str">
        <f t="shared" si="189"/>
        <v/>
      </c>
      <c r="L118" s="107" t="str">
        <f t="shared" si="189"/>
        <v/>
      </c>
      <c r="M118" s="107" t="str">
        <f t="shared" si="189"/>
        <v/>
      </c>
      <c r="N118" s="107" t="str">
        <f t="shared" si="189"/>
        <v/>
      </c>
      <c r="O118" s="107" t="str">
        <f t="shared" si="189"/>
        <v/>
      </c>
      <c r="P118" s="107" t="str">
        <f t="shared" si="189"/>
        <v/>
      </c>
      <c r="Q118" s="107" t="str">
        <f t="shared" si="189"/>
        <v/>
      </c>
      <c r="R118" s="107" t="str">
        <f t="shared" si="189"/>
        <v/>
      </c>
    </row>
    <row r="119" spans="4:29" x14ac:dyDescent="0.2">
      <c r="D119" s="111" t="s">
        <v>42</v>
      </c>
      <c r="F119" s="107" t="str">
        <f>IF(F110="","",IF(F19=F113,"",1))</f>
        <v/>
      </c>
      <c r="G119" s="107" t="str">
        <f t="shared" ref="G119:R119" si="190">IF(G110="","",IF(G19=G113,"",1))</f>
        <v/>
      </c>
      <c r="H119" s="107" t="str">
        <f t="shared" si="190"/>
        <v/>
      </c>
      <c r="I119" s="107" t="str">
        <f t="shared" si="190"/>
        <v/>
      </c>
      <c r="J119" s="107" t="str">
        <f t="shared" si="190"/>
        <v/>
      </c>
      <c r="K119" s="107" t="str">
        <f t="shared" si="190"/>
        <v/>
      </c>
      <c r="L119" s="107" t="str">
        <f t="shared" si="190"/>
        <v/>
      </c>
      <c r="M119" s="107" t="str">
        <f t="shared" si="190"/>
        <v/>
      </c>
      <c r="N119" s="107" t="str">
        <f t="shared" si="190"/>
        <v/>
      </c>
      <c r="O119" s="107" t="str">
        <f t="shared" si="190"/>
        <v/>
      </c>
      <c r="P119" s="107" t="str">
        <f t="shared" si="190"/>
        <v/>
      </c>
      <c r="Q119" s="107" t="str">
        <f t="shared" si="190"/>
        <v/>
      </c>
      <c r="R119" s="107" t="str">
        <f t="shared" si="190"/>
        <v/>
      </c>
    </row>
    <row r="120" spans="4:29" x14ac:dyDescent="0.2">
      <c r="D120" s="108" t="s">
        <v>419</v>
      </c>
      <c r="F120" s="107" t="str">
        <f>IF(F110="","",IF(F69=F114,"",1))</f>
        <v/>
      </c>
      <c r="G120" s="107" t="str">
        <f t="shared" ref="G120:R120" si="191">IF(G110="","",IF(G69=G114,"",1))</f>
        <v/>
      </c>
      <c r="H120" s="107" t="str">
        <f t="shared" si="191"/>
        <v/>
      </c>
      <c r="I120" s="107" t="str">
        <f t="shared" si="191"/>
        <v/>
      </c>
      <c r="J120" s="107" t="str">
        <f t="shared" si="191"/>
        <v/>
      </c>
      <c r="K120" s="107" t="str">
        <f t="shared" si="191"/>
        <v/>
      </c>
      <c r="L120" s="107" t="str">
        <f t="shared" si="191"/>
        <v/>
      </c>
      <c r="M120" s="107" t="str">
        <f t="shared" si="191"/>
        <v/>
      </c>
      <c r="N120" s="107" t="str">
        <f t="shared" si="191"/>
        <v/>
      </c>
      <c r="O120" s="107" t="str">
        <f t="shared" si="191"/>
        <v/>
      </c>
      <c r="P120" s="107" t="str">
        <f t="shared" si="191"/>
        <v/>
      </c>
      <c r="Q120" s="107" t="str">
        <f t="shared" si="191"/>
        <v/>
      </c>
      <c r="R120" s="107" t="str">
        <f t="shared" si="191"/>
        <v/>
      </c>
    </row>
  </sheetData>
  <mergeCells count="107">
    <mergeCell ref="A19:A100"/>
    <mergeCell ref="B19:B68"/>
    <mergeCell ref="B69:B100"/>
    <mergeCell ref="D89:D90"/>
    <mergeCell ref="M89:M90"/>
    <mergeCell ref="D91:D92"/>
    <mergeCell ref="M91:M92"/>
    <mergeCell ref="D93:D94"/>
    <mergeCell ref="M93:M94"/>
    <mergeCell ref="D95:D96"/>
    <mergeCell ref="M95:M96"/>
    <mergeCell ref="D97:D98"/>
    <mergeCell ref="M97:M98"/>
    <mergeCell ref="D99:D100"/>
    <mergeCell ref="M99:M100"/>
    <mergeCell ref="M79:M80"/>
    <mergeCell ref="M81:M82"/>
    <mergeCell ref="M83:M84"/>
    <mergeCell ref="M85:M86"/>
    <mergeCell ref="M87:M88"/>
    <mergeCell ref="M77:M78"/>
    <mergeCell ref="M59:M60"/>
    <mergeCell ref="M61:M62"/>
    <mergeCell ref="M63:M64"/>
    <mergeCell ref="M75:M76"/>
    <mergeCell ref="M17:M18"/>
    <mergeCell ref="M55:M56"/>
    <mergeCell ref="M57:M58"/>
    <mergeCell ref="M43:M44"/>
    <mergeCell ref="M45:M46"/>
    <mergeCell ref="M47:M48"/>
    <mergeCell ref="M49:M50"/>
    <mergeCell ref="M51:M52"/>
    <mergeCell ref="M53:M54"/>
    <mergeCell ref="M41:M42"/>
    <mergeCell ref="M19:M20"/>
    <mergeCell ref="M21:M22"/>
    <mergeCell ref="M23:M24"/>
    <mergeCell ref="M25:M26"/>
    <mergeCell ref="M27:M28"/>
    <mergeCell ref="M29:M30"/>
    <mergeCell ref="M39:M40"/>
    <mergeCell ref="M31:M32"/>
    <mergeCell ref="M33:M34"/>
    <mergeCell ref="M35:M36"/>
    <mergeCell ref="M37:M38"/>
    <mergeCell ref="M65:M66"/>
    <mergeCell ref="M67:M68"/>
    <mergeCell ref="D47:D48"/>
    <mergeCell ref="D49:D50"/>
    <mergeCell ref="M69:M70"/>
    <mergeCell ref="M71:M72"/>
    <mergeCell ref="M73:M74"/>
    <mergeCell ref="D19:D20"/>
    <mergeCell ref="D21:D22"/>
    <mergeCell ref="D23:D24"/>
    <mergeCell ref="D25:D26"/>
    <mergeCell ref="D27:D28"/>
    <mergeCell ref="D43:D44"/>
    <mergeCell ref="D31:D32"/>
    <mergeCell ref="D29:D30"/>
    <mergeCell ref="D35:D36"/>
    <mergeCell ref="D37:D38"/>
    <mergeCell ref="D39:D40"/>
    <mergeCell ref="D41:D42"/>
    <mergeCell ref="D33:D34"/>
    <mergeCell ref="D45:D46"/>
    <mergeCell ref="D83:D84"/>
    <mergeCell ref="D85:D86"/>
    <mergeCell ref="D87:D88"/>
    <mergeCell ref="D69:D70"/>
    <mergeCell ref="D71:D72"/>
    <mergeCell ref="D51:D52"/>
    <mergeCell ref="D53:D54"/>
    <mergeCell ref="D55:D56"/>
    <mergeCell ref="D57:D58"/>
    <mergeCell ref="D65:D66"/>
    <mergeCell ref="D81:D82"/>
    <mergeCell ref="D63:D64"/>
    <mergeCell ref="D73:D74"/>
    <mergeCell ref="D77:D78"/>
    <mergeCell ref="D79:D80"/>
    <mergeCell ref="D59:D60"/>
    <mergeCell ref="D61:D62"/>
    <mergeCell ref="D67:D68"/>
    <mergeCell ref="D75:D76"/>
    <mergeCell ref="A7:E8"/>
    <mergeCell ref="A9:A18"/>
    <mergeCell ref="B9:E10"/>
    <mergeCell ref="B11:E12"/>
    <mergeCell ref="B13:E14"/>
    <mergeCell ref="B15:E16"/>
    <mergeCell ref="B17:E18"/>
    <mergeCell ref="M3:M6"/>
    <mergeCell ref="H4:H6"/>
    <mergeCell ref="I5:I6"/>
    <mergeCell ref="J5:J6"/>
    <mergeCell ref="A3:E6"/>
    <mergeCell ref="F3:F6"/>
    <mergeCell ref="G3:G6"/>
    <mergeCell ref="K3:K6"/>
    <mergeCell ref="L3:L6"/>
    <mergeCell ref="M7:M8"/>
    <mergeCell ref="M9:M10"/>
    <mergeCell ref="M11:M12"/>
    <mergeCell ref="M13:M14"/>
    <mergeCell ref="M15:M16"/>
  </mergeCells>
  <phoneticPr fontId="5"/>
  <pageMargins left="0.59055118110236227" right="0.19685039370078741" top="0.39370078740157483" bottom="0.39370078740157483" header="0.51181102362204722" footer="0.51181102362204722"/>
  <pageSetup paperSize="9" scale="67" orientation="portrait" r:id="rId1"/>
  <headerFooter alignWithMargins="0"/>
  <rowBreaks count="1" manualBreakCount="1">
    <brk id="10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R84"/>
  <sheetViews>
    <sheetView view="pageBreakPreview" topLeftCell="D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8.109375" style="3" customWidth="1"/>
    <col min="7" max="18" width="7.6640625" style="3" customWidth="1"/>
    <col min="19" max="16384" width="9" style="3"/>
  </cols>
  <sheetData>
    <row r="1" spans="1:18" ht="14.4" x14ac:dyDescent="0.2">
      <c r="A1" s="18" t="s">
        <v>607</v>
      </c>
    </row>
    <row r="3" spans="1:18" ht="14.25" customHeight="1" x14ac:dyDescent="0.2">
      <c r="A3" s="173" t="s">
        <v>64</v>
      </c>
      <c r="B3" s="174"/>
      <c r="C3" s="174"/>
      <c r="D3" s="174"/>
      <c r="E3" s="175"/>
      <c r="F3" s="182" t="s">
        <v>130</v>
      </c>
      <c r="G3" s="199" t="s">
        <v>439</v>
      </c>
      <c r="H3" s="200"/>
      <c r="I3" s="199" t="s">
        <v>440</v>
      </c>
      <c r="J3" s="200"/>
      <c r="K3" s="199" t="s">
        <v>441</v>
      </c>
      <c r="L3" s="200"/>
      <c r="M3" s="199" t="s">
        <v>442</v>
      </c>
      <c r="N3" s="200"/>
      <c r="O3" s="199" t="s">
        <v>438</v>
      </c>
      <c r="P3" s="200"/>
      <c r="Q3" s="227" t="s">
        <v>131</v>
      </c>
      <c r="R3" s="227"/>
    </row>
    <row r="4" spans="1:18" ht="51.75" customHeight="1" x14ac:dyDescent="0.2">
      <c r="A4" s="176"/>
      <c r="B4" s="177"/>
      <c r="C4" s="177"/>
      <c r="D4" s="177"/>
      <c r="E4" s="178"/>
      <c r="F4" s="183"/>
      <c r="G4" s="201"/>
      <c r="H4" s="202"/>
      <c r="I4" s="201"/>
      <c r="J4" s="202"/>
      <c r="K4" s="201"/>
      <c r="L4" s="202"/>
      <c r="M4" s="201"/>
      <c r="N4" s="202"/>
      <c r="O4" s="201"/>
      <c r="P4" s="202"/>
      <c r="Q4" s="227"/>
      <c r="R4" s="227"/>
    </row>
    <row r="5" spans="1:18"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c r="Q5" s="166" t="s">
        <v>52</v>
      </c>
      <c r="R5" s="168" t="s">
        <v>51</v>
      </c>
    </row>
    <row r="6" spans="1:18" ht="15" customHeight="1" x14ac:dyDescent="0.2">
      <c r="A6" s="179"/>
      <c r="B6" s="180"/>
      <c r="C6" s="180"/>
      <c r="D6" s="180"/>
      <c r="E6" s="181"/>
      <c r="F6" s="165"/>
      <c r="G6" s="167"/>
      <c r="H6" s="169"/>
      <c r="I6" s="167"/>
      <c r="J6" s="169"/>
      <c r="K6" s="167"/>
      <c r="L6" s="169"/>
      <c r="M6" s="167"/>
      <c r="N6" s="169"/>
      <c r="O6" s="167"/>
      <c r="P6" s="169"/>
      <c r="Q6" s="167"/>
      <c r="R6" s="169"/>
    </row>
    <row r="7" spans="1:18" ht="23.1" customHeight="1" x14ac:dyDescent="0.2">
      <c r="A7" s="170" t="s">
        <v>50</v>
      </c>
      <c r="B7" s="171"/>
      <c r="C7" s="171"/>
      <c r="D7" s="171"/>
      <c r="E7" s="172"/>
      <c r="F7" s="10">
        <v>944</v>
      </c>
      <c r="G7" s="9">
        <v>616</v>
      </c>
      <c r="H7" s="8">
        <v>65.254237288135599</v>
      </c>
      <c r="I7" s="9">
        <v>348</v>
      </c>
      <c r="J7" s="8">
        <v>36.864406779661017</v>
      </c>
      <c r="K7" s="9">
        <v>110</v>
      </c>
      <c r="L7" s="8">
        <v>11.652542372881355</v>
      </c>
      <c r="M7" s="9">
        <v>346</v>
      </c>
      <c r="N7" s="8">
        <v>36.652542372881356</v>
      </c>
      <c r="O7" s="9">
        <v>42</v>
      </c>
      <c r="P7" s="8">
        <v>4.4491525423728815</v>
      </c>
      <c r="Q7" s="9">
        <v>46</v>
      </c>
      <c r="R7" s="8">
        <v>4.8728813559322033</v>
      </c>
    </row>
    <row r="8" spans="1:18" ht="23.1" customHeight="1" x14ac:dyDescent="0.2">
      <c r="A8" s="189" t="s">
        <v>49</v>
      </c>
      <c r="B8" s="192" t="s">
        <v>48</v>
      </c>
      <c r="C8" s="193"/>
      <c r="D8" s="193"/>
      <c r="E8" s="194"/>
      <c r="F8" s="10">
        <v>276</v>
      </c>
      <c r="G8" s="9">
        <v>160</v>
      </c>
      <c r="H8" s="8">
        <v>57.971014492753625</v>
      </c>
      <c r="I8" s="9">
        <v>41</v>
      </c>
      <c r="J8" s="8">
        <v>14.855072463768115</v>
      </c>
      <c r="K8" s="9">
        <v>25</v>
      </c>
      <c r="L8" s="8">
        <v>9.0579710144927539</v>
      </c>
      <c r="M8" s="9">
        <v>84</v>
      </c>
      <c r="N8" s="8">
        <v>30.434782608695656</v>
      </c>
      <c r="O8" s="9">
        <v>16</v>
      </c>
      <c r="P8" s="8">
        <v>5.7971014492753623</v>
      </c>
      <c r="Q8" s="9">
        <v>34</v>
      </c>
      <c r="R8" s="8">
        <v>12.318840579710146</v>
      </c>
    </row>
    <row r="9" spans="1:18" ht="23.1" customHeight="1" x14ac:dyDescent="0.2">
      <c r="A9" s="190"/>
      <c r="B9" s="192" t="s">
        <v>47</v>
      </c>
      <c r="C9" s="193"/>
      <c r="D9" s="193"/>
      <c r="E9" s="194"/>
      <c r="F9" s="10">
        <v>145</v>
      </c>
      <c r="G9" s="9">
        <v>99</v>
      </c>
      <c r="H9" s="8">
        <v>68.275862068965523</v>
      </c>
      <c r="I9" s="9">
        <v>52</v>
      </c>
      <c r="J9" s="8">
        <v>35.862068965517238</v>
      </c>
      <c r="K9" s="9">
        <v>17</v>
      </c>
      <c r="L9" s="8">
        <v>11.724137931034482</v>
      </c>
      <c r="M9" s="9">
        <v>45</v>
      </c>
      <c r="N9" s="8">
        <v>31.03448275862069</v>
      </c>
      <c r="O9" s="9">
        <v>6</v>
      </c>
      <c r="P9" s="8">
        <v>4.1379310344827589</v>
      </c>
      <c r="Q9" s="9">
        <v>6</v>
      </c>
      <c r="R9" s="8">
        <v>4.1379310344827589</v>
      </c>
    </row>
    <row r="10" spans="1:18" ht="23.1" customHeight="1" x14ac:dyDescent="0.2">
      <c r="A10" s="190"/>
      <c r="B10" s="192" t="s">
        <v>46</v>
      </c>
      <c r="C10" s="193"/>
      <c r="D10" s="193"/>
      <c r="E10" s="194"/>
      <c r="F10" s="10">
        <v>232</v>
      </c>
      <c r="G10" s="9">
        <v>177</v>
      </c>
      <c r="H10" s="8">
        <v>76.293103448275872</v>
      </c>
      <c r="I10" s="9">
        <v>108</v>
      </c>
      <c r="J10" s="8">
        <v>46.551724137931032</v>
      </c>
      <c r="K10" s="9">
        <v>34</v>
      </c>
      <c r="L10" s="8">
        <v>14.655172413793101</v>
      </c>
      <c r="M10" s="9">
        <v>87</v>
      </c>
      <c r="N10" s="8">
        <v>37.5</v>
      </c>
      <c r="O10" s="9">
        <v>6</v>
      </c>
      <c r="P10" s="8">
        <v>2.5862068965517242</v>
      </c>
      <c r="Q10" s="9">
        <v>2</v>
      </c>
      <c r="R10" s="8">
        <v>0.86206896551724133</v>
      </c>
    </row>
    <row r="11" spans="1:18" ht="23.1" customHeight="1" x14ac:dyDescent="0.2">
      <c r="A11" s="190"/>
      <c r="B11" s="192" t="s">
        <v>45</v>
      </c>
      <c r="C11" s="193"/>
      <c r="D11" s="193"/>
      <c r="E11" s="194"/>
      <c r="F11" s="10">
        <v>68</v>
      </c>
      <c r="G11" s="9">
        <v>46</v>
      </c>
      <c r="H11" s="8">
        <v>67.64705882352942</v>
      </c>
      <c r="I11" s="9">
        <v>31</v>
      </c>
      <c r="J11" s="8">
        <v>45.588235294117645</v>
      </c>
      <c r="K11" s="9">
        <v>8</v>
      </c>
      <c r="L11" s="8">
        <v>11.76470588235294</v>
      </c>
      <c r="M11" s="9">
        <v>38</v>
      </c>
      <c r="N11" s="8">
        <v>55.882352941176471</v>
      </c>
      <c r="O11" s="9">
        <v>4</v>
      </c>
      <c r="P11" s="8">
        <v>5.8823529411764701</v>
      </c>
      <c r="Q11" s="9">
        <v>1</v>
      </c>
      <c r="R11" s="8">
        <v>1.4705882352941175</v>
      </c>
    </row>
    <row r="12" spans="1:18" ht="23.1" customHeight="1" x14ac:dyDescent="0.2">
      <c r="A12" s="191"/>
      <c r="B12" s="192" t="s">
        <v>44</v>
      </c>
      <c r="C12" s="193"/>
      <c r="D12" s="193"/>
      <c r="E12" s="194"/>
      <c r="F12" s="10">
        <v>223</v>
      </c>
      <c r="G12" s="9">
        <v>134</v>
      </c>
      <c r="H12" s="8">
        <v>60.089686098654703</v>
      </c>
      <c r="I12" s="9">
        <v>116</v>
      </c>
      <c r="J12" s="8">
        <v>52.017937219730939</v>
      </c>
      <c r="K12" s="9">
        <v>26</v>
      </c>
      <c r="L12" s="8">
        <v>11.659192825112108</v>
      </c>
      <c r="M12" s="9">
        <v>92</v>
      </c>
      <c r="N12" s="8">
        <v>41.255605381165921</v>
      </c>
      <c r="O12" s="9">
        <v>10</v>
      </c>
      <c r="P12" s="8">
        <v>4.4843049327354256</v>
      </c>
      <c r="Q12" s="9">
        <v>3</v>
      </c>
      <c r="R12" s="8">
        <v>1.3452914798206279</v>
      </c>
    </row>
    <row r="13" spans="1:18" ht="23.1" customHeight="1" x14ac:dyDescent="0.2">
      <c r="A13" s="186" t="s">
        <v>43</v>
      </c>
      <c r="B13" s="186" t="s">
        <v>42</v>
      </c>
      <c r="C13" s="13"/>
      <c r="D13" s="14" t="s">
        <v>16</v>
      </c>
      <c r="E13" s="11"/>
      <c r="F13" s="10">
        <v>225</v>
      </c>
      <c r="G13" s="9">
        <v>175</v>
      </c>
      <c r="H13" s="8">
        <v>77.777777777777786</v>
      </c>
      <c r="I13" s="9">
        <v>97</v>
      </c>
      <c r="J13" s="8">
        <v>43.111111111111114</v>
      </c>
      <c r="K13" s="9">
        <v>23</v>
      </c>
      <c r="L13" s="8">
        <v>10.222222222222223</v>
      </c>
      <c r="M13" s="9">
        <v>86</v>
      </c>
      <c r="N13" s="8">
        <v>38.222222222222221</v>
      </c>
      <c r="O13" s="9">
        <v>10</v>
      </c>
      <c r="P13" s="8">
        <v>4.4444444444444446</v>
      </c>
      <c r="Q13" s="9">
        <v>7</v>
      </c>
      <c r="R13" s="8">
        <v>3.1111111111111112</v>
      </c>
    </row>
    <row r="14" spans="1:18" ht="23.1" customHeight="1" x14ac:dyDescent="0.2">
      <c r="A14" s="187"/>
      <c r="B14" s="187"/>
      <c r="C14" s="13"/>
      <c r="D14" s="14" t="s">
        <v>41</v>
      </c>
      <c r="E14" s="11"/>
      <c r="F14" s="10">
        <v>34</v>
      </c>
      <c r="G14" s="9">
        <v>20</v>
      </c>
      <c r="H14" s="8">
        <v>58.82352941176471</v>
      </c>
      <c r="I14" s="9">
        <v>13</v>
      </c>
      <c r="J14" s="8">
        <v>38.235294117647058</v>
      </c>
      <c r="K14" s="9">
        <v>4</v>
      </c>
      <c r="L14" s="8">
        <v>11.76470588235294</v>
      </c>
      <c r="M14" s="9">
        <v>11</v>
      </c>
      <c r="N14" s="8">
        <v>32.352941176470587</v>
      </c>
      <c r="O14" s="9">
        <v>4</v>
      </c>
      <c r="P14" s="8">
        <v>11.76470588235294</v>
      </c>
      <c r="Q14" s="9">
        <v>2</v>
      </c>
      <c r="R14" s="8">
        <v>5.8823529411764701</v>
      </c>
    </row>
    <row r="15" spans="1:18" ht="23.1" customHeight="1" x14ac:dyDescent="0.2">
      <c r="A15" s="187"/>
      <c r="B15" s="187"/>
      <c r="C15" s="13"/>
      <c r="D15" s="14" t="s">
        <v>40</v>
      </c>
      <c r="E15" s="11"/>
      <c r="F15" s="10">
        <v>4</v>
      </c>
      <c r="G15" s="9">
        <v>2</v>
      </c>
      <c r="H15" s="8">
        <v>50</v>
      </c>
      <c r="I15" s="9">
        <v>2</v>
      </c>
      <c r="J15" s="8">
        <v>50</v>
      </c>
      <c r="K15" s="9">
        <v>1</v>
      </c>
      <c r="L15" s="8">
        <v>25</v>
      </c>
      <c r="M15" s="9">
        <v>2</v>
      </c>
      <c r="N15" s="8">
        <v>50</v>
      </c>
      <c r="O15" s="9">
        <v>0</v>
      </c>
      <c r="P15" s="8">
        <v>0</v>
      </c>
      <c r="Q15" s="9">
        <v>0</v>
      </c>
      <c r="R15" s="8">
        <v>0</v>
      </c>
    </row>
    <row r="16" spans="1:18" ht="23.1" customHeight="1" x14ac:dyDescent="0.2">
      <c r="A16" s="187"/>
      <c r="B16" s="187"/>
      <c r="C16" s="13"/>
      <c r="D16" s="14" t="s">
        <v>39</v>
      </c>
      <c r="E16" s="11"/>
      <c r="F16" s="10">
        <v>15</v>
      </c>
      <c r="G16" s="9">
        <v>12</v>
      </c>
      <c r="H16" s="8">
        <v>80</v>
      </c>
      <c r="I16" s="9">
        <v>5</v>
      </c>
      <c r="J16" s="8">
        <v>33.333333333333329</v>
      </c>
      <c r="K16" s="9">
        <v>4</v>
      </c>
      <c r="L16" s="8">
        <v>26.666666666666668</v>
      </c>
      <c r="M16" s="9">
        <v>3</v>
      </c>
      <c r="N16" s="8">
        <v>20</v>
      </c>
      <c r="O16" s="9">
        <v>0</v>
      </c>
      <c r="P16" s="8">
        <v>0</v>
      </c>
      <c r="Q16" s="9">
        <v>2</v>
      </c>
      <c r="R16" s="8">
        <v>13.333333333333334</v>
      </c>
    </row>
    <row r="17" spans="1:18" ht="23.1" customHeight="1" x14ac:dyDescent="0.2">
      <c r="A17" s="187"/>
      <c r="B17" s="187"/>
      <c r="C17" s="13"/>
      <c r="D17" s="14" t="s">
        <v>38</v>
      </c>
      <c r="E17" s="11"/>
      <c r="F17" s="10">
        <v>1</v>
      </c>
      <c r="G17" s="9">
        <v>1</v>
      </c>
      <c r="H17" s="8">
        <v>100</v>
      </c>
      <c r="I17" s="9">
        <v>0</v>
      </c>
      <c r="J17" s="8">
        <v>0</v>
      </c>
      <c r="K17" s="9">
        <v>0</v>
      </c>
      <c r="L17" s="8">
        <v>0</v>
      </c>
      <c r="M17" s="9">
        <v>1</v>
      </c>
      <c r="N17" s="8">
        <v>100</v>
      </c>
      <c r="O17" s="9">
        <v>0</v>
      </c>
      <c r="P17" s="8">
        <v>0</v>
      </c>
      <c r="Q17" s="9">
        <v>0</v>
      </c>
      <c r="R17" s="8">
        <v>0</v>
      </c>
    </row>
    <row r="18" spans="1:18" ht="23.1" customHeight="1" x14ac:dyDescent="0.2">
      <c r="A18" s="187"/>
      <c r="B18" s="187"/>
      <c r="C18" s="13"/>
      <c r="D18" s="14" t="s">
        <v>37</v>
      </c>
      <c r="E18" s="11"/>
      <c r="F18" s="10">
        <v>5</v>
      </c>
      <c r="G18" s="9">
        <v>3</v>
      </c>
      <c r="H18" s="8">
        <v>60</v>
      </c>
      <c r="I18" s="9">
        <v>1</v>
      </c>
      <c r="J18" s="8">
        <v>20</v>
      </c>
      <c r="K18" s="9">
        <v>0</v>
      </c>
      <c r="L18" s="8">
        <v>0</v>
      </c>
      <c r="M18" s="9">
        <v>1</v>
      </c>
      <c r="N18" s="8">
        <v>20</v>
      </c>
      <c r="O18" s="9">
        <v>2</v>
      </c>
      <c r="P18" s="8">
        <v>40</v>
      </c>
      <c r="Q18" s="9">
        <v>0</v>
      </c>
      <c r="R18" s="8">
        <v>0</v>
      </c>
    </row>
    <row r="19" spans="1:18" ht="23.1" customHeight="1" x14ac:dyDescent="0.2">
      <c r="A19" s="187"/>
      <c r="B19" s="187"/>
      <c r="C19" s="13"/>
      <c r="D19" s="14" t="s">
        <v>36</v>
      </c>
      <c r="E19" s="11"/>
      <c r="F19" s="10">
        <v>1</v>
      </c>
      <c r="G19" s="9">
        <v>1</v>
      </c>
      <c r="H19" s="8">
        <v>100</v>
      </c>
      <c r="I19" s="9">
        <v>1</v>
      </c>
      <c r="J19" s="8">
        <v>100</v>
      </c>
      <c r="K19" s="9">
        <v>0</v>
      </c>
      <c r="L19" s="8">
        <v>0</v>
      </c>
      <c r="M19" s="9">
        <v>1</v>
      </c>
      <c r="N19" s="8">
        <v>100</v>
      </c>
      <c r="O19" s="9">
        <v>0</v>
      </c>
      <c r="P19" s="8">
        <v>0</v>
      </c>
      <c r="Q19" s="9">
        <v>0</v>
      </c>
      <c r="R19" s="8">
        <v>0</v>
      </c>
    </row>
    <row r="20" spans="1:18" ht="23.1" customHeight="1" x14ac:dyDescent="0.2">
      <c r="A20" s="187"/>
      <c r="B20" s="187"/>
      <c r="C20" s="13"/>
      <c r="D20" s="14" t="s">
        <v>35</v>
      </c>
      <c r="E20" s="11"/>
      <c r="F20" s="10">
        <v>5</v>
      </c>
      <c r="G20" s="9">
        <v>4</v>
      </c>
      <c r="H20" s="8">
        <v>80</v>
      </c>
      <c r="I20" s="9">
        <v>0</v>
      </c>
      <c r="J20" s="8">
        <v>0</v>
      </c>
      <c r="K20" s="9">
        <v>0</v>
      </c>
      <c r="L20" s="8">
        <v>0</v>
      </c>
      <c r="M20" s="9">
        <v>2</v>
      </c>
      <c r="N20" s="8">
        <v>40</v>
      </c>
      <c r="O20" s="9">
        <v>0</v>
      </c>
      <c r="P20" s="8">
        <v>0</v>
      </c>
      <c r="Q20" s="9">
        <v>0</v>
      </c>
      <c r="R20" s="8">
        <v>0</v>
      </c>
    </row>
    <row r="21" spans="1:18" ht="23.1" customHeight="1" x14ac:dyDescent="0.2">
      <c r="A21" s="187"/>
      <c r="B21" s="187"/>
      <c r="C21" s="13"/>
      <c r="D21" s="14" t="s">
        <v>34</v>
      </c>
      <c r="E21" s="11"/>
      <c r="F21" s="10">
        <v>12</v>
      </c>
      <c r="G21" s="9">
        <v>9</v>
      </c>
      <c r="H21" s="8">
        <v>75</v>
      </c>
      <c r="I21" s="9">
        <v>4</v>
      </c>
      <c r="J21" s="8">
        <v>33.333333333333329</v>
      </c>
      <c r="K21" s="9">
        <v>2</v>
      </c>
      <c r="L21" s="8">
        <v>16.666666666666664</v>
      </c>
      <c r="M21" s="9">
        <v>5</v>
      </c>
      <c r="N21" s="8">
        <v>41.666666666666671</v>
      </c>
      <c r="O21" s="9">
        <v>1</v>
      </c>
      <c r="P21" s="8">
        <v>8.3333333333333321</v>
      </c>
      <c r="Q21" s="9">
        <v>0</v>
      </c>
      <c r="R21" s="8">
        <v>0</v>
      </c>
    </row>
    <row r="22" spans="1:18" ht="23.1" customHeight="1" x14ac:dyDescent="0.2">
      <c r="A22" s="187"/>
      <c r="B22" s="187"/>
      <c r="C22" s="13"/>
      <c r="D22" s="14" t="s">
        <v>33</v>
      </c>
      <c r="E22" s="11"/>
      <c r="F22" s="10">
        <v>1</v>
      </c>
      <c r="G22" s="9">
        <v>1</v>
      </c>
      <c r="H22" s="8">
        <v>100</v>
      </c>
      <c r="I22" s="9">
        <v>1</v>
      </c>
      <c r="J22" s="8">
        <v>100</v>
      </c>
      <c r="K22" s="9">
        <v>0</v>
      </c>
      <c r="L22" s="8">
        <v>0</v>
      </c>
      <c r="M22" s="9">
        <v>1</v>
      </c>
      <c r="N22" s="8">
        <v>100</v>
      </c>
      <c r="O22" s="9">
        <v>0</v>
      </c>
      <c r="P22" s="8">
        <v>0</v>
      </c>
      <c r="Q22" s="9">
        <v>0</v>
      </c>
      <c r="R22" s="8">
        <v>0</v>
      </c>
    </row>
    <row r="23" spans="1:18" ht="23.1" customHeight="1" x14ac:dyDescent="0.2">
      <c r="A23" s="187"/>
      <c r="B23" s="187"/>
      <c r="C23" s="13"/>
      <c r="D23" s="14" t="s">
        <v>32</v>
      </c>
      <c r="E23" s="11"/>
      <c r="F23" s="10">
        <v>7</v>
      </c>
      <c r="G23" s="9">
        <v>5</v>
      </c>
      <c r="H23" s="8">
        <v>71.428571428571431</v>
      </c>
      <c r="I23" s="9">
        <v>3</v>
      </c>
      <c r="J23" s="8">
        <v>42.857142857142854</v>
      </c>
      <c r="K23" s="9">
        <v>1</v>
      </c>
      <c r="L23" s="8">
        <v>14.285714285714285</v>
      </c>
      <c r="M23" s="9">
        <v>3</v>
      </c>
      <c r="N23" s="8">
        <v>42.857142857142854</v>
      </c>
      <c r="O23" s="9">
        <v>0</v>
      </c>
      <c r="P23" s="8">
        <v>0</v>
      </c>
      <c r="Q23" s="9">
        <v>0</v>
      </c>
      <c r="R23" s="8">
        <v>0</v>
      </c>
    </row>
    <row r="24" spans="1:18"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c r="Q24" s="9">
        <v>0</v>
      </c>
      <c r="R24" s="8">
        <v>0</v>
      </c>
    </row>
    <row r="25" spans="1:18" ht="23.1" customHeight="1" x14ac:dyDescent="0.2">
      <c r="A25" s="187"/>
      <c r="B25" s="187"/>
      <c r="C25" s="13"/>
      <c r="D25" s="12" t="s">
        <v>30</v>
      </c>
      <c r="E25" s="11"/>
      <c r="F25" s="10">
        <v>3</v>
      </c>
      <c r="G25" s="9">
        <v>3</v>
      </c>
      <c r="H25" s="8">
        <v>100</v>
      </c>
      <c r="I25" s="9">
        <v>0</v>
      </c>
      <c r="J25" s="8">
        <v>0</v>
      </c>
      <c r="K25" s="9">
        <v>0</v>
      </c>
      <c r="L25" s="8">
        <v>0</v>
      </c>
      <c r="M25" s="9">
        <v>0</v>
      </c>
      <c r="N25" s="8">
        <v>0</v>
      </c>
      <c r="O25" s="9">
        <v>0</v>
      </c>
      <c r="P25" s="8">
        <v>0</v>
      </c>
      <c r="Q25" s="9">
        <v>0</v>
      </c>
      <c r="R25" s="8">
        <v>0</v>
      </c>
    </row>
    <row r="26" spans="1:18" ht="23.1" customHeight="1" x14ac:dyDescent="0.2">
      <c r="A26" s="187"/>
      <c r="B26" s="187"/>
      <c r="C26" s="13"/>
      <c r="D26" s="14" t="s">
        <v>29</v>
      </c>
      <c r="E26" s="11"/>
      <c r="F26" s="10">
        <v>8</v>
      </c>
      <c r="G26" s="9">
        <v>8</v>
      </c>
      <c r="H26" s="8">
        <v>100</v>
      </c>
      <c r="I26" s="9">
        <v>5</v>
      </c>
      <c r="J26" s="8">
        <v>62.5</v>
      </c>
      <c r="K26" s="9">
        <v>1</v>
      </c>
      <c r="L26" s="8">
        <v>12.5</v>
      </c>
      <c r="M26" s="9">
        <v>1</v>
      </c>
      <c r="N26" s="8">
        <v>12.5</v>
      </c>
      <c r="O26" s="9">
        <v>0</v>
      </c>
      <c r="P26" s="8">
        <v>0</v>
      </c>
      <c r="Q26" s="9">
        <v>0</v>
      </c>
      <c r="R26" s="8">
        <v>0</v>
      </c>
    </row>
    <row r="27" spans="1:18" ht="23.1" customHeight="1" x14ac:dyDescent="0.2">
      <c r="A27" s="187"/>
      <c r="B27" s="187"/>
      <c r="C27" s="13"/>
      <c r="D27" s="14" t="s">
        <v>28</v>
      </c>
      <c r="E27" s="11"/>
      <c r="F27" s="10">
        <v>4</v>
      </c>
      <c r="G27" s="9">
        <v>2</v>
      </c>
      <c r="H27" s="8">
        <v>50</v>
      </c>
      <c r="I27" s="9">
        <v>2</v>
      </c>
      <c r="J27" s="8">
        <v>50</v>
      </c>
      <c r="K27" s="9">
        <v>0</v>
      </c>
      <c r="L27" s="8">
        <v>0</v>
      </c>
      <c r="M27" s="9">
        <v>1</v>
      </c>
      <c r="N27" s="8">
        <v>25</v>
      </c>
      <c r="O27" s="9">
        <v>1</v>
      </c>
      <c r="P27" s="8">
        <v>25</v>
      </c>
      <c r="Q27" s="9">
        <v>0</v>
      </c>
      <c r="R27" s="8">
        <v>0</v>
      </c>
    </row>
    <row r="28" spans="1:18" ht="23.1" customHeight="1" x14ac:dyDescent="0.2">
      <c r="A28" s="187"/>
      <c r="B28" s="187"/>
      <c r="C28" s="13"/>
      <c r="D28" s="14" t="s">
        <v>27</v>
      </c>
      <c r="E28" s="11"/>
      <c r="F28" s="10">
        <v>2</v>
      </c>
      <c r="G28" s="9">
        <v>2</v>
      </c>
      <c r="H28" s="8">
        <v>100</v>
      </c>
      <c r="I28" s="9">
        <v>2</v>
      </c>
      <c r="J28" s="8">
        <v>100</v>
      </c>
      <c r="K28" s="9">
        <v>0</v>
      </c>
      <c r="L28" s="8">
        <v>0</v>
      </c>
      <c r="M28" s="9">
        <v>1</v>
      </c>
      <c r="N28" s="8">
        <v>50</v>
      </c>
      <c r="O28" s="9">
        <v>0</v>
      </c>
      <c r="P28" s="8">
        <v>0</v>
      </c>
      <c r="Q28" s="9">
        <v>0</v>
      </c>
      <c r="R28" s="8">
        <v>0</v>
      </c>
    </row>
    <row r="29" spans="1:18" ht="23.1" customHeight="1" x14ac:dyDescent="0.2">
      <c r="A29" s="187"/>
      <c r="B29" s="187"/>
      <c r="C29" s="13"/>
      <c r="D29" s="14" t="s">
        <v>26</v>
      </c>
      <c r="E29" s="11"/>
      <c r="F29" s="10">
        <v>14</v>
      </c>
      <c r="G29" s="9">
        <v>10</v>
      </c>
      <c r="H29" s="8">
        <v>71.428571428571431</v>
      </c>
      <c r="I29" s="9">
        <v>8</v>
      </c>
      <c r="J29" s="8">
        <v>57.142857142857139</v>
      </c>
      <c r="K29" s="9">
        <v>1</v>
      </c>
      <c r="L29" s="8">
        <v>7.1428571428571423</v>
      </c>
      <c r="M29" s="9">
        <v>7</v>
      </c>
      <c r="N29" s="8">
        <v>50</v>
      </c>
      <c r="O29" s="9">
        <v>0</v>
      </c>
      <c r="P29" s="8">
        <v>0</v>
      </c>
      <c r="Q29" s="9">
        <v>0</v>
      </c>
      <c r="R29" s="8">
        <v>0</v>
      </c>
    </row>
    <row r="30" spans="1:18" ht="23.1" customHeight="1" x14ac:dyDescent="0.2">
      <c r="A30" s="187"/>
      <c r="B30" s="187"/>
      <c r="C30" s="13"/>
      <c r="D30" s="14" t="s">
        <v>25</v>
      </c>
      <c r="E30" s="11"/>
      <c r="F30" s="10">
        <v>5</v>
      </c>
      <c r="G30" s="9">
        <v>5</v>
      </c>
      <c r="H30" s="8">
        <v>100</v>
      </c>
      <c r="I30" s="9">
        <v>2</v>
      </c>
      <c r="J30" s="8">
        <v>40</v>
      </c>
      <c r="K30" s="9">
        <v>0</v>
      </c>
      <c r="L30" s="8">
        <v>0</v>
      </c>
      <c r="M30" s="9">
        <v>0</v>
      </c>
      <c r="N30" s="8">
        <v>0</v>
      </c>
      <c r="O30" s="9">
        <v>0</v>
      </c>
      <c r="P30" s="8">
        <v>0</v>
      </c>
      <c r="Q30" s="9">
        <v>0</v>
      </c>
      <c r="R30" s="8">
        <v>0</v>
      </c>
    </row>
    <row r="31" spans="1:18" ht="23.1" customHeight="1" x14ac:dyDescent="0.2">
      <c r="A31" s="187"/>
      <c r="B31" s="187"/>
      <c r="C31" s="13"/>
      <c r="D31" s="14" t="s">
        <v>24</v>
      </c>
      <c r="E31" s="11"/>
      <c r="F31" s="10">
        <v>27</v>
      </c>
      <c r="G31" s="9">
        <v>20</v>
      </c>
      <c r="H31" s="8">
        <v>74.074074074074076</v>
      </c>
      <c r="I31" s="9">
        <v>10</v>
      </c>
      <c r="J31" s="8">
        <v>37.037037037037038</v>
      </c>
      <c r="K31" s="9">
        <v>3</v>
      </c>
      <c r="L31" s="8">
        <v>11.111111111111111</v>
      </c>
      <c r="M31" s="9">
        <v>9</v>
      </c>
      <c r="N31" s="8">
        <v>33.333333333333329</v>
      </c>
      <c r="O31" s="9">
        <v>1</v>
      </c>
      <c r="P31" s="8">
        <v>3.7037037037037033</v>
      </c>
      <c r="Q31" s="9">
        <v>2</v>
      </c>
      <c r="R31" s="8">
        <v>7.4074074074074066</v>
      </c>
    </row>
    <row r="32" spans="1:18" ht="23.1" customHeight="1" x14ac:dyDescent="0.2">
      <c r="A32" s="187"/>
      <c r="B32" s="187"/>
      <c r="C32" s="13"/>
      <c r="D32" s="14" t="s">
        <v>23</v>
      </c>
      <c r="E32" s="11"/>
      <c r="F32" s="10">
        <v>8</v>
      </c>
      <c r="G32" s="9">
        <v>7</v>
      </c>
      <c r="H32" s="8">
        <v>87.5</v>
      </c>
      <c r="I32" s="9">
        <v>3</v>
      </c>
      <c r="J32" s="8">
        <v>37.5</v>
      </c>
      <c r="K32" s="9">
        <v>0</v>
      </c>
      <c r="L32" s="8">
        <v>0</v>
      </c>
      <c r="M32" s="9">
        <v>1</v>
      </c>
      <c r="N32" s="8">
        <v>12.5</v>
      </c>
      <c r="O32" s="9">
        <v>0</v>
      </c>
      <c r="P32" s="8">
        <v>0</v>
      </c>
      <c r="Q32" s="9">
        <v>1</v>
      </c>
      <c r="R32" s="8">
        <v>12.5</v>
      </c>
    </row>
    <row r="33" spans="1:18" ht="24" customHeight="1" x14ac:dyDescent="0.2">
      <c r="A33" s="187"/>
      <c r="B33" s="187"/>
      <c r="C33" s="13"/>
      <c r="D33" s="14" t="s">
        <v>22</v>
      </c>
      <c r="E33" s="11"/>
      <c r="F33" s="10">
        <v>26</v>
      </c>
      <c r="G33" s="9">
        <v>22</v>
      </c>
      <c r="H33" s="8">
        <v>84.615384615384613</v>
      </c>
      <c r="I33" s="9">
        <v>15</v>
      </c>
      <c r="J33" s="8">
        <v>57.692307692307686</v>
      </c>
      <c r="K33" s="9">
        <v>1</v>
      </c>
      <c r="L33" s="8">
        <v>3.8461538461538463</v>
      </c>
      <c r="M33" s="9">
        <v>11</v>
      </c>
      <c r="N33" s="8">
        <v>42.307692307692307</v>
      </c>
      <c r="O33" s="9">
        <v>1</v>
      </c>
      <c r="P33" s="8">
        <v>3.8461538461538463</v>
      </c>
      <c r="Q33" s="9">
        <v>0</v>
      </c>
      <c r="R33" s="8">
        <v>0</v>
      </c>
    </row>
    <row r="34" spans="1:18" ht="23.1" customHeight="1" x14ac:dyDescent="0.2">
      <c r="A34" s="187"/>
      <c r="B34" s="187"/>
      <c r="C34" s="13"/>
      <c r="D34" s="14" t="s">
        <v>21</v>
      </c>
      <c r="E34" s="11"/>
      <c r="F34" s="10">
        <v>14</v>
      </c>
      <c r="G34" s="9">
        <v>12</v>
      </c>
      <c r="H34" s="8">
        <v>85.714285714285708</v>
      </c>
      <c r="I34" s="9">
        <v>5</v>
      </c>
      <c r="J34" s="8">
        <v>35.714285714285715</v>
      </c>
      <c r="K34" s="9">
        <v>3</v>
      </c>
      <c r="L34" s="8">
        <v>21.428571428571427</v>
      </c>
      <c r="M34" s="9">
        <v>8</v>
      </c>
      <c r="N34" s="8">
        <v>57.142857142857139</v>
      </c>
      <c r="O34" s="9">
        <v>0</v>
      </c>
      <c r="P34" s="8">
        <v>0</v>
      </c>
      <c r="Q34" s="9">
        <v>0</v>
      </c>
      <c r="R34" s="8">
        <v>0</v>
      </c>
    </row>
    <row r="35" spans="1:18" ht="23.1" customHeight="1" x14ac:dyDescent="0.2">
      <c r="A35" s="187"/>
      <c r="B35" s="187"/>
      <c r="C35" s="13"/>
      <c r="D35" s="14" t="s">
        <v>20</v>
      </c>
      <c r="E35" s="11"/>
      <c r="F35" s="10">
        <v>7</v>
      </c>
      <c r="G35" s="9">
        <v>7</v>
      </c>
      <c r="H35" s="8">
        <v>100</v>
      </c>
      <c r="I35" s="9">
        <v>4</v>
      </c>
      <c r="J35" s="8">
        <v>57.142857142857139</v>
      </c>
      <c r="K35" s="9">
        <v>0</v>
      </c>
      <c r="L35" s="8">
        <v>0</v>
      </c>
      <c r="M35" s="9">
        <v>3</v>
      </c>
      <c r="N35" s="8">
        <v>42.857142857142854</v>
      </c>
      <c r="O35" s="9">
        <v>0</v>
      </c>
      <c r="P35" s="8">
        <v>0</v>
      </c>
      <c r="Q35" s="9">
        <v>0</v>
      </c>
      <c r="R35" s="8">
        <v>0</v>
      </c>
    </row>
    <row r="36" spans="1:18" ht="23.1" customHeight="1" x14ac:dyDescent="0.2">
      <c r="A36" s="187"/>
      <c r="B36" s="187"/>
      <c r="C36" s="13"/>
      <c r="D36" s="14" t="s">
        <v>19</v>
      </c>
      <c r="E36" s="11"/>
      <c r="F36" s="10">
        <v>18</v>
      </c>
      <c r="G36" s="9">
        <v>15</v>
      </c>
      <c r="H36" s="8">
        <v>83.333333333333343</v>
      </c>
      <c r="I36" s="9">
        <v>8</v>
      </c>
      <c r="J36" s="8">
        <v>44.444444444444443</v>
      </c>
      <c r="K36" s="9">
        <v>2</v>
      </c>
      <c r="L36" s="8">
        <v>11.111111111111111</v>
      </c>
      <c r="M36" s="9">
        <v>11</v>
      </c>
      <c r="N36" s="8">
        <v>61.111111111111114</v>
      </c>
      <c r="O36" s="9">
        <v>0</v>
      </c>
      <c r="P36" s="8">
        <v>0</v>
      </c>
      <c r="Q36" s="9">
        <v>0</v>
      </c>
      <c r="R36" s="8">
        <v>0</v>
      </c>
    </row>
    <row r="37" spans="1:18" ht="23.1" customHeight="1" x14ac:dyDescent="0.2">
      <c r="A37" s="187"/>
      <c r="B37" s="188"/>
      <c r="C37" s="13"/>
      <c r="D37" s="14" t="s">
        <v>18</v>
      </c>
      <c r="E37" s="11"/>
      <c r="F37" s="10">
        <v>4</v>
      </c>
      <c r="G37" s="9">
        <v>4</v>
      </c>
      <c r="H37" s="8">
        <v>100</v>
      </c>
      <c r="I37" s="9">
        <v>3</v>
      </c>
      <c r="J37" s="8">
        <v>75</v>
      </c>
      <c r="K37" s="9">
        <v>0</v>
      </c>
      <c r="L37" s="8">
        <v>0</v>
      </c>
      <c r="M37" s="9">
        <v>3</v>
      </c>
      <c r="N37" s="8">
        <v>75</v>
      </c>
      <c r="O37" s="9">
        <v>0</v>
      </c>
      <c r="P37" s="8">
        <v>0</v>
      </c>
      <c r="Q37" s="9">
        <v>0</v>
      </c>
      <c r="R37" s="8">
        <v>0</v>
      </c>
    </row>
    <row r="38" spans="1:18" ht="23.1" customHeight="1" x14ac:dyDescent="0.2">
      <c r="A38" s="187"/>
      <c r="B38" s="186" t="s">
        <v>17</v>
      </c>
      <c r="C38" s="13"/>
      <c r="D38" s="14" t="s">
        <v>16</v>
      </c>
      <c r="E38" s="11"/>
      <c r="F38" s="10">
        <v>719</v>
      </c>
      <c r="G38" s="9">
        <v>441</v>
      </c>
      <c r="H38" s="8">
        <v>61.335187760778865</v>
      </c>
      <c r="I38" s="9">
        <v>251</v>
      </c>
      <c r="J38" s="8">
        <v>34.909596662030594</v>
      </c>
      <c r="K38" s="9">
        <v>87</v>
      </c>
      <c r="L38" s="8">
        <v>12.100139082058414</v>
      </c>
      <c r="M38" s="9">
        <v>260</v>
      </c>
      <c r="N38" s="8">
        <v>36.161335187760777</v>
      </c>
      <c r="O38" s="9">
        <v>32</v>
      </c>
      <c r="P38" s="8">
        <v>4.4506258692628649</v>
      </c>
      <c r="Q38" s="9">
        <v>39</v>
      </c>
      <c r="R38" s="8">
        <v>5.4242002781641165</v>
      </c>
    </row>
    <row r="39" spans="1:18" ht="23.1" customHeight="1" x14ac:dyDescent="0.2">
      <c r="A39" s="187"/>
      <c r="B39" s="187"/>
      <c r="C39" s="13"/>
      <c r="D39" s="14" t="s">
        <v>15</v>
      </c>
      <c r="E39" s="11"/>
      <c r="F39" s="10">
        <v>7</v>
      </c>
      <c r="G39" s="9">
        <v>5</v>
      </c>
      <c r="H39" s="8">
        <v>71.428571428571431</v>
      </c>
      <c r="I39" s="9">
        <v>1</v>
      </c>
      <c r="J39" s="8">
        <v>14.285714285714285</v>
      </c>
      <c r="K39" s="9">
        <v>0</v>
      </c>
      <c r="L39" s="8">
        <v>0</v>
      </c>
      <c r="M39" s="9">
        <v>0</v>
      </c>
      <c r="N39" s="8">
        <v>0</v>
      </c>
      <c r="O39" s="9">
        <v>0</v>
      </c>
      <c r="P39" s="8">
        <v>0</v>
      </c>
      <c r="Q39" s="9">
        <v>1</v>
      </c>
      <c r="R39" s="8">
        <v>14.285714285714285</v>
      </c>
    </row>
    <row r="40" spans="1:18" ht="23.1" customHeight="1" x14ac:dyDescent="0.2">
      <c r="A40" s="187"/>
      <c r="B40" s="187"/>
      <c r="C40" s="13"/>
      <c r="D40" s="14" t="s">
        <v>14</v>
      </c>
      <c r="E40" s="11"/>
      <c r="F40" s="10">
        <v>79</v>
      </c>
      <c r="G40" s="9">
        <v>55</v>
      </c>
      <c r="H40" s="8">
        <v>69.620253164556971</v>
      </c>
      <c r="I40" s="9">
        <v>11</v>
      </c>
      <c r="J40" s="8">
        <v>13.924050632911392</v>
      </c>
      <c r="K40" s="9">
        <v>3</v>
      </c>
      <c r="L40" s="8">
        <v>3.79746835443038</v>
      </c>
      <c r="M40" s="9">
        <v>19</v>
      </c>
      <c r="N40" s="8">
        <v>24.050632911392405</v>
      </c>
      <c r="O40" s="9">
        <v>6</v>
      </c>
      <c r="P40" s="8">
        <v>7.59493670886076</v>
      </c>
      <c r="Q40" s="9">
        <v>7</v>
      </c>
      <c r="R40" s="8">
        <v>8.8607594936708853</v>
      </c>
    </row>
    <row r="41" spans="1:18" ht="23.1" customHeight="1" x14ac:dyDescent="0.2">
      <c r="A41" s="187"/>
      <c r="B41" s="187"/>
      <c r="C41" s="13"/>
      <c r="D41" s="14" t="s">
        <v>13</v>
      </c>
      <c r="E41" s="11"/>
      <c r="F41" s="10">
        <v>16</v>
      </c>
      <c r="G41" s="9">
        <v>9</v>
      </c>
      <c r="H41" s="8">
        <v>56.25</v>
      </c>
      <c r="I41" s="9">
        <v>3</v>
      </c>
      <c r="J41" s="8">
        <v>18.75</v>
      </c>
      <c r="K41" s="9">
        <v>0</v>
      </c>
      <c r="L41" s="8">
        <v>0</v>
      </c>
      <c r="M41" s="9">
        <v>2</v>
      </c>
      <c r="N41" s="8">
        <v>12.5</v>
      </c>
      <c r="O41" s="9">
        <v>0</v>
      </c>
      <c r="P41" s="8">
        <v>0</v>
      </c>
      <c r="Q41" s="9">
        <v>2</v>
      </c>
      <c r="R41" s="8">
        <v>12.5</v>
      </c>
    </row>
    <row r="42" spans="1:18" ht="23.1" customHeight="1" x14ac:dyDescent="0.2">
      <c r="A42" s="187"/>
      <c r="B42" s="187"/>
      <c r="C42" s="13"/>
      <c r="D42" s="14" t="s">
        <v>12</v>
      </c>
      <c r="E42" s="11"/>
      <c r="F42" s="10">
        <v>16</v>
      </c>
      <c r="G42" s="9">
        <v>10</v>
      </c>
      <c r="H42" s="8">
        <v>62.5</v>
      </c>
      <c r="I42" s="9">
        <v>3</v>
      </c>
      <c r="J42" s="8">
        <v>18.75</v>
      </c>
      <c r="K42" s="9">
        <v>2</v>
      </c>
      <c r="L42" s="8">
        <v>12.5</v>
      </c>
      <c r="M42" s="9">
        <v>10</v>
      </c>
      <c r="N42" s="8">
        <v>62.5</v>
      </c>
      <c r="O42" s="9">
        <v>1</v>
      </c>
      <c r="P42" s="8">
        <v>6.25</v>
      </c>
      <c r="Q42" s="9">
        <v>0</v>
      </c>
      <c r="R42" s="8">
        <v>0</v>
      </c>
    </row>
    <row r="43" spans="1:18" ht="23.1" customHeight="1" x14ac:dyDescent="0.2">
      <c r="A43" s="187"/>
      <c r="B43" s="187"/>
      <c r="C43" s="13"/>
      <c r="D43" s="14" t="s">
        <v>11</v>
      </c>
      <c r="E43" s="11"/>
      <c r="F43" s="10">
        <v>33</v>
      </c>
      <c r="G43" s="9">
        <v>17</v>
      </c>
      <c r="H43" s="8">
        <v>51.515151515151516</v>
      </c>
      <c r="I43" s="9">
        <v>14</v>
      </c>
      <c r="J43" s="8">
        <v>42.424242424242422</v>
      </c>
      <c r="K43" s="9">
        <v>7</v>
      </c>
      <c r="L43" s="8">
        <v>21.212121212121211</v>
      </c>
      <c r="M43" s="9">
        <v>9</v>
      </c>
      <c r="N43" s="8">
        <v>27.27272727272727</v>
      </c>
      <c r="O43" s="9">
        <v>0</v>
      </c>
      <c r="P43" s="8">
        <v>0</v>
      </c>
      <c r="Q43" s="9">
        <v>5</v>
      </c>
      <c r="R43" s="8">
        <v>15.151515151515152</v>
      </c>
    </row>
    <row r="44" spans="1:18" ht="23.1" customHeight="1" x14ac:dyDescent="0.2">
      <c r="A44" s="187"/>
      <c r="B44" s="187"/>
      <c r="C44" s="13"/>
      <c r="D44" s="14" t="s">
        <v>10</v>
      </c>
      <c r="E44" s="11"/>
      <c r="F44" s="10">
        <v>182</v>
      </c>
      <c r="G44" s="9">
        <v>112</v>
      </c>
      <c r="H44" s="8">
        <v>61.53846153846154</v>
      </c>
      <c r="I44" s="9">
        <v>81</v>
      </c>
      <c r="J44" s="8">
        <v>44.505494505494504</v>
      </c>
      <c r="K44" s="9">
        <v>21</v>
      </c>
      <c r="L44" s="8">
        <v>11.538461538461538</v>
      </c>
      <c r="M44" s="9">
        <v>74</v>
      </c>
      <c r="N44" s="8">
        <v>40.659340659340657</v>
      </c>
      <c r="O44" s="9">
        <v>5</v>
      </c>
      <c r="P44" s="8">
        <v>2.7472527472527473</v>
      </c>
      <c r="Q44" s="9">
        <v>6</v>
      </c>
      <c r="R44" s="8">
        <v>3.296703296703297</v>
      </c>
    </row>
    <row r="45" spans="1:18" ht="23.1" customHeight="1" x14ac:dyDescent="0.2">
      <c r="A45" s="187"/>
      <c r="B45" s="187"/>
      <c r="C45" s="13"/>
      <c r="D45" s="14" t="s">
        <v>9</v>
      </c>
      <c r="E45" s="11"/>
      <c r="F45" s="10">
        <v>24</v>
      </c>
      <c r="G45" s="9">
        <v>14</v>
      </c>
      <c r="H45" s="8">
        <v>58.333333333333336</v>
      </c>
      <c r="I45" s="9">
        <v>13</v>
      </c>
      <c r="J45" s="8">
        <v>54.166666666666664</v>
      </c>
      <c r="K45" s="9">
        <v>0</v>
      </c>
      <c r="L45" s="8">
        <v>0</v>
      </c>
      <c r="M45" s="9">
        <v>2</v>
      </c>
      <c r="N45" s="8">
        <v>8.3333333333333321</v>
      </c>
      <c r="O45" s="9">
        <v>2</v>
      </c>
      <c r="P45" s="8">
        <v>8.3333333333333321</v>
      </c>
      <c r="Q45" s="9">
        <v>0</v>
      </c>
      <c r="R45" s="8">
        <v>0</v>
      </c>
    </row>
    <row r="46" spans="1:18" ht="23.1" customHeight="1" x14ac:dyDescent="0.2">
      <c r="A46" s="187"/>
      <c r="B46" s="187"/>
      <c r="C46" s="13"/>
      <c r="D46" s="14" t="s">
        <v>8</v>
      </c>
      <c r="E46" s="11"/>
      <c r="F46" s="10">
        <v>13</v>
      </c>
      <c r="G46" s="9">
        <v>11</v>
      </c>
      <c r="H46" s="8">
        <v>84.615384615384613</v>
      </c>
      <c r="I46" s="9">
        <v>5</v>
      </c>
      <c r="J46" s="8">
        <v>38.461538461538467</v>
      </c>
      <c r="K46" s="9">
        <v>4</v>
      </c>
      <c r="L46" s="8">
        <v>30.76923076923077</v>
      </c>
      <c r="M46" s="9">
        <v>6</v>
      </c>
      <c r="N46" s="8">
        <v>46.153846153846153</v>
      </c>
      <c r="O46" s="9">
        <v>0</v>
      </c>
      <c r="P46" s="8">
        <v>0</v>
      </c>
      <c r="Q46" s="9">
        <v>0</v>
      </c>
      <c r="R46" s="8">
        <v>0</v>
      </c>
    </row>
    <row r="47" spans="1:18" ht="24" customHeight="1" x14ac:dyDescent="0.2">
      <c r="A47" s="187"/>
      <c r="B47" s="187"/>
      <c r="C47" s="13"/>
      <c r="D47" s="12" t="s">
        <v>7</v>
      </c>
      <c r="E47" s="11"/>
      <c r="F47" s="10">
        <v>14</v>
      </c>
      <c r="G47" s="9">
        <v>7</v>
      </c>
      <c r="H47" s="8">
        <v>50</v>
      </c>
      <c r="I47" s="9">
        <v>3</v>
      </c>
      <c r="J47" s="8">
        <v>21.428571428571427</v>
      </c>
      <c r="K47" s="9">
        <v>3</v>
      </c>
      <c r="L47" s="8">
        <v>21.428571428571427</v>
      </c>
      <c r="M47" s="9">
        <v>4</v>
      </c>
      <c r="N47" s="8">
        <v>28.571428571428569</v>
      </c>
      <c r="O47" s="9">
        <v>1</v>
      </c>
      <c r="P47" s="8">
        <v>7.1428571428571423</v>
      </c>
      <c r="Q47" s="9">
        <v>3</v>
      </c>
      <c r="R47" s="8">
        <v>21.428571428571427</v>
      </c>
    </row>
    <row r="48" spans="1:18" ht="23.1" customHeight="1" x14ac:dyDescent="0.2">
      <c r="A48" s="187"/>
      <c r="B48" s="187"/>
      <c r="C48" s="13"/>
      <c r="D48" s="14" t="s">
        <v>6</v>
      </c>
      <c r="E48" s="11"/>
      <c r="F48" s="10">
        <v>48</v>
      </c>
      <c r="G48" s="9">
        <v>23</v>
      </c>
      <c r="H48" s="8">
        <v>47.916666666666671</v>
      </c>
      <c r="I48" s="9">
        <v>18</v>
      </c>
      <c r="J48" s="8">
        <v>37.5</v>
      </c>
      <c r="K48" s="9">
        <v>5</v>
      </c>
      <c r="L48" s="8">
        <v>10.416666666666668</v>
      </c>
      <c r="M48" s="9">
        <v>17</v>
      </c>
      <c r="N48" s="8">
        <v>35.416666666666671</v>
      </c>
      <c r="O48" s="9">
        <v>1</v>
      </c>
      <c r="P48" s="8">
        <v>2.083333333333333</v>
      </c>
      <c r="Q48" s="9">
        <v>5</v>
      </c>
      <c r="R48" s="8">
        <v>10.416666666666668</v>
      </c>
    </row>
    <row r="49" spans="1:18" ht="23.1" customHeight="1" x14ac:dyDescent="0.2">
      <c r="A49" s="187"/>
      <c r="B49" s="187"/>
      <c r="C49" s="13"/>
      <c r="D49" s="14" t="s">
        <v>5</v>
      </c>
      <c r="E49" s="11"/>
      <c r="F49" s="10">
        <v>22</v>
      </c>
      <c r="G49" s="9">
        <v>15</v>
      </c>
      <c r="H49" s="8">
        <v>68.181818181818173</v>
      </c>
      <c r="I49" s="9">
        <v>5</v>
      </c>
      <c r="J49" s="8">
        <v>22.727272727272727</v>
      </c>
      <c r="K49" s="9">
        <v>0</v>
      </c>
      <c r="L49" s="8">
        <v>0</v>
      </c>
      <c r="M49" s="9">
        <v>7</v>
      </c>
      <c r="N49" s="8">
        <v>31.818181818181817</v>
      </c>
      <c r="O49" s="9">
        <v>0</v>
      </c>
      <c r="P49" s="8">
        <v>0</v>
      </c>
      <c r="Q49" s="9">
        <v>1</v>
      </c>
      <c r="R49" s="8">
        <v>4.5454545454545459</v>
      </c>
    </row>
    <row r="50" spans="1:18" ht="23.1" customHeight="1" x14ac:dyDescent="0.2">
      <c r="A50" s="187"/>
      <c r="B50" s="187"/>
      <c r="C50" s="13"/>
      <c r="D50" s="14" t="s">
        <v>4</v>
      </c>
      <c r="E50" s="11"/>
      <c r="F50" s="10">
        <v>20</v>
      </c>
      <c r="G50" s="9">
        <v>12</v>
      </c>
      <c r="H50" s="8">
        <v>60</v>
      </c>
      <c r="I50" s="9">
        <v>7</v>
      </c>
      <c r="J50" s="8">
        <v>35</v>
      </c>
      <c r="K50" s="9">
        <v>3</v>
      </c>
      <c r="L50" s="8">
        <v>15</v>
      </c>
      <c r="M50" s="9">
        <v>10</v>
      </c>
      <c r="N50" s="8">
        <v>50</v>
      </c>
      <c r="O50" s="9">
        <v>1</v>
      </c>
      <c r="P50" s="8">
        <v>5</v>
      </c>
      <c r="Q50" s="9">
        <v>0</v>
      </c>
      <c r="R50" s="8">
        <v>0</v>
      </c>
    </row>
    <row r="51" spans="1:18" ht="23.1" customHeight="1" x14ac:dyDescent="0.2">
      <c r="A51" s="187"/>
      <c r="B51" s="187"/>
      <c r="C51" s="13"/>
      <c r="D51" s="14" t="s">
        <v>3</v>
      </c>
      <c r="E51" s="11"/>
      <c r="F51" s="10">
        <v>166</v>
      </c>
      <c r="G51" s="9">
        <v>101</v>
      </c>
      <c r="H51" s="8">
        <v>60.843373493975903</v>
      </c>
      <c r="I51" s="9">
        <v>63</v>
      </c>
      <c r="J51" s="8">
        <v>37.951807228915662</v>
      </c>
      <c r="K51" s="9">
        <v>33</v>
      </c>
      <c r="L51" s="8">
        <v>19.879518072289155</v>
      </c>
      <c r="M51" s="9">
        <v>70</v>
      </c>
      <c r="N51" s="8">
        <v>42.168674698795186</v>
      </c>
      <c r="O51" s="9">
        <v>12</v>
      </c>
      <c r="P51" s="8">
        <v>7.2289156626506017</v>
      </c>
      <c r="Q51" s="9">
        <v>5</v>
      </c>
      <c r="R51" s="8">
        <v>3.0120481927710845</v>
      </c>
    </row>
    <row r="52" spans="1:18" ht="23.1" customHeight="1" x14ac:dyDescent="0.2">
      <c r="A52" s="187"/>
      <c r="B52" s="187"/>
      <c r="C52" s="13"/>
      <c r="D52" s="14" t="s">
        <v>2</v>
      </c>
      <c r="E52" s="11"/>
      <c r="F52" s="10">
        <v>24</v>
      </c>
      <c r="G52" s="9">
        <v>17</v>
      </c>
      <c r="H52" s="8">
        <v>70.833333333333343</v>
      </c>
      <c r="I52" s="9">
        <v>8</v>
      </c>
      <c r="J52" s="8">
        <v>33.333333333333329</v>
      </c>
      <c r="K52" s="9">
        <v>0</v>
      </c>
      <c r="L52" s="8">
        <v>0</v>
      </c>
      <c r="M52" s="9">
        <v>9</v>
      </c>
      <c r="N52" s="8">
        <v>37.5</v>
      </c>
      <c r="O52" s="9">
        <v>1</v>
      </c>
      <c r="P52" s="8">
        <v>4.1666666666666661</v>
      </c>
      <c r="Q52" s="9">
        <v>0</v>
      </c>
      <c r="R52" s="8">
        <v>0</v>
      </c>
    </row>
    <row r="53" spans="1:18" ht="24" customHeight="1" x14ac:dyDescent="0.2">
      <c r="A53" s="188"/>
      <c r="B53" s="188"/>
      <c r="C53" s="13"/>
      <c r="D53" s="12" t="s">
        <v>1</v>
      </c>
      <c r="E53" s="11"/>
      <c r="F53" s="10">
        <v>55</v>
      </c>
      <c r="G53" s="9">
        <v>33</v>
      </c>
      <c r="H53" s="8">
        <v>60</v>
      </c>
      <c r="I53" s="9">
        <v>16</v>
      </c>
      <c r="J53" s="8">
        <v>29.09090909090909</v>
      </c>
      <c r="K53" s="9">
        <v>6</v>
      </c>
      <c r="L53" s="8">
        <v>10.909090909090908</v>
      </c>
      <c r="M53" s="9">
        <v>21</v>
      </c>
      <c r="N53" s="8">
        <v>38.181818181818187</v>
      </c>
      <c r="O53" s="9">
        <v>2</v>
      </c>
      <c r="P53" s="8">
        <v>3.6363636363636362</v>
      </c>
      <c r="Q53" s="9">
        <v>4</v>
      </c>
      <c r="R53" s="8">
        <v>7.2727272727272725</v>
      </c>
    </row>
    <row r="55" spans="1:18" ht="12.75" customHeight="1" x14ac:dyDescent="0.2"/>
    <row r="56" spans="1:18" ht="12.75" customHeight="1" x14ac:dyDescent="0.2"/>
    <row r="57" spans="1:18" x14ac:dyDescent="0.2">
      <c r="D57" s="5"/>
    </row>
    <row r="59" spans="1:18" x14ac:dyDescent="0.2">
      <c r="D59" s="5"/>
    </row>
    <row r="63" spans="1:18"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30">
    <mergeCell ref="O5:O6"/>
    <mergeCell ref="P5:P6"/>
    <mergeCell ref="A3:E6"/>
    <mergeCell ref="F3:F6"/>
    <mergeCell ref="A13:A53"/>
    <mergeCell ref="B13:B37"/>
    <mergeCell ref="B38:B53"/>
    <mergeCell ref="A7:E7"/>
    <mergeCell ref="A8:A12"/>
    <mergeCell ref="B8:E8"/>
    <mergeCell ref="B9:E9"/>
    <mergeCell ref="B10:E10"/>
    <mergeCell ref="B11:E11"/>
    <mergeCell ref="B12:E12"/>
    <mergeCell ref="Q3:R4"/>
    <mergeCell ref="G5:G6"/>
    <mergeCell ref="H5:H6"/>
    <mergeCell ref="I5:I6"/>
    <mergeCell ref="J5:J6"/>
    <mergeCell ref="K5:K6"/>
    <mergeCell ref="L5:L6"/>
    <mergeCell ref="M5:M6"/>
    <mergeCell ref="N5:N6"/>
    <mergeCell ref="Q5:Q6"/>
    <mergeCell ref="G3:H4"/>
    <mergeCell ref="I3:J4"/>
    <mergeCell ref="K3:L4"/>
    <mergeCell ref="M3:N4"/>
    <mergeCell ref="R5:R6"/>
    <mergeCell ref="O3:P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R84"/>
  <sheetViews>
    <sheetView view="pageBreakPreview" topLeftCell="A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8.109375" style="3" customWidth="1"/>
    <col min="7" max="18" width="7.88671875" style="3" customWidth="1"/>
    <col min="19" max="16384" width="9" style="3"/>
  </cols>
  <sheetData>
    <row r="1" spans="1:18" ht="14.4" x14ac:dyDescent="0.2">
      <c r="A1" s="18" t="s">
        <v>608</v>
      </c>
    </row>
    <row r="3" spans="1:18" ht="14.25" customHeight="1" x14ac:dyDescent="0.2">
      <c r="A3" s="173" t="s">
        <v>64</v>
      </c>
      <c r="B3" s="174"/>
      <c r="C3" s="174"/>
      <c r="D3" s="174"/>
      <c r="E3" s="175"/>
      <c r="F3" s="182" t="s">
        <v>130</v>
      </c>
      <c r="G3" s="199" t="s">
        <v>439</v>
      </c>
      <c r="H3" s="200"/>
      <c r="I3" s="199" t="s">
        <v>440</v>
      </c>
      <c r="J3" s="200"/>
      <c r="K3" s="199" t="s">
        <v>441</v>
      </c>
      <c r="L3" s="200"/>
      <c r="M3" s="199" t="s">
        <v>442</v>
      </c>
      <c r="N3" s="200"/>
      <c r="O3" s="199" t="s">
        <v>438</v>
      </c>
      <c r="P3" s="200"/>
      <c r="Q3" s="199" t="s">
        <v>131</v>
      </c>
      <c r="R3" s="200"/>
    </row>
    <row r="4" spans="1:18" ht="51.75" customHeight="1" x14ac:dyDescent="0.2">
      <c r="A4" s="176"/>
      <c r="B4" s="177"/>
      <c r="C4" s="177"/>
      <c r="D4" s="177"/>
      <c r="E4" s="178"/>
      <c r="F4" s="183"/>
      <c r="G4" s="201"/>
      <c r="H4" s="202"/>
      <c r="I4" s="201"/>
      <c r="J4" s="202"/>
      <c r="K4" s="201"/>
      <c r="L4" s="202"/>
      <c r="M4" s="201"/>
      <c r="N4" s="202"/>
      <c r="O4" s="201"/>
      <c r="P4" s="202"/>
      <c r="Q4" s="201"/>
      <c r="R4" s="202"/>
    </row>
    <row r="5" spans="1:18" ht="15" customHeight="1" x14ac:dyDescent="0.2">
      <c r="A5" s="176"/>
      <c r="B5" s="177"/>
      <c r="C5" s="177"/>
      <c r="D5" s="177"/>
      <c r="E5" s="178"/>
      <c r="F5" s="165"/>
      <c r="G5" s="166" t="s">
        <v>52</v>
      </c>
      <c r="H5" s="168" t="s">
        <v>51</v>
      </c>
      <c r="I5" s="166" t="s">
        <v>52</v>
      </c>
      <c r="J5" s="168" t="s">
        <v>51</v>
      </c>
      <c r="K5" s="166" t="s">
        <v>52</v>
      </c>
      <c r="L5" s="168" t="s">
        <v>51</v>
      </c>
      <c r="M5" s="259" t="s">
        <v>52</v>
      </c>
      <c r="N5" s="168" t="s">
        <v>51</v>
      </c>
      <c r="O5" s="166" t="s">
        <v>52</v>
      </c>
      <c r="P5" s="168" t="s">
        <v>51</v>
      </c>
      <c r="Q5" s="259" t="s">
        <v>52</v>
      </c>
      <c r="R5" s="168" t="s">
        <v>51</v>
      </c>
    </row>
    <row r="6" spans="1:18" ht="15" customHeight="1" x14ac:dyDescent="0.2">
      <c r="A6" s="179"/>
      <c r="B6" s="180"/>
      <c r="C6" s="180"/>
      <c r="D6" s="180"/>
      <c r="E6" s="181"/>
      <c r="F6" s="165"/>
      <c r="G6" s="167"/>
      <c r="H6" s="169"/>
      <c r="I6" s="167"/>
      <c r="J6" s="169"/>
      <c r="K6" s="167"/>
      <c r="L6" s="169"/>
      <c r="M6" s="260"/>
      <c r="N6" s="169"/>
      <c r="O6" s="167"/>
      <c r="P6" s="169"/>
      <c r="Q6" s="260"/>
      <c r="R6" s="169"/>
    </row>
    <row r="7" spans="1:18" ht="23.1" customHeight="1" x14ac:dyDescent="0.2">
      <c r="A7" s="170" t="s">
        <v>50</v>
      </c>
      <c r="B7" s="171"/>
      <c r="C7" s="171"/>
      <c r="D7" s="171"/>
      <c r="E7" s="172"/>
      <c r="F7" s="10">
        <v>944</v>
      </c>
      <c r="G7" s="9">
        <v>630</v>
      </c>
      <c r="H7" s="8">
        <v>66.737288135593218</v>
      </c>
      <c r="I7" s="9">
        <v>311</v>
      </c>
      <c r="J7" s="8">
        <v>32.944915254237287</v>
      </c>
      <c r="K7" s="9">
        <v>78</v>
      </c>
      <c r="L7" s="8">
        <v>8.2627118644067803</v>
      </c>
      <c r="M7" s="9">
        <v>292</v>
      </c>
      <c r="N7" s="8">
        <v>30.932203389830509</v>
      </c>
      <c r="O7" s="9">
        <v>39</v>
      </c>
      <c r="P7" s="8">
        <v>4.1313559322033901</v>
      </c>
      <c r="Q7" s="9">
        <v>76</v>
      </c>
      <c r="R7" s="8">
        <v>8.0508474576271176</v>
      </c>
    </row>
    <row r="8" spans="1:18" ht="23.1" customHeight="1" x14ac:dyDescent="0.2">
      <c r="A8" s="189" t="s">
        <v>49</v>
      </c>
      <c r="B8" s="192" t="s">
        <v>48</v>
      </c>
      <c r="C8" s="193"/>
      <c r="D8" s="193"/>
      <c r="E8" s="194"/>
      <c r="F8" s="10">
        <v>276</v>
      </c>
      <c r="G8" s="9">
        <v>162</v>
      </c>
      <c r="H8" s="8">
        <v>58.695652173913047</v>
      </c>
      <c r="I8" s="9">
        <v>38</v>
      </c>
      <c r="J8" s="8">
        <v>13.768115942028986</v>
      </c>
      <c r="K8" s="9">
        <v>21</v>
      </c>
      <c r="L8" s="8">
        <v>7.608695652173914</v>
      </c>
      <c r="M8" s="9">
        <v>79</v>
      </c>
      <c r="N8" s="8">
        <v>28.623188405797102</v>
      </c>
      <c r="O8" s="9">
        <v>13</v>
      </c>
      <c r="P8" s="8">
        <v>4.7101449275362324</v>
      </c>
      <c r="Q8" s="9">
        <v>43</v>
      </c>
      <c r="R8" s="8">
        <v>15.579710144927535</v>
      </c>
    </row>
    <row r="9" spans="1:18" ht="23.1" customHeight="1" x14ac:dyDescent="0.2">
      <c r="A9" s="190"/>
      <c r="B9" s="192" t="s">
        <v>47</v>
      </c>
      <c r="C9" s="193"/>
      <c r="D9" s="193"/>
      <c r="E9" s="194"/>
      <c r="F9" s="10">
        <v>145</v>
      </c>
      <c r="G9" s="9">
        <v>100</v>
      </c>
      <c r="H9" s="8">
        <v>68.965517241379317</v>
      </c>
      <c r="I9" s="9">
        <v>51</v>
      </c>
      <c r="J9" s="8">
        <v>35.172413793103445</v>
      </c>
      <c r="K9" s="9">
        <v>12</v>
      </c>
      <c r="L9" s="8">
        <v>8.2758620689655178</v>
      </c>
      <c r="M9" s="9">
        <v>38</v>
      </c>
      <c r="N9" s="8">
        <v>26.206896551724139</v>
      </c>
      <c r="O9" s="9">
        <v>7</v>
      </c>
      <c r="P9" s="8">
        <v>4.8275862068965516</v>
      </c>
      <c r="Q9" s="9">
        <v>9</v>
      </c>
      <c r="R9" s="8">
        <v>6.2068965517241379</v>
      </c>
    </row>
    <row r="10" spans="1:18" ht="23.1" customHeight="1" x14ac:dyDescent="0.2">
      <c r="A10" s="190"/>
      <c r="B10" s="192" t="s">
        <v>46</v>
      </c>
      <c r="C10" s="193"/>
      <c r="D10" s="193"/>
      <c r="E10" s="194"/>
      <c r="F10" s="10">
        <v>232</v>
      </c>
      <c r="G10" s="9">
        <v>180</v>
      </c>
      <c r="H10" s="8">
        <v>77.58620689655173</v>
      </c>
      <c r="I10" s="9">
        <v>100</v>
      </c>
      <c r="J10" s="8">
        <v>43.103448275862064</v>
      </c>
      <c r="K10" s="9">
        <v>21</v>
      </c>
      <c r="L10" s="8">
        <v>9.0517241379310338</v>
      </c>
      <c r="M10" s="9">
        <v>72</v>
      </c>
      <c r="N10" s="8">
        <v>31.03448275862069</v>
      </c>
      <c r="O10" s="9">
        <v>5</v>
      </c>
      <c r="P10" s="8">
        <v>2.1551724137931036</v>
      </c>
      <c r="Q10" s="9">
        <v>8</v>
      </c>
      <c r="R10" s="8">
        <v>3.4482758620689653</v>
      </c>
    </row>
    <row r="11" spans="1:18" ht="23.1" customHeight="1" x14ac:dyDescent="0.2">
      <c r="A11" s="190"/>
      <c r="B11" s="192" t="s">
        <v>45</v>
      </c>
      <c r="C11" s="193"/>
      <c r="D11" s="193"/>
      <c r="E11" s="194"/>
      <c r="F11" s="10">
        <v>68</v>
      </c>
      <c r="G11" s="9">
        <v>47</v>
      </c>
      <c r="H11" s="8">
        <v>69.117647058823522</v>
      </c>
      <c r="I11" s="9">
        <v>26</v>
      </c>
      <c r="J11" s="8">
        <v>38.235294117647058</v>
      </c>
      <c r="K11" s="9">
        <v>5</v>
      </c>
      <c r="L11" s="8">
        <v>7.3529411764705888</v>
      </c>
      <c r="M11" s="9">
        <v>27</v>
      </c>
      <c r="N11" s="8">
        <v>39.705882352941174</v>
      </c>
      <c r="O11" s="9">
        <v>3</v>
      </c>
      <c r="P11" s="8">
        <v>4.4117647058823533</v>
      </c>
      <c r="Q11" s="9">
        <v>4</v>
      </c>
      <c r="R11" s="8">
        <v>5.8823529411764701</v>
      </c>
    </row>
    <row r="12" spans="1:18" ht="23.1" customHeight="1" x14ac:dyDescent="0.2">
      <c r="A12" s="191"/>
      <c r="B12" s="192" t="s">
        <v>44</v>
      </c>
      <c r="C12" s="193"/>
      <c r="D12" s="193"/>
      <c r="E12" s="194"/>
      <c r="F12" s="10">
        <v>223</v>
      </c>
      <c r="G12" s="9">
        <v>141</v>
      </c>
      <c r="H12" s="8">
        <v>63.228699551569512</v>
      </c>
      <c r="I12" s="9">
        <v>96</v>
      </c>
      <c r="J12" s="8">
        <v>43.049327354260093</v>
      </c>
      <c r="K12" s="9">
        <v>19</v>
      </c>
      <c r="L12" s="8">
        <v>8.5201793721973083</v>
      </c>
      <c r="M12" s="9">
        <v>76</v>
      </c>
      <c r="N12" s="8">
        <v>34.080717488789233</v>
      </c>
      <c r="O12" s="9">
        <v>11</v>
      </c>
      <c r="P12" s="8">
        <v>4.9327354260089686</v>
      </c>
      <c r="Q12" s="9">
        <v>12</v>
      </c>
      <c r="R12" s="8">
        <v>5.3811659192825116</v>
      </c>
    </row>
    <row r="13" spans="1:18" ht="23.1" customHeight="1" x14ac:dyDescent="0.2">
      <c r="A13" s="186" t="s">
        <v>43</v>
      </c>
      <c r="B13" s="186" t="s">
        <v>42</v>
      </c>
      <c r="C13" s="13"/>
      <c r="D13" s="14" t="s">
        <v>16</v>
      </c>
      <c r="E13" s="11"/>
      <c r="F13" s="10">
        <v>225</v>
      </c>
      <c r="G13" s="9">
        <v>171</v>
      </c>
      <c r="H13" s="8">
        <v>76</v>
      </c>
      <c r="I13" s="9">
        <v>86</v>
      </c>
      <c r="J13" s="8">
        <v>38.222222222222221</v>
      </c>
      <c r="K13" s="9">
        <v>16</v>
      </c>
      <c r="L13" s="8">
        <v>7.1111111111111107</v>
      </c>
      <c r="M13" s="9">
        <v>68</v>
      </c>
      <c r="N13" s="8">
        <v>30.222222222222221</v>
      </c>
      <c r="O13" s="9">
        <v>9</v>
      </c>
      <c r="P13" s="8">
        <v>4</v>
      </c>
      <c r="Q13" s="9">
        <v>15</v>
      </c>
      <c r="R13" s="8">
        <v>6.666666666666667</v>
      </c>
    </row>
    <row r="14" spans="1:18" ht="23.1" customHeight="1" x14ac:dyDescent="0.2">
      <c r="A14" s="187"/>
      <c r="B14" s="187"/>
      <c r="C14" s="13"/>
      <c r="D14" s="14" t="s">
        <v>41</v>
      </c>
      <c r="E14" s="11"/>
      <c r="F14" s="10">
        <v>34</v>
      </c>
      <c r="G14" s="9">
        <v>20</v>
      </c>
      <c r="H14" s="8">
        <v>58.82352941176471</v>
      </c>
      <c r="I14" s="9">
        <v>8</v>
      </c>
      <c r="J14" s="8">
        <v>23.52941176470588</v>
      </c>
      <c r="K14" s="9">
        <v>4</v>
      </c>
      <c r="L14" s="8">
        <v>11.76470588235294</v>
      </c>
      <c r="M14" s="9">
        <v>8</v>
      </c>
      <c r="N14" s="8">
        <v>23.52941176470588</v>
      </c>
      <c r="O14" s="9">
        <v>4</v>
      </c>
      <c r="P14" s="8">
        <v>11.76470588235294</v>
      </c>
      <c r="Q14" s="9">
        <v>4</v>
      </c>
      <c r="R14" s="8">
        <v>11.76470588235294</v>
      </c>
    </row>
    <row r="15" spans="1:18" ht="23.1" customHeight="1" x14ac:dyDescent="0.2">
      <c r="A15" s="187"/>
      <c r="B15" s="187"/>
      <c r="C15" s="13"/>
      <c r="D15" s="14" t="s">
        <v>40</v>
      </c>
      <c r="E15" s="11"/>
      <c r="F15" s="10">
        <v>4</v>
      </c>
      <c r="G15" s="9">
        <v>2</v>
      </c>
      <c r="H15" s="8">
        <v>50</v>
      </c>
      <c r="I15" s="9">
        <v>2</v>
      </c>
      <c r="J15" s="8">
        <v>50</v>
      </c>
      <c r="K15" s="9">
        <v>0</v>
      </c>
      <c r="L15" s="8">
        <v>0</v>
      </c>
      <c r="M15" s="9">
        <v>2</v>
      </c>
      <c r="N15" s="8">
        <v>50</v>
      </c>
      <c r="O15" s="9">
        <v>0</v>
      </c>
      <c r="P15" s="8">
        <v>0</v>
      </c>
      <c r="Q15" s="9">
        <v>1</v>
      </c>
      <c r="R15" s="8">
        <v>25</v>
      </c>
    </row>
    <row r="16" spans="1:18" ht="23.1" customHeight="1" x14ac:dyDescent="0.2">
      <c r="A16" s="187"/>
      <c r="B16" s="187"/>
      <c r="C16" s="13"/>
      <c r="D16" s="14" t="s">
        <v>39</v>
      </c>
      <c r="E16" s="11"/>
      <c r="F16" s="10">
        <v>15</v>
      </c>
      <c r="G16" s="9">
        <v>12</v>
      </c>
      <c r="H16" s="8">
        <v>80</v>
      </c>
      <c r="I16" s="9">
        <v>4</v>
      </c>
      <c r="J16" s="8">
        <v>26.666666666666668</v>
      </c>
      <c r="K16" s="9">
        <v>2</v>
      </c>
      <c r="L16" s="8">
        <v>13.333333333333334</v>
      </c>
      <c r="M16" s="9">
        <v>1</v>
      </c>
      <c r="N16" s="8">
        <v>6.666666666666667</v>
      </c>
      <c r="O16" s="9">
        <v>0</v>
      </c>
      <c r="P16" s="8">
        <v>0</v>
      </c>
      <c r="Q16" s="9">
        <v>2</v>
      </c>
      <c r="R16" s="8">
        <v>13.333333333333334</v>
      </c>
    </row>
    <row r="17" spans="1:18" ht="23.1" customHeight="1" x14ac:dyDescent="0.2">
      <c r="A17" s="187"/>
      <c r="B17" s="187"/>
      <c r="C17" s="13"/>
      <c r="D17" s="14" t="s">
        <v>38</v>
      </c>
      <c r="E17" s="11"/>
      <c r="F17" s="10">
        <v>1</v>
      </c>
      <c r="G17" s="9">
        <v>1</v>
      </c>
      <c r="H17" s="8">
        <v>100</v>
      </c>
      <c r="I17" s="9">
        <v>0</v>
      </c>
      <c r="J17" s="8">
        <v>0</v>
      </c>
      <c r="K17" s="9">
        <v>0</v>
      </c>
      <c r="L17" s="8">
        <v>0</v>
      </c>
      <c r="M17" s="9">
        <v>1</v>
      </c>
      <c r="N17" s="8">
        <v>100</v>
      </c>
      <c r="O17" s="9">
        <v>0</v>
      </c>
      <c r="P17" s="8">
        <v>0</v>
      </c>
      <c r="Q17" s="9">
        <v>0</v>
      </c>
      <c r="R17" s="8">
        <v>0</v>
      </c>
    </row>
    <row r="18" spans="1:18" ht="23.1" customHeight="1" x14ac:dyDescent="0.2">
      <c r="A18" s="187"/>
      <c r="B18" s="187"/>
      <c r="C18" s="13"/>
      <c r="D18" s="14" t="s">
        <v>37</v>
      </c>
      <c r="E18" s="11"/>
      <c r="F18" s="10">
        <v>5</v>
      </c>
      <c r="G18" s="9">
        <v>3</v>
      </c>
      <c r="H18" s="8">
        <v>60</v>
      </c>
      <c r="I18" s="9">
        <v>1</v>
      </c>
      <c r="J18" s="8">
        <v>20</v>
      </c>
      <c r="K18" s="9">
        <v>0</v>
      </c>
      <c r="L18" s="8">
        <v>0</v>
      </c>
      <c r="M18" s="9">
        <v>1</v>
      </c>
      <c r="N18" s="8">
        <v>20</v>
      </c>
      <c r="O18" s="9">
        <v>2</v>
      </c>
      <c r="P18" s="8">
        <v>40</v>
      </c>
      <c r="Q18" s="9">
        <v>0</v>
      </c>
      <c r="R18" s="8">
        <v>0</v>
      </c>
    </row>
    <row r="19" spans="1:18" ht="23.1" customHeight="1" x14ac:dyDescent="0.2">
      <c r="A19" s="187"/>
      <c r="B19" s="187"/>
      <c r="C19" s="13"/>
      <c r="D19" s="14" t="s">
        <v>36</v>
      </c>
      <c r="E19" s="11"/>
      <c r="F19" s="10">
        <v>1</v>
      </c>
      <c r="G19" s="9">
        <v>1</v>
      </c>
      <c r="H19" s="8">
        <v>100</v>
      </c>
      <c r="I19" s="9">
        <v>1</v>
      </c>
      <c r="J19" s="8">
        <v>100</v>
      </c>
      <c r="K19" s="9">
        <v>0</v>
      </c>
      <c r="L19" s="8">
        <v>0</v>
      </c>
      <c r="M19" s="9">
        <v>1</v>
      </c>
      <c r="N19" s="8">
        <v>100</v>
      </c>
      <c r="O19" s="9">
        <v>0</v>
      </c>
      <c r="P19" s="8">
        <v>0</v>
      </c>
      <c r="Q19" s="9">
        <v>0</v>
      </c>
      <c r="R19" s="8">
        <v>0</v>
      </c>
    </row>
    <row r="20" spans="1:18" ht="23.1" customHeight="1" x14ac:dyDescent="0.2">
      <c r="A20" s="187"/>
      <c r="B20" s="187"/>
      <c r="C20" s="13"/>
      <c r="D20" s="14" t="s">
        <v>35</v>
      </c>
      <c r="E20" s="11"/>
      <c r="F20" s="10">
        <v>5</v>
      </c>
      <c r="G20" s="9">
        <v>3</v>
      </c>
      <c r="H20" s="8">
        <v>60</v>
      </c>
      <c r="I20" s="9">
        <v>0</v>
      </c>
      <c r="J20" s="8">
        <v>0</v>
      </c>
      <c r="K20" s="9">
        <v>0</v>
      </c>
      <c r="L20" s="8">
        <v>0</v>
      </c>
      <c r="M20" s="9">
        <v>2</v>
      </c>
      <c r="N20" s="8">
        <v>40</v>
      </c>
      <c r="O20" s="9">
        <v>0</v>
      </c>
      <c r="P20" s="8">
        <v>0</v>
      </c>
      <c r="Q20" s="9">
        <v>1</v>
      </c>
      <c r="R20" s="8">
        <v>20</v>
      </c>
    </row>
    <row r="21" spans="1:18" ht="23.1" customHeight="1" x14ac:dyDescent="0.2">
      <c r="A21" s="187"/>
      <c r="B21" s="187"/>
      <c r="C21" s="13"/>
      <c r="D21" s="14" t="s">
        <v>34</v>
      </c>
      <c r="E21" s="11"/>
      <c r="F21" s="10">
        <v>12</v>
      </c>
      <c r="G21" s="9">
        <v>9</v>
      </c>
      <c r="H21" s="8">
        <v>75</v>
      </c>
      <c r="I21" s="9">
        <v>3</v>
      </c>
      <c r="J21" s="8">
        <v>25</v>
      </c>
      <c r="K21" s="9">
        <v>0</v>
      </c>
      <c r="L21" s="8">
        <v>0</v>
      </c>
      <c r="M21" s="9">
        <v>2</v>
      </c>
      <c r="N21" s="8">
        <v>16.666666666666664</v>
      </c>
      <c r="O21" s="9">
        <v>0</v>
      </c>
      <c r="P21" s="8">
        <v>0</v>
      </c>
      <c r="Q21" s="9">
        <v>0</v>
      </c>
      <c r="R21" s="8">
        <v>0</v>
      </c>
    </row>
    <row r="22" spans="1:18" ht="23.1" customHeight="1" x14ac:dyDescent="0.2">
      <c r="A22" s="187"/>
      <c r="B22" s="187"/>
      <c r="C22" s="13"/>
      <c r="D22" s="14" t="s">
        <v>33</v>
      </c>
      <c r="E22" s="11"/>
      <c r="F22" s="10">
        <v>1</v>
      </c>
      <c r="G22" s="9">
        <v>1</v>
      </c>
      <c r="H22" s="8">
        <v>100</v>
      </c>
      <c r="I22" s="9">
        <v>1</v>
      </c>
      <c r="J22" s="8">
        <v>100</v>
      </c>
      <c r="K22" s="9">
        <v>0</v>
      </c>
      <c r="L22" s="8">
        <v>0</v>
      </c>
      <c r="M22" s="9">
        <v>1</v>
      </c>
      <c r="N22" s="8">
        <v>100</v>
      </c>
      <c r="O22" s="9">
        <v>0</v>
      </c>
      <c r="P22" s="8">
        <v>0</v>
      </c>
      <c r="Q22" s="9">
        <v>0</v>
      </c>
      <c r="R22" s="8">
        <v>0</v>
      </c>
    </row>
    <row r="23" spans="1:18" ht="23.1" customHeight="1" x14ac:dyDescent="0.2">
      <c r="A23" s="187"/>
      <c r="B23" s="187"/>
      <c r="C23" s="13"/>
      <c r="D23" s="14" t="s">
        <v>32</v>
      </c>
      <c r="E23" s="11"/>
      <c r="F23" s="10">
        <v>7</v>
      </c>
      <c r="G23" s="9">
        <v>5</v>
      </c>
      <c r="H23" s="8">
        <v>71.428571428571431</v>
      </c>
      <c r="I23" s="9">
        <v>3</v>
      </c>
      <c r="J23" s="8">
        <v>42.857142857142854</v>
      </c>
      <c r="K23" s="9">
        <v>1</v>
      </c>
      <c r="L23" s="8">
        <v>14.285714285714285</v>
      </c>
      <c r="M23" s="9">
        <v>3</v>
      </c>
      <c r="N23" s="8">
        <v>42.857142857142854</v>
      </c>
      <c r="O23" s="9">
        <v>0</v>
      </c>
      <c r="P23" s="8">
        <v>0</v>
      </c>
      <c r="Q23" s="9">
        <v>0</v>
      </c>
      <c r="R23" s="8">
        <v>0</v>
      </c>
    </row>
    <row r="24" spans="1:18"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c r="Q24" s="9">
        <v>0</v>
      </c>
      <c r="R24" s="8">
        <v>0</v>
      </c>
    </row>
    <row r="25" spans="1:18" ht="23.1" customHeight="1" x14ac:dyDescent="0.2">
      <c r="A25" s="187"/>
      <c r="B25" s="187"/>
      <c r="C25" s="13"/>
      <c r="D25" s="12" t="s">
        <v>30</v>
      </c>
      <c r="E25" s="11"/>
      <c r="F25" s="10">
        <v>3</v>
      </c>
      <c r="G25" s="9">
        <v>3</v>
      </c>
      <c r="H25" s="8">
        <v>100</v>
      </c>
      <c r="I25" s="9">
        <v>0</v>
      </c>
      <c r="J25" s="8">
        <v>0</v>
      </c>
      <c r="K25" s="9">
        <v>0</v>
      </c>
      <c r="L25" s="8">
        <v>0</v>
      </c>
      <c r="M25" s="9">
        <v>0</v>
      </c>
      <c r="N25" s="8">
        <v>0</v>
      </c>
      <c r="O25" s="9">
        <v>0</v>
      </c>
      <c r="P25" s="8">
        <v>0</v>
      </c>
      <c r="Q25" s="9">
        <v>0</v>
      </c>
      <c r="R25" s="8">
        <v>0</v>
      </c>
    </row>
    <row r="26" spans="1:18" ht="23.1" customHeight="1" x14ac:dyDescent="0.2">
      <c r="A26" s="187"/>
      <c r="B26" s="187"/>
      <c r="C26" s="13"/>
      <c r="D26" s="14" t="s">
        <v>29</v>
      </c>
      <c r="E26" s="11"/>
      <c r="F26" s="10">
        <v>8</v>
      </c>
      <c r="G26" s="9">
        <v>8</v>
      </c>
      <c r="H26" s="8">
        <v>100</v>
      </c>
      <c r="I26" s="9">
        <v>5</v>
      </c>
      <c r="J26" s="8">
        <v>62.5</v>
      </c>
      <c r="K26" s="9">
        <v>1</v>
      </c>
      <c r="L26" s="8">
        <v>12.5</v>
      </c>
      <c r="M26" s="9">
        <v>1</v>
      </c>
      <c r="N26" s="8">
        <v>12.5</v>
      </c>
      <c r="O26" s="9">
        <v>0</v>
      </c>
      <c r="P26" s="8">
        <v>0</v>
      </c>
      <c r="Q26" s="9">
        <v>0</v>
      </c>
      <c r="R26" s="8">
        <v>0</v>
      </c>
    </row>
    <row r="27" spans="1:18" ht="23.1" customHeight="1" x14ac:dyDescent="0.2">
      <c r="A27" s="187"/>
      <c r="B27" s="187"/>
      <c r="C27" s="13"/>
      <c r="D27" s="14" t="s">
        <v>28</v>
      </c>
      <c r="E27" s="11"/>
      <c r="F27" s="10">
        <v>4</v>
      </c>
      <c r="G27" s="9">
        <v>2</v>
      </c>
      <c r="H27" s="8">
        <v>50</v>
      </c>
      <c r="I27" s="9">
        <v>2</v>
      </c>
      <c r="J27" s="8">
        <v>50</v>
      </c>
      <c r="K27" s="9">
        <v>0</v>
      </c>
      <c r="L27" s="8">
        <v>0</v>
      </c>
      <c r="M27" s="9">
        <v>1</v>
      </c>
      <c r="N27" s="8">
        <v>25</v>
      </c>
      <c r="O27" s="9">
        <v>1</v>
      </c>
      <c r="P27" s="8">
        <v>25</v>
      </c>
      <c r="Q27" s="9">
        <v>0</v>
      </c>
      <c r="R27" s="8">
        <v>0</v>
      </c>
    </row>
    <row r="28" spans="1:18" ht="23.1" customHeight="1" x14ac:dyDescent="0.2">
      <c r="A28" s="187"/>
      <c r="B28" s="187"/>
      <c r="C28" s="13"/>
      <c r="D28" s="14" t="s">
        <v>27</v>
      </c>
      <c r="E28" s="11"/>
      <c r="F28" s="10">
        <v>2</v>
      </c>
      <c r="G28" s="9">
        <v>2</v>
      </c>
      <c r="H28" s="8">
        <v>100</v>
      </c>
      <c r="I28" s="9">
        <v>2</v>
      </c>
      <c r="J28" s="8">
        <v>100</v>
      </c>
      <c r="K28" s="9">
        <v>0</v>
      </c>
      <c r="L28" s="8">
        <v>0</v>
      </c>
      <c r="M28" s="9">
        <v>1</v>
      </c>
      <c r="N28" s="8">
        <v>50</v>
      </c>
      <c r="O28" s="9">
        <v>0</v>
      </c>
      <c r="P28" s="8">
        <v>0</v>
      </c>
      <c r="Q28" s="9">
        <v>0</v>
      </c>
      <c r="R28" s="8">
        <v>0</v>
      </c>
    </row>
    <row r="29" spans="1:18" ht="23.1" customHeight="1" x14ac:dyDescent="0.2">
      <c r="A29" s="187"/>
      <c r="B29" s="187"/>
      <c r="C29" s="13"/>
      <c r="D29" s="14" t="s">
        <v>26</v>
      </c>
      <c r="E29" s="11"/>
      <c r="F29" s="10">
        <v>14</v>
      </c>
      <c r="G29" s="9">
        <v>10</v>
      </c>
      <c r="H29" s="8">
        <v>71.428571428571431</v>
      </c>
      <c r="I29" s="9">
        <v>5</v>
      </c>
      <c r="J29" s="8">
        <v>35.714285714285715</v>
      </c>
      <c r="K29" s="9">
        <v>1</v>
      </c>
      <c r="L29" s="8">
        <v>7.1428571428571423</v>
      </c>
      <c r="M29" s="9">
        <v>3</v>
      </c>
      <c r="N29" s="8">
        <v>21.428571428571427</v>
      </c>
      <c r="O29" s="9">
        <v>0</v>
      </c>
      <c r="P29" s="8">
        <v>0</v>
      </c>
      <c r="Q29" s="9">
        <v>1</v>
      </c>
      <c r="R29" s="8">
        <v>7.1428571428571423</v>
      </c>
    </row>
    <row r="30" spans="1:18" ht="23.1" customHeight="1" x14ac:dyDescent="0.2">
      <c r="A30" s="187"/>
      <c r="B30" s="187"/>
      <c r="C30" s="13"/>
      <c r="D30" s="14" t="s">
        <v>25</v>
      </c>
      <c r="E30" s="11"/>
      <c r="F30" s="10">
        <v>5</v>
      </c>
      <c r="G30" s="9">
        <v>5</v>
      </c>
      <c r="H30" s="8">
        <v>100</v>
      </c>
      <c r="I30" s="9">
        <v>2</v>
      </c>
      <c r="J30" s="8">
        <v>40</v>
      </c>
      <c r="K30" s="9">
        <v>0</v>
      </c>
      <c r="L30" s="8">
        <v>0</v>
      </c>
      <c r="M30" s="9">
        <v>0</v>
      </c>
      <c r="N30" s="8">
        <v>0</v>
      </c>
      <c r="O30" s="9">
        <v>0</v>
      </c>
      <c r="P30" s="8">
        <v>0</v>
      </c>
      <c r="Q30" s="9">
        <v>0</v>
      </c>
      <c r="R30" s="8">
        <v>0</v>
      </c>
    </row>
    <row r="31" spans="1:18" ht="23.1" customHeight="1" x14ac:dyDescent="0.2">
      <c r="A31" s="187"/>
      <c r="B31" s="187"/>
      <c r="C31" s="13"/>
      <c r="D31" s="14" t="s">
        <v>24</v>
      </c>
      <c r="E31" s="11"/>
      <c r="F31" s="10">
        <v>27</v>
      </c>
      <c r="G31" s="9">
        <v>19</v>
      </c>
      <c r="H31" s="8">
        <v>70.370370370370367</v>
      </c>
      <c r="I31" s="9">
        <v>10</v>
      </c>
      <c r="J31" s="8">
        <v>37.037037037037038</v>
      </c>
      <c r="K31" s="9">
        <v>3</v>
      </c>
      <c r="L31" s="8">
        <v>11.111111111111111</v>
      </c>
      <c r="M31" s="9">
        <v>7</v>
      </c>
      <c r="N31" s="8">
        <v>25.925925925925924</v>
      </c>
      <c r="O31" s="9">
        <v>0</v>
      </c>
      <c r="P31" s="8">
        <v>0</v>
      </c>
      <c r="Q31" s="9">
        <v>3</v>
      </c>
      <c r="R31" s="8">
        <v>11.111111111111111</v>
      </c>
    </row>
    <row r="32" spans="1:18" ht="23.1" customHeight="1" x14ac:dyDescent="0.2">
      <c r="A32" s="187"/>
      <c r="B32" s="187"/>
      <c r="C32" s="13"/>
      <c r="D32" s="14" t="s">
        <v>23</v>
      </c>
      <c r="E32" s="11"/>
      <c r="F32" s="10">
        <v>8</v>
      </c>
      <c r="G32" s="9">
        <v>7</v>
      </c>
      <c r="H32" s="8">
        <v>87.5</v>
      </c>
      <c r="I32" s="9">
        <v>3</v>
      </c>
      <c r="J32" s="8">
        <v>37.5</v>
      </c>
      <c r="K32" s="9">
        <v>0</v>
      </c>
      <c r="L32" s="8">
        <v>0</v>
      </c>
      <c r="M32" s="9">
        <v>1</v>
      </c>
      <c r="N32" s="8">
        <v>12.5</v>
      </c>
      <c r="O32" s="9">
        <v>0</v>
      </c>
      <c r="P32" s="8">
        <v>0</v>
      </c>
      <c r="Q32" s="9">
        <v>1</v>
      </c>
      <c r="R32" s="8">
        <v>12.5</v>
      </c>
    </row>
    <row r="33" spans="1:18" ht="24" customHeight="1" x14ac:dyDescent="0.2">
      <c r="A33" s="187"/>
      <c r="B33" s="187"/>
      <c r="C33" s="13"/>
      <c r="D33" s="14" t="s">
        <v>22</v>
      </c>
      <c r="E33" s="11"/>
      <c r="F33" s="10">
        <v>26</v>
      </c>
      <c r="G33" s="9">
        <v>22</v>
      </c>
      <c r="H33" s="8">
        <v>84.615384615384613</v>
      </c>
      <c r="I33" s="9">
        <v>15</v>
      </c>
      <c r="J33" s="8">
        <v>57.692307692307686</v>
      </c>
      <c r="K33" s="9">
        <v>1</v>
      </c>
      <c r="L33" s="8">
        <v>3.8461538461538463</v>
      </c>
      <c r="M33" s="9">
        <v>11</v>
      </c>
      <c r="N33" s="8">
        <v>42.307692307692307</v>
      </c>
      <c r="O33" s="9">
        <v>1</v>
      </c>
      <c r="P33" s="8">
        <v>3.8461538461538463</v>
      </c>
      <c r="Q33" s="9">
        <v>0</v>
      </c>
      <c r="R33" s="8">
        <v>0</v>
      </c>
    </row>
    <row r="34" spans="1:18" ht="23.1" customHeight="1" x14ac:dyDescent="0.2">
      <c r="A34" s="187"/>
      <c r="B34" s="187"/>
      <c r="C34" s="13"/>
      <c r="D34" s="14" t="s">
        <v>21</v>
      </c>
      <c r="E34" s="11"/>
      <c r="F34" s="10">
        <v>14</v>
      </c>
      <c r="G34" s="9">
        <v>11</v>
      </c>
      <c r="H34" s="8">
        <v>78.571428571428569</v>
      </c>
      <c r="I34" s="9">
        <v>4</v>
      </c>
      <c r="J34" s="8">
        <v>28.571428571428569</v>
      </c>
      <c r="K34" s="9">
        <v>2</v>
      </c>
      <c r="L34" s="8">
        <v>14.285714285714285</v>
      </c>
      <c r="M34" s="9">
        <v>5</v>
      </c>
      <c r="N34" s="8">
        <v>35.714285714285715</v>
      </c>
      <c r="O34" s="9">
        <v>1</v>
      </c>
      <c r="P34" s="8">
        <v>7.1428571428571423</v>
      </c>
      <c r="Q34" s="9">
        <v>1</v>
      </c>
      <c r="R34" s="8">
        <v>7.1428571428571423</v>
      </c>
    </row>
    <row r="35" spans="1:18" ht="23.1" customHeight="1" x14ac:dyDescent="0.2">
      <c r="A35" s="187"/>
      <c r="B35" s="187"/>
      <c r="C35" s="13"/>
      <c r="D35" s="14" t="s">
        <v>20</v>
      </c>
      <c r="E35" s="11"/>
      <c r="F35" s="10">
        <v>7</v>
      </c>
      <c r="G35" s="9">
        <v>7</v>
      </c>
      <c r="H35" s="8">
        <v>100</v>
      </c>
      <c r="I35" s="9">
        <v>4</v>
      </c>
      <c r="J35" s="8">
        <v>57.142857142857139</v>
      </c>
      <c r="K35" s="9">
        <v>0</v>
      </c>
      <c r="L35" s="8">
        <v>0</v>
      </c>
      <c r="M35" s="9">
        <v>3</v>
      </c>
      <c r="N35" s="8">
        <v>42.857142857142854</v>
      </c>
      <c r="O35" s="9">
        <v>0</v>
      </c>
      <c r="P35" s="8">
        <v>0</v>
      </c>
      <c r="Q35" s="9">
        <v>0</v>
      </c>
      <c r="R35" s="8">
        <v>0</v>
      </c>
    </row>
    <row r="36" spans="1:18" ht="23.1" customHeight="1" x14ac:dyDescent="0.2">
      <c r="A36" s="187"/>
      <c r="B36" s="187"/>
      <c r="C36" s="13"/>
      <c r="D36" s="14" t="s">
        <v>19</v>
      </c>
      <c r="E36" s="11"/>
      <c r="F36" s="10">
        <v>18</v>
      </c>
      <c r="G36" s="9">
        <v>14</v>
      </c>
      <c r="H36" s="8">
        <v>77.777777777777786</v>
      </c>
      <c r="I36" s="9">
        <v>8</v>
      </c>
      <c r="J36" s="8">
        <v>44.444444444444443</v>
      </c>
      <c r="K36" s="9">
        <v>1</v>
      </c>
      <c r="L36" s="8">
        <v>5.5555555555555554</v>
      </c>
      <c r="M36" s="9">
        <v>10</v>
      </c>
      <c r="N36" s="8">
        <v>55.555555555555557</v>
      </c>
      <c r="O36" s="9">
        <v>0</v>
      </c>
      <c r="P36" s="8">
        <v>0</v>
      </c>
      <c r="Q36" s="9">
        <v>1</v>
      </c>
      <c r="R36" s="8">
        <v>5.5555555555555554</v>
      </c>
    </row>
    <row r="37" spans="1:18" ht="23.1" customHeight="1" x14ac:dyDescent="0.2">
      <c r="A37" s="187"/>
      <c r="B37" s="188"/>
      <c r="C37" s="13"/>
      <c r="D37" s="14" t="s">
        <v>18</v>
      </c>
      <c r="E37" s="11"/>
      <c r="F37" s="10">
        <v>4</v>
      </c>
      <c r="G37" s="9">
        <v>4</v>
      </c>
      <c r="H37" s="8">
        <v>100</v>
      </c>
      <c r="I37" s="9">
        <v>3</v>
      </c>
      <c r="J37" s="8">
        <v>75</v>
      </c>
      <c r="K37" s="9">
        <v>0</v>
      </c>
      <c r="L37" s="8">
        <v>0</v>
      </c>
      <c r="M37" s="9">
        <v>3</v>
      </c>
      <c r="N37" s="8">
        <v>75</v>
      </c>
      <c r="O37" s="9">
        <v>0</v>
      </c>
      <c r="P37" s="8">
        <v>0</v>
      </c>
      <c r="Q37" s="9">
        <v>0</v>
      </c>
      <c r="R37" s="8">
        <v>0</v>
      </c>
    </row>
    <row r="38" spans="1:18" ht="23.1" customHeight="1" x14ac:dyDescent="0.2">
      <c r="A38" s="187"/>
      <c r="B38" s="186" t="s">
        <v>17</v>
      </c>
      <c r="C38" s="13"/>
      <c r="D38" s="14" t="s">
        <v>16</v>
      </c>
      <c r="E38" s="11"/>
      <c r="F38" s="10">
        <v>719</v>
      </c>
      <c r="G38" s="9">
        <v>459</v>
      </c>
      <c r="H38" s="8">
        <v>63.838664812239223</v>
      </c>
      <c r="I38" s="9">
        <v>225</v>
      </c>
      <c r="J38" s="8">
        <v>31.29346314325452</v>
      </c>
      <c r="K38" s="9">
        <v>62</v>
      </c>
      <c r="L38" s="8">
        <v>8.6230876216968007</v>
      </c>
      <c r="M38" s="9">
        <v>224</v>
      </c>
      <c r="N38" s="8">
        <v>31.154381084840054</v>
      </c>
      <c r="O38" s="9">
        <v>30</v>
      </c>
      <c r="P38" s="8">
        <v>4.1724617524339358</v>
      </c>
      <c r="Q38" s="9">
        <v>61</v>
      </c>
      <c r="R38" s="8">
        <v>8.4840055632823361</v>
      </c>
    </row>
    <row r="39" spans="1:18" ht="23.1" customHeight="1" x14ac:dyDescent="0.2">
      <c r="A39" s="187"/>
      <c r="B39" s="187"/>
      <c r="C39" s="13"/>
      <c r="D39" s="14" t="s">
        <v>15</v>
      </c>
      <c r="E39" s="11"/>
      <c r="F39" s="10">
        <v>7</v>
      </c>
      <c r="G39" s="9">
        <v>5</v>
      </c>
      <c r="H39" s="8">
        <v>71.428571428571431</v>
      </c>
      <c r="I39" s="9">
        <v>2</v>
      </c>
      <c r="J39" s="8">
        <v>28.571428571428569</v>
      </c>
      <c r="K39" s="9">
        <v>1</v>
      </c>
      <c r="L39" s="8">
        <v>14.285714285714285</v>
      </c>
      <c r="M39" s="9">
        <v>1</v>
      </c>
      <c r="N39" s="8">
        <v>14.285714285714285</v>
      </c>
      <c r="O39" s="9">
        <v>0</v>
      </c>
      <c r="P39" s="8">
        <v>0</v>
      </c>
      <c r="Q39" s="9">
        <v>1</v>
      </c>
      <c r="R39" s="8">
        <v>14.285714285714285</v>
      </c>
    </row>
    <row r="40" spans="1:18" ht="23.1" customHeight="1" x14ac:dyDescent="0.2">
      <c r="A40" s="187"/>
      <c r="B40" s="187"/>
      <c r="C40" s="13"/>
      <c r="D40" s="14" t="s">
        <v>14</v>
      </c>
      <c r="E40" s="11"/>
      <c r="F40" s="10">
        <v>79</v>
      </c>
      <c r="G40" s="9">
        <v>56</v>
      </c>
      <c r="H40" s="8">
        <v>70.886075949367083</v>
      </c>
      <c r="I40" s="9">
        <v>11</v>
      </c>
      <c r="J40" s="8">
        <v>13.924050632911392</v>
      </c>
      <c r="K40" s="9">
        <v>2</v>
      </c>
      <c r="L40" s="8">
        <v>2.5316455696202533</v>
      </c>
      <c r="M40" s="9">
        <v>15</v>
      </c>
      <c r="N40" s="8">
        <v>18.9873417721519</v>
      </c>
      <c r="O40" s="9">
        <v>6</v>
      </c>
      <c r="P40" s="8">
        <v>7.59493670886076</v>
      </c>
      <c r="Q40" s="9">
        <v>10</v>
      </c>
      <c r="R40" s="8">
        <v>12.658227848101266</v>
      </c>
    </row>
    <row r="41" spans="1:18" ht="23.1" customHeight="1" x14ac:dyDescent="0.2">
      <c r="A41" s="187"/>
      <c r="B41" s="187"/>
      <c r="C41" s="13"/>
      <c r="D41" s="14" t="s">
        <v>13</v>
      </c>
      <c r="E41" s="11"/>
      <c r="F41" s="10">
        <v>16</v>
      </c>
      <c r="G41" s="9">
        <v>9</v>
      </c>
      <c r="H41" s="8">
        <v>56.25</v>
      </c>
      <c r="I41" s="9">
        <v>3</v>
      </c>
      <c r="J41" s="8">
        <v>18.75</v>
      </c>
      <c r="K41" s="9">
        <v>0</v>
      </c>
      <c r="L41" s="8">
        <v>0</v>
      </c>
      <c r="M41" s="9">
        <v>2</v>
      </c>
      <c r="N41" s="8">
        <v>12.5</v>
      </c>
      <c r="O41" s="9">
        <v>0</v>
      </c>
      <c r="P41" s="8">
        <v>0</v>
      </c>
      <c r="Q41" s="9">
        <v>2</v>
      </c>
      <c r="R41" s="8">
        <v>12.5</v>
      </c>
    </row>
    <row r="42" spans="1:18" ht="23.1" customHeight="1" x14ac:dyDescent="0.2">
      <c r="A42" s="187"/>
      <c r="B42" s="187"/>
      <c r="C42" s="13"/>
      <c r="D42" s="14" t="s">
        <v>12</v>
      </c>
      <c r="E42" s="11"/>
      <c r="F42" s="10">
        <v>16</v>
      </c>
      <c r="G42" s="9">
        <v>9</v>
      </c>
      <c r="H42" s="8">
        <v>56.25</v>
      </c>
      <c r="I42" s="9">
        <v>3</v>
      </c>
      <c r="J42" s="8">
        <v>18.75</v>
      </c>
      <c r="K42" s="9">
        <v>1</v>
      </c>
      <c r="L42" s="8">
        <v>6.25</v>
      </c>
      <c r="M42" s="9">
        <v>7</v>
      </c>
      <c r="N42" s="8">
        <v>43.75</v>
      </c>
      <c r="O42" s="9">
        <v>2</v>
      </c>
      <c r="P42" s="8">
        <v>12.5</v>
      </c>
      <c r="Q42" s="9">
        <v>1</v>
      </c>
      <c r="R42" s="8">
        <v>6.25</v>
      </c>
    </row>
    <row r="43" spans="1:18" ht="23.1" customHeight="1" x14ac:dyDescent="0.2">
      <c r="A43" s="187"/>
      <c r="B43" s="187"/>
      <c r="C43" s="13"/>
      <c r="D43" s="14" t="s">
        <v>11</v>
      </c>
      <c r="E43" s="11"/>
      <c r="F43" s="10">
        <v>33</v>
      </c>
      <c r="G43" s="9">
        <v>20</v>
      </c>
      <c r="H43" s="8">
        <v>60.606060606060609</v>
      </c>
      <c r="I43" s="9">
        <v>13</v>
      </c>
      <c r="J43" s="8">
        <v>39.393939393939391</v>
      </c>
      <c r="K43" s="9">
        <v>4</v>
      </c>
      <c r="L43" s="8">
        <v>12.121212121212121</v>
      </c>
      <c r="M43" s="9">
        <v>7</v>
      </c>
      <c r="N43" s="8">
        <v>21.212121212121211</v>
      </c>
      <c r="O43" s="9">
        <v>0</v>
      </c>
      <c r="P43" s="8">
        <v>0</v>
      </c>
      <c r="Q43" s="9">
        <v>6</v>
      </c>
      <c r="R43" s="8">
        <v>18.181818181818183</v>
      </c>
    </row>
    <row r="44" spans="1:18" ht="23.1" customHeight="1" x14ac:dyDescent="0.2">
      <c r="A44" s="187"/>
      <c r="B44" s="187"/>
      <c r="C44" s="13"/>
      <c r="D44" s="14" t="s">
        <v>10</v>
      </c>
      <c r="E44" s="11"/>
      <c r="F44" s="10">
        <v>182</v>
      </c>
      <c r="G44" s="9">
        <v>112</v>
      </c>
      <c r="H44" s="8">
        <v>61.53846153846154</v>
      </c>
      <c r="I44" s="9">
        <v>73</v>
      </c>
      <c r="J44" s="8">
        <v>40.109890109890109</v>
      </c>
      <c r="K44" s="9">
        <v>17</v>
      </c>
      <c r="L44" s="8">
        <v>9.3406593406593412</v>
      </c>
      <c r="M44" s="9">
        <v>69</v>
      </c>
      <c r="N44" s="8">
        <v>37.912087912087912</v>
      </c>
      <c r="O44" s="9">
        <v>5</v>
      </c>
      <c r="P44" s="8">
        <v>2.7472527472527473</v>
      </c>
      <c r="Q44" s="9">
        <v>13</v>
      </c>
      <c r="R44" s="8">
        <v>7.1428571428571423</v>
      </c>
    </row>
    <row r="45" spans="1:18" ht="23.1" customHeight="1" x14ac:dyDescent="0.2">
      <c r="A45" s="187"/>
      <c r="B45" s="187"/>
      <c r="C45" s="13"/>
      <c r="D45" s="14" t="s">
        <v>9</v>
      </c>
      <c r="E45" s="11"/>
      <c r="F45" s="10">
        <v>24</v>
      </c>
      <c r="G45" s="9">
        <v>15</v>
      </c>
      <c r="H45" s="8">
        <v>62.5</v>
      </c>
      <c r="I45" s="9">
        <v>12</v>
      </c>
      <c r="J45" s="8">
        <v>50</v>
      </c>
      <c r="K45" s="9">
        <v>0</v>
      </c>
      <c r="L45" s="8">
        <v>0</v>
      </c>
      <c r="M45" s="9">
        <v>1</v>
      </c>
      <c r="N45" s="8">
        <v>4.1666666666666661</v>
      </c>
      <c r="O45" s="9">
        <v>2</v>
      </c>
      <c r="P45" s="8">
        <v>8.3333333333333321</v>
      </c>
      <c r="Q45" s="9">
        <v>1</v>
      </c>
      <c r="R45" s="8">
        <v>4.1666666666666661</v>
      </c>
    </row>
    <row r="46" spans="1:18" ht="23.1" customHeight="1" x14ac:dyDescent="0.2">
      <c r="A46" s="187"/>
      <c r="B46" s="187"/>
      <c r="C46" s="13"/>
      <c r="D46" s="14" t="s">
        <v>8</v>
      </c>
      <c r="E46" s="11"/>
      <c r="F46" s="10">
        <v>13</v>
      </c>
      <c r="G46" s="9">
        <v>11</v>
      </c>
      <c r="H46" s="8">
        <v>84.615384615384613</v>
      </c>
      <c r="I46" s="9">
        <v>5</v>
      </c>
      <c r="J46" s="8">
        <v>38.461538461538467</v>
      </c>
      <c r="K46" s="9">
        <v>2</v>
      </c>
      <c r="L46" s="8">
        <v>15.384615384615385</v>
      </c>
      <c r="M46" s="9">
        <v>6</v>
      </c>
      <c r="N46" s="8">
        <v>46.153846153846153</v>
      </c>
      <c r="O46" s="9">
        <v>0</v>
      </c>
      <c r="P46" s="8">
        <v>0</v>
      </c>
      <c r="Q46" s="9">
        <v>0</v>
      </c>
      <c r="R46" s="8">
        <v>0</v>
      </c>
    </row>
    <row r="47" spans="1:18" ht="24" customHeight="1" x14ac:dyDescent="0.2">
      <c r="A47" s="187"/>
      <c r="B47" s="187"/>
      <c r="C47" s="13"/>
      <c r="D47" s="12" t="s">
        <v>7</v>
      </c>
      <c r="E47" s="11"/>
      <c r="F47" s="10">
        <v>14</v>
      </c>
      <c r="G47" s="9">
        <v>7</v>
      </c>
      <c r="H47" s="8">
        <v>50</v>
      </c>
      <c r="I47" s="9">
        <v>3</v>
      </c>
      <c r="J47" s="8">
        <v>21.428571428571427</v>
      </c>
      <c r="K47" s="9">
        <v>2</v>
      </c>
      <c r="L47" s="8">
        <v>14.285714285714285</v>
      </c>
      <c r="M47" s="9">
        <v>4</v>
      </c>
      <c r="N47" s="8">
        <v>28.571428571428569</v>
      </c>
      <c r="O47" s="9">
        <v>1</v>
      </c>
      <c r="P47" s="8">
        <v>7.1428571428571423</v>
      </c>
      <c r="Q47" s="9">
        <v>4</v>
      </c>
      <c r="R47" s="8">
        <v>28.571428571428569</v>
      </c>
    </row>
    <row r="48" spans="1:18" ht="23.1" customHeight="1" x14ac:dyDescent="0.2">
      <c r="A48" s="187"/>
      <c r="B48" s="187"/>
      <c r="C48" s="13"/>
      <c r="D48" s="14" t="s">
        <v>6</v>
      </c>
      <c r="E48" s="11"/>
      <c r="F48" s="10">
        <v>48</v>
      </c>
      <c r="G48" s="9">
        <v>25</v>
      </c>
      <c r="H48" s="8">
        <v>52.083333333333336</v>
      </c>
      <c r="I48" s="9">
        <v>17</v>
      </c>
      <c r="J48" s="8">
        <v>35.416666666666671</v>
      </c>
      <c r="K48" s="9">
        <v>5</v>
      </c>
      <c r="L48" s="8">
        <v>10.416666666666668</v>
      </c>
      <c r="M48" s="9">
        <v>18</v>
      </c>
      <c r="N48" s="8">
        <v>37.5</v>
      </c>
      <c r="O48" s="9">
        <v>0</v>
      </c>
      <c r="P48" s="8">
        <v>0</v>
      </c>
      <c r="Q48" s="9">
        <v>5</v>
      </c>
      <c r="R48" s="8">
        <v>10.416666666666668</v>
      </c>
    </row>
    <row r="49" spans="1:18" ht="23.1" customHeight="1" x14ac:dyDescent="0.2">
      <c r="A49" s="187"/>
      <c r="B49" s="187"/>
      <c r="C49" s="13"/>
      <c r="D49" s="14" t="s">
        <v>5</v>
      </c>
      <c r="E49" s="11"/>
      <c r="F49" s="10">
        <v>22</v>
      </c>
      <c r="G49" s="9">
        <v>16</v>
      </c>
      <c r="H49" s="8">
        <v>72.727272727272734</v>
      </c>
      <c r="I49" s="9">
        <v>4</v>
      </c>
      <c r="J49" s="8">
        <v>18.181818181818183</v>
      </c>
      <c r="K49" s="9">
        <v>0</v>
      </c>
      <c r="L49" s="8">
        <v>0</v>
      </c>
      <c r="M49" s="9">
        <v>5</v>
      </c>
      <c r="N49" s="8">
        <v>22.727272727272727</v>
      </c>
      <c r="O49" s="9">
        <v>0</v>
      </c>
      <c r="P49" s="8">
        <v>0</v>
      </c>
      <c r="Q49" s="9">
        <v>3</v>
      </c>
      <c r="R49" s="8">
        <v>13.636363636363635</v>
      </c>
    </row>
    <row r="50" spans="1:18" ht="23.1" customHeight="1" x14ac:dyDescent="0.2">
      <c r="A50" s="187"/>
      <c r="B50" s="187"/>
      <c r="C50" s="13"/>
      <c r="D50" s="14" t="s">
        <v>4</v>
      </c>
      <c r="E50" s="11"/>
      <c r="F50" s="10">
        <v>20</v>
      </c>
      <c r="G50" s="9">
        <v>13</v>
      </c>
      <c r="H50" s="8">
        <v>65</v>
      </c>
      <c r="I50" s="9">
        <v>5</v>
      </c>
      <c r="J50" s="8">
        <v>25</v>
      </c>
      <c r="K50" s="9">
        <v>2</v>
      </c>
      <c r="L50" s="8">
        <v>10</v>
      </c>
      <c r="M50" s="9">
        <v>8</v>
      </c>
      <c r="N50" s="8">
        <v>40</v>
      </c>
      <c r="O50" s="9">
        <v>2</v>
      </c>
      <c r="P50" s="8">
        <v>10</v>
      </c>
      <c r="Q50" s="9">
        <v>0</v>
      </c>
      <c r="R50" s="8">
        <v>0</v>
      </c>
    </row>
    <row r="51" spans="1:18" ht="23.1" customHeight="1" x14ac:dyDescent="0.2">
      <c r="A51" s="187"/>
      <c r="B51" s="187"/>
      <c r="C51" s="13"/>
      <c r="D51" s="14" t="s">
        <v>3</v>
      </c>
      <c r="E51" s="11"/>
      <c r="F51" s="10">
        <v>166</v>
      </c>
      <c r="G51" s="9">
        <v>108</v>
      </c>
      <c r="H51" s="8">
        <v>65.060240963855421</v>
      </c>
      <c r="I51" s="9">
        <v>55</v>
      </c>
      <c r="J51" s="8">
        <v>33.132530120481931</v>
      </c>
      <c r="K51" s="9">
        <v>20</v>
      </c>
      <c r="L51" s="8">
        <v>12.048192771084338</v>
      </c>
      <c r="M51" s="9">
        <v>55</v>
      </c>
      <c r="N51" s="8">
        <v>33.132530120481931</v>
      </c>
      <c r="O51" s="9">
        <v>11</v>
      </c>
      <c r="P51" s="8">
        <v>6.6265060240963862</v>
      </c>
      <c r="Q51" s="9">
        <v>9</v>
      </c>
      <c r="R51" s="8">
        <v>5.4216867469879517</v>
      </c>
    </row>
    <row r="52" spans="1:18" ht="23.1" customHeight="1" x14ac:dyDescent="0.2">
      <c r="A52" s="187"/>
      <c r="B52" s="187"/>
      <c r="C52" s="13"/>
      <c r="D52" s="14" t="s">
        <v>2</v>
      </c>
      <c r="E52" s="11"/>
      <c r="F52" s="10">
        <v>24</v>
      </c>
      <c r="G52" s="9">
        <v>19</v>
      </c>
      <c r="H52" s="8">
        <v>79.166666666666657</v>
      </c>
      <c r="I52" s="9">
        <v>5</v>
      </c>
      <c r="J52" s="8">
        <v>20.833333333333336</v>
      </c>
      <c r="K52" s="9">
        <v>0</v>
      </c>
      <c r="L52" s="8">
        <v>0</v>
      </c>
      <c r="M52" s="9">
        <v>8</v>
      </c>
      <c r="N52" s="8">
        <v>33.333333333333329</v>
      </c>
      <c r="O52" s="9">
        <v>0</v>
      </c>
      <c r="P52" s="8">
        <v>0</v>
      </c>
      <c r="Q52" s="9">
        <v>1</v>
      </c>
      <c r="R52" s="8">
        <v>4.1666666666666661</v>
      </c>
    </row>
    <row r="53" spans="1:18" ht="24" customHeight="1" x14ac:dyDescent="0.2">
      <c r="A53" s="188"/>
      <c r="B53" s="188"/>
      <c r="C53" s="13"/>
      <c r="D53" s="12" t="s">
        <v>1</v>
      </c>
      <c r="E53" s="11"/>
      <c r="F53" s="10">
        <v>55</v>
      </c>
      <c r="G53" s="9">
        <v>34</v>
      </c>
      <c r="H53" s="8">
        <v>61.818181818181813</v>
      </c>
      <c r="I53" s="9">
        <v>14</v>
      </c>
      <c r="J53" s="8">
        <v>25.454545454545453</v>
      </c>
      <c r="K53" s="9">
        <v>6</v>
      </c>
      <c r="L53" s="8">
        <v>10.909090909090908</v>
      </c>
      <c r="M53" s="9">
        <v>18</v>
      </c>
      <c r="N53" s="8">
        <v>32.727272727272727</v>
      </c>
      <c r="O53" s="9">
        <v>1</v>
      </c>
      <c r="P53" s="8">
        <v>1.8181818181818181</v>
      </c>
      <c r="Q53" s="9">
        <v>5</v>
      </c>
      <c r="R53" s="8">
        <v>9.0909090909090917</v>
      </c>
    </row>
    <row r="55" spans="1:18" ht="12.75" customHeight="1" x14ac:dyDescent="0.2"/>
    <row r="56" spans="1:18" ht="12.75" customHeight="1" x14ac:dyDescent="0.2"/>
    <row r="57" spans="1:18" x14ac:dyDescent="0.2">
      <c r="D57" s="5"/>
    </row>
    <row r="59" spans="1:18" x14ac:dyDescent="0.2">
      <c r="D59" s="5"/>
    </row>
    <row r="63" spans="1:18"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30">
    <mergeCell ref="B12:E12"/>
    <mergeCell ref="A13:A53"/>
    <mergeCell ref="B13:B37"/>
    <mergeCell ref="B38:B53"/>
    <mergeCell ref="M3:N4"/>
    <mergeCell ref="A7:E7"/>
    <mergeCell ref="A8:A12"/>
    <mergeCell ref="B8:E8"/>
    <mergeCell ref="B9:E9"/>
    <mergeCell ref="B10:E10"/>
    <mergeCell ref="B11:E11"/>
    <mergeCell ref="G5:G6"/>
    <mergeCell ref="H5:H6"/>
    <mergeCell ref="I5:I6"/>
    <mergeCell ref="J5:J6"/>
    <mergeCell ref="K5:K6"/>
    <mergeCell ref="R5:R6"/>
    <mergeCell ref="Q5:Q6"/>
    <mergeCell ref="Q3:R4"/>
    <mergeCell ref="O5:O6"/>
    <mergeCell ref="P5:P6"/>
    <mergeCell ref="O3:P4"/>
    <mergeCell ref="L5:L6"/>
    <mergeCell ref="M5:M6"/>
    <mergeCell ref="N5:N6"/>
    <mergeCell ref="A3:E6"/>
    <mergeCell ref="F3:F6"/>
    <mergeCell ref="G3:H4"/>
    <mergeCell ref="I3:J4"/>
    <mergeCell ref="K3:L4"/>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84"/>
  <sheetViews>
    <sheetView view="pageBreakPreview" topLeftCell="D37"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109375" style="3" customWidth="1"/>
    <col min="17" max="16384" width="9" style="3"/>
  </cols>
  <sheetData>
    <row r="1" spans="1:17" ht="14.4" x14ac:dyDescent="0.2">
      <c r="A1" s="18" t="s">
        <v>609</v>
      </c>
    </row>
    <row r="3" spans="1:17" ht="14.25" customHeight="1" x14ac:dyDescent="0.2">
      <c r="A3" s="173" t="s">
        <v>64</v>
      </c>
      <c r="B3" s="174"/>
      <c r="C3" s="174"/>
      <c r="D3" s="174"/>
      <c r="E3" s="175"/>
      <c r="F3" s="182" t="s">
        <v>130</v>
      </c>
      <c r="G3" s="199" t="s">
        <v>443</v>
      </c>
      <c r="H3" s="200"/>
      <c r="I3" s="199" t="s">
        <v>444</v>
      </c>
      <c r="J3" s="200"/>
      <c r="K3" s="199" t="s">
        <v>438</v>
      </c>
      <c r="L3" s="200"/>
      <c r="M3" s="199" t="s">
        <v>550</v>
      </c>
      <c r="N3" s="200"/>
      <c r="O3" s="227" t="s">
        <v>131</v>
      </c>
      <c r="P3" s="227"/>
    </row>
    <row r="4" spans="1:17" ht="51.75" customHeight="1" x14ac:dyDescent="0.2">
      <c r="A4" s="176"/>
      <c r="B4" s="177"/>
      <c r="C4" s="177"/>
      <c r="D4" s="177"/>
      <c r="E4" s="178"/>
      <c r="F4" s="183"/>
      <c r="G4" s="201"/>
      <c r="H4" s="202"/>
      <c r="I4" s="201"/>
      <c r="J4" s="202"/>
      <c r="K4" s="201"/>
      <c r="L4" s="202"/>
      <c r="M4" s="201"/>
      <c r="N4" s="202"/>
      <c r="O4" s="227"/>
      <c r="P4" s="227"/>
    </row>
    <row r="5" spans="1:17"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7" ht="15" customHeight="1" x14ac:dyDescent="0.2">
      <c r="A6" s="179"/>
      <c r="B6" s="180"/>
      <c r="C6" s="180"/>
      <c r="D6" s="180"/>
      <c r="E6" s="181"/>
      <c r="F6" s="165"/>
      <c r="G6" s="167"/>
      <c r="H6" s="169"/>
      <c r="I6" s="167"/>
      <c r="J6" s="169"/>
      <c r="K6" s="167"/>
      <c r="L6" s="169"/>
      <c r="M6" s="167"/>
      <c r="N6" s="169"/>
      <c r="O6" s="167"/>
      <c r="P6" s="169"/>
    </row>
    <row r="7" spans="1:17" ht="23.1" customHeight="1" x14ac:dyDescent="0.2">
      <c r="A7" s="170" t="s">
        <v>50</v>
      </c>
      <c r="B7" s="171"/>
      <c r="C7" s="171"/>
      <c r="D7" s="171"/>
      <c r="E7" s="172"/>
      <c r="F7" s="10">
        <v>944</v>
      </c>
      <c r="G7" s="9">
        <v>274</v>
      </c>
      <c r="H7" s="8">
        <v>29.025423728813561</v>
      </c>
      <c r="I7" s="9">
        <v>107</v>
      </c>
      <c r="J7" s="8">
        <v>11.334745762711865</v>
      </c>
      <c r="K7" s="9">
        <v>81</v>
      </c>
      <c r="L7" s="8">
        <v>8.5805084745762699</v>
      </c>
      <c r="M7" s="9">
        <v>500</v>
      </c>
      <c r="N7" s="8">
        <v>52.96610169491526</v>
      </c>
      <c r="O7" s="9">
        <v>49</v>
      </c>
      <c r="P7" s="8">
        <v>5.1906779661016946</v>
      </c>
    </row>
    <row r="8" spans="1:17" ht="23.1" customHeight="1" x14ac:dyDescent="0.2">
      <c r="A8" s="189" t="s">
        <v>49</v>
      </c>
      <c r="B8" s="192" t="s">
        <v>48</v>
      </c>
      <c r="C8" s="193"/>
      <c r="D8" s="193"/>
      <c r="E8" s="194"/>
      <c r="F8" s="10">
        <v>276</v>
      </c>
      <c r="G8" s="9">
        <v>35</v>
      </c>
      <c r="H8" s="8">
        <v>12.681159420289855</v>
      </c>
      <c r="I8" s="9">
        <v>12</v>
      </c>
      <c r="J8" s="8">
        <v>4.3478260869565215</v>
      </c>
      <c r="K8" s="9">
        <v>7</v>
      </c>
      <c r="L8" s="8">
        <v>2.5362318840579712</v>
      </c>
      <c r="M8" s="9">
        <v>198</v>
      </c>
      <c r="N8" s="8">
        <v>71.739130434782609</v>
      </c>
      <c r="O8" s="9">
        <v>32</v>
      </c>
      <c r="P8" s="8">
        <v>11.594202898550725</v>
      </c>
      <c r="Q8" s="3">
        <v>43</v>
      </c>
    </row>
    <row r="9" spans="1:17" ht="23.1" customHeight="1" x14ac:dyDescent="0.2">
      <c r="A9" s="190"/>
      <c r="B9" s="192" t="s">
        <v>47</v>
      </c>
      <c r="C9" s="193"/>
      <c r="D9" s="193"/>
      <c r="E9" s="194"/>
      <c r="F9" s="10">
        <v>145</v>
      </c>
      <c r="G9" s="9">
        <v>42</v>
      </c>
      <c r="H9" s="8">
        <v>28.965517241379313</v>
      </c>
      <c r="I9" s="9">
        <v>9</v>
      </c>
      <c r="J9" s="8">
        <v>6.2068965517241379</v>
      </c>
      <c r="K9" s="9">
        <v>11</v>
      </c>
      <c r="L9" s="8">
        <v>7.5862068965517242</v>
      </c>
      <c r="M9" s="9">
        <v>80</v>
      </c>
      <c r="N9" s="8">
        <v>55.172413793103445</v>
      </c>
      <c r="O9" s="9">
        <v>9</v>
      </c>
      <c r="P9" s="8">
        <v>6.2068965517241379</v>
      </c>
      <c r="Q9" s="3">
        <v>9</v>
      </c>
    </row>
    <row r="10" spans="1:17" ht="23.1" customHeight="1" x14ac:dyDescent="0.2">
      <c r="A10" s="190"/>
      <c r="B10" s="192" t="s">
        <v>46</v>
      </c>
      <c r="C10" s="193"/>
      <c r="D10" s="193"/>
      <c r="E10" s="194"/>
      <c r="F10" s="10">
        <v>232</v>
      </c>
      <c r="G10" s="9">
        <v>79</v>
      </c>
      <c r="H10" s="8">
        <v>34.051724137931032</v>
      </c>
      <c r="I10" s="9">
        <v>29</v>
      </c>
      <c r="J10" s="8">
        <v>12.5</v>
      </c>
      <c r="K10" s="9">
        <v>28</v>
      </c>
      <c r="L10" s="8">
        <v>12.068965517241379</v>
      </c>
      <c r="M10" s="9">
        <v>110</v>
      </c>
      <c r="N10" s="8">
        <v>47.413793103448278</v>
      </c>
      <c r="O10" s="9">
        <v>1</v>
      </c>
      <c r="P10" s="8">
        <v>0.43103448275862066</v>
      </c>
      <c r="Q10" s="3">
        <v>8</v>
      </c>
    </row>
    <row r="11" spans="1:17" ht="23.1" customHeight="1" x14ac:dyDescent="0.2">
      <c r="A11" s="190"/>
      <c r="B11" s="192" t="s">
        <v>45</v>
      </c>
      <c r="C11" s="193"/>
      <c r="D11" s="193"/>
      <c r="E11" s="194"/>
      <c r="F11" s="10">
        <v>68</v>
      </c>
      <c r="G11" s="9">
        <v>20</v>
      </c>
      <c r="H11" s="8">
        <v>29.411764705882355</v>
      </c>
      <c r="I11" s="9">
        <v>7</v>
      </c>
      <c r="J11" s="8">
        <v>10.294117647058822</v>
      </c>
      <c r="K11" s="9">
        <v>8</v>
      </c>
      <c r="L11" s="8">
        <v>11.76470588235294</v>
      </c>
      <c r="M11" s="9">
        <v>35</v>
      </c>
      <c r="N11" s="8">
        <v>51.470588235294116</v>
      </c>
      <c r="O11" s="9">
        <v>2</v>
      </c>
      <c r="P11" s="8">
        <v>2.9411764705882351</v>
      </c>
      <c r="Q11" s="3">
        <v>4</v>
      </c>
    </row>
    <row r="12" spans="1:17" ht="23.1" customHeight="1" x14ac:dyDescent="0.2">
      <c r="A12" s="191"/>
      <c r="B12" s="192" t="s">
        <v>44</v>
      </c>
      <c r="C12" s="193"/>
      <c r="D12" s="193"/>
      <c r="E12" s="194"/>
      <c r="F12" s="10">
        <v>223</v>
      </c>
      <c r="G12" s="9">
        <v>98</v>
      </c>
      <c r="H12" s="8">
        <v>43.946188340807176</v>
      </c>
      <c r="I12" s="9">
        <v>50</v>
      </c>
      <c r="J12" s="8">
        <v>22.421524663677133</v>
      </c>
      <c r="K12" s="9">
        <v>27</v>
      </c>
      <c r="L12" s="8">
        <v>12.107623318385651</v>
      </c>
      <c r="M12" s="9">
        <v>77</v>
      </c>
      <c r="N12" s="8">
        <v>34.529147982062781</v>
      </c>
      <c r="O12" s="9">
        <v>5</v>
      </c>
      <c r="P12" s="8">
        <v>2.2421524663677128</v>
      </c>
      <c r="Q12" s="3">
        <v>12</v>
      </c>
    </row>
    <row r="13" spans="1:17" ht="23.1" customHeight="1" x14ac:dyDescent="0.2">
      <c r="A13" s="186" t="s">
        <v>43</v>
      </c>
      <c r="B13" s="186" t="s">
        <v>42</v>
      </c>
      <c r="C13" s="13"/>
      <c r="D13" s="14" t="s">
        <v>16</v>
      </c>
      <c r="E13" s="11"/>
      <c r="F13" s="10">
        <v>225</v>
      </c>
      <c r="G13" s="9">
        <v>70</v>
      </c>
      <c r="H13" s="8">
        <v>31.111111111111111</v>
      </c>
      <c r="I13" s="9">
        <v>22</v>
      </c>
      <c r="J13" s="8">
        <v>9.7777777777777786</v>
      </c>
      <c r="K13" s="9">
        <v>28</v>
      </c>
      <c r="L13" s="8">
        <v>12.444444444444445</v>
      </c>
      <c r="M13" s="9">
        <v>108</v>
      </c>
      <c r="N13" s="8">
        <v>48</v>
      </c>
      <c r="O13" s="9">
        <v>10</v>
      </c>
      <c r="P13" s="8">
        <v>4.4444444444444446</v>
      </c>
    </row>
    <row r="14" spans="1:17" ht="23.1" customHeight="1" x14ac:dyDescent="0.2">
      <c r="A14" s="187"/>
      <c r="B14" s="187"/>
      <c r="C14" s="13"/>
      <c r="D14" s="14" t="s">
        <v>41</v>
      </c>
      <c r="E14" s="11"/>
      <c r="F14" s="10">
        <v>34</v>
      </c>
      <c r="G14" s="9">
        <v>7</v>
      </c>
      <c r="H14" s="8">
        <v>20.588235294117645</v>
      </c>
      <c r="I14" s="9">
        <v>5</v>
      </c>
      <c r="J14" s="8">
        <v>14.705882352941178</v>
      </c>
      <c r="K14" s="9">
        <v>4</v>
      </c>
      <c r="L14" s="8">
        <v>11.76470588235294</v>
      </c>
      <c r="M14" s="9">
        <v>17</v>
      </c>
      <c r="N14" s="8">
        <v>50</v>
      </c>
      <c r="O14" s="9">
        <v>3</v>
      </c>
      <c r="P14" s="8">
        <v>8.8235294117647065</v>
      </c>
      <c r="Q14" s="3">
        <v>4</v>
      </c>
    </row>
    <row r="15" spans="1:17" ht="23.1" customHeight="1" x14ac:dyDescent="0.2">
      <c r="A15" s="187"/>
      <c r="B15" s="187"/>
      <c r="C15" s="13"/>
      <c r="D15" s="14" t="s">
        <v>40</v>
      </c>
      <c r="E15" s="11"/>
      <c r="F15" s="10">
        <v>4</v>
      </c>
      <c r="G15" s="9">
        <v>1</v>
      </c>
      <c r="H15" s="8">
        <v>25</v>
      </c>
      <c r="I15" s="9">
        <v>0</v>
      </c>
      <c r="J15" s="8">
        <v>0</v>
      </c>
      <c r="K15" s="9">
        <v>0</v>
      </c>
      <c r="L15" s="8">
        <v>0</v>
      </c>
      <c r="M15" s="9">
        <v>3</v>
      </c>
      <c r="N15" s="8">
        <v>75</v>
      </c>
      <c r="O15" s="9">
        <v>0</v>
      </c>
      <c r="P15" s="8">
        <v>0</v>
      </c>
      <c r="Q15" s="3">
        <v>1</v>
      </c>
    </row>
    <row r="16" spans="1:17" ht="23.1" customHeight="1" x14ac:dyDescent="0.2">
      <c r="A16" s="187"/>
      <c r="B16" s="187"/>
      <c r="C16" s="13"/>
      <c r="D16" s="14" t="s">
        <v>39</v>
      </c>
      <c r="E16" s="11"/>
      <c r="F16" s="10">
        <v>15</v>
      </c>
      <c r="G16" s="9">
        <v>5</v>
      </c>
      <c r="H16" s="8">
        <v>33.333333333333329</v>
      </c>
      <c r="I16" s="9">
        <v>0</v>
      </c>
      <c r="J16" s="8">
        <v>0</v>
      </c>
      <c r="K16" s="9">
        <v>3</v>
      </c>
      <c r="L16" s="8">
        <v>20</v>
      </c>
      <c r="M16" s="9">
        <v>5</v>
      </c>
      <c r="N16" s="8">
        <v>33.333333333333329</v>
      </c>
      <c r="O16" s="9">
        <v>2</v>
      </c>
      <c r="P16" s="8">
        <v>13.333333333333334</v>
      </c>
      <c r="Q16" s="3">
        <v>2</v>
      </c>
    </row>
    <row r="17" spans="1:17" ht="23.1" customHeight="1" x14ac:dyDescent="0.2">
      <c r="A17" s="187"/>
      <c r="B17" s="187"/>
      <c r="C17" s="13"/>
      <c r="D17" s="14" t="s">
        <v>38</v>
      </c>
      <c r="E17" s="11"/>
      <c r="F17" s="10">
        <v>1</v>
      </c>
      <c r="G17" s="9">
        <v>0</v>
      </c>
      <c r="H17" s="8">
        <v>0</v>
      </c>
      <c r="I17" s="9">
        <v>0</v>
      </c>
      <c r="J17" s="8">
        <v>0</v>
      </c>
      <c r="K17" s="9">
        <v>0</v>
      </c>
      <c r="L17" s="8">
        <v>0</v>
      </c>
      <c r="M17" s="9">
        <v>1</v>
      </c>
      <c r="N17" s="8">
        <v>100</v>
      </c>
      <c r="O17" s="9">
        <v>0</v>
      </c>
      <c r="P17" s="8">
        <v>0</v>
      </c>
      <c r="Q17" s="3">
        <v>0</v>
      </c>
    </row>
    <row r="18" spans="1:17" ht="23.1" customHeight="1" x14ac:dyDescent="0.2">
      <c r="A18" s="187"/>
      <c r="B18" s="187"/>
      <c r="C18" s="13"/>
      <c r="D18" s="14" t="s">
        <v>37</v>
      </c>
      <c r="E18" s="11"/>
      <c r="F18" s="10">
        <v>5</v>
      </c>
      <c r="G18" s="9">
        <v>1</v>
      </c>
      <c r="H18" s="8">
        <v>20</v>
      </c>
      <c r="I18" s="9">
        <v>0</v>
      </c>
      <c r="J18" s="8">
        <v>0</v>
      </c>
      <c r="K18" s="9">
        <v>2</v>
      </c>
      <c r="L18" s="8">
        <v>40</v>
      </c>
      <c r="M18" s="9">
        <v>2</v>
      </c>
      <c r="N18" s="8">
        <v>40</v>
      </c>
      <c r="O18" s="9">
        <v>0</v>
      </c>
      <c r="P18" s="8">
        <v>0</v>
      </c>
      <c r="Q18" s="3">
        <v>0</v>
      </c>
    </row>
    <row r="19" spans="1:17" ht="23.1" customHeight="1" x14ac:dyDescent="0.2">
      <c r="A19" s="187"/>
      <c r="B19" s="187"/>
      <c r="C19" s="13"/>
      <c r="D19" s="14" t="s">
        <v>36</v>
      </c>
      <c r="E19" s="11"/>
      <c r="F19" s="10">
        <v>1</v>
      </c>
      <c r="G19" s="9">
        <v>0</v>
      </c>
      <c r="H19" s="8">
        <v>0</v>
      </c>
      <c r="I19" s="9">
        <v>0</v>
      </c>
      <c r="J19" s="8">
        <v>0</v>
      </c>
      <c r="K19" s="9">
        <v>0</v>
      </c>
      <c r="L19" s="8">
        <v>0</v>
      </c>
      <c r="M19" s="9">
        <v>1</v>
      </c>
      <c r="N19" s="8">
        <v>100</v>
      </c>
      <c r="O19" s="9">
        <v>0</v>
      </c>
      <c r="P19" s="8">
        <v>0</v>
      </c>
      <c r="Q19" s="3">
        <v>0</v>
      </c>
    </row>
    <row r="20" spans="1:17" ht="23.1" customHeight="1" x14ac:dyDescent="0.2">
      <c r="A20" s="187"/>
      <c r="B20" s="187"/>
      <c r="C20" s="13"/>
      <c r="D20" s="14" t="s">
        <v>35</v>
      </c>
      <c r="E20" s="11"/>
      <c r="F20" s="10">
        <v>5</v>
      </c>
      <c r="G20" s="9">
        <v>2</v>
      </c>
      <c r="H20" s="8">
        <v>40</v>
      </c>
      <c r="I20" s="9">
        <v>0</v>
      </c>
      <c r="J20" s="8">
        <v>0</v>
      </c>
      <c r="K20" s="9">
        <v>0</v>
      </c>
      <c r="L20" s="8">
        <v>0</v>
      </c>
      <c r="M20" s="9">
        <v>3</v>
      </c>
      <c r="N20" s="8">
        <v>60</v>
      </c>
      <c r="O20" s="9">
        <v>0</v>
      </c>
      <c r="P20" s="8">
        <v>0</v>
      </c>
      <c r="Q20" s="3">
        <v>1</v>
      </c>
    </row>
    <row r="21" spans="1:17" ht="23.1" customHeight="1" x14ac:dyDescent="0.2">
      <c r="A21" s="187"/>
      <c r="B21" s="187"/>
      <c r="C21" s="13"/>
      <c r="D21" s="14" t="s">
        <v>34</v>
      </c>
      <c r="E21" s="11"/>
      <c r="F21" s="10">
        <v>12</v>
      </c>
      <c r="G21" s="9">
        <v>4</v>
      </c>
      <c r="H21" s="8">
        <v>33.333333333333329</v>
      </c>
      <c r="I21" s="9">
        <v>0</v>
      </c>
      <c r="J21" s="8">
        <v>0</v>
      </c>
      <c r="K21" s="9">
        <v>4</v>
      </c>
      <c r="L21" s="8">
        <v>33.333333333333329</v>
      </c>
      <c r="M21" s="9">
        <v>6</v>
      </c>
      <c r="N21" s="8">
        <v>50</v>
      </c>
      <c r="O21" s="9">
        <v>0</v>
      </c>
      <c r="P21" s="8">
        <v>0</v>
      </c>
      <c r="Q21" s="3">
        <v>0</v>
      </c>
    </row>
    <row r="22" spans="1:17" ht="23.1" customHeight="1" x14ac:dyDescent="0.2">
      <c r="A22" s="187"/>
      <c r="B22" s="187"/>
      <c r="C22" s="13"/>
      <c r="D22" s="14" t="s">
        <v>33</v>
      </c>
      <c r="E22" s="11"/>
      <c r="F22" s="10">
        <v>1</v>
      </c>
      <c r="G22" s="9">
        <v>0</v>
      </c>
      <c r="H22" s="8">
        <v>0</v>
      </c>
      <c r="I22" s="9">
        <v>0</v>
      </c>
      <c r="J22" s="8">
        <v>0</v>
      </c>
      <c r="K22" s="9">
        <v>0</v>
      </c>
      <c r="L22" s="8">
        <v>0</v>
      </c>
      <c r="M22" s="9">
        <v>1</v>
      </c>
      <c r="N22" s="8">
        <v>100</v>
      </c>
      <c r="O22" s="9">
        <v>0</v>
      </c>
      <c r="P22" s="8">
        <v>0</v>
      </c>
      <c r="Q22" s="3">
        <v>0</v>
      </c>
    </row>
    <row r="23" spans="1:17" ht="23.1" customHeight="1" x14ac:dyDescent="0.2">
      <c r="A23" s="187"/>
      <c r="B23" s="187"/>
      <c r="C23" s="13"/>
      <c r="D23" s="14" t="s">
        <v>32</v>
      </c>
      <c r="E23" s="11"/>
      <c r="F23" s="10">
        <v>7</v>
      </c>
      <c r="G23" s="9">
        <v>1</v>
      </c>
      <c r="H23" s="8">
        <v>14.285714285714285</v>
      </c>
      <c r="I23" s="9">
        <v>0</v>
      </c>
      <c r="J23" s="8">
        <v>0</v>
      </c>
      <c r="K23" s="9">
        <v>0</v>
      </c>
      <c r="L23" s="8">
        <v>0</v>
      </c>
      <c r="M23" s="9">
        <v>6</v>
      </c>
      <c r="N23" s="8">
        <v>85.714285714285708</v>
      </c>
      <c r="O23" s="9">
        <v>0</v>
      </c>
      <c r="P23" s="8">
        <v>0</v>
      </c>
      <c r="Q23" s="3">
        <v>0</v>
      </c>
    </row>
    <row r="24" spans="1:17"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c r="Q24" s="3">
        <v>0</v>
      </c>
    </row>
    <row r="25" spans="1:17" ht="23.1" customHeight="1" x14ac:dyDescent="0.2">
      <c r="A25" s="187"/>
      <c r="B25" s="187"/>
      <c r="C25" s="13"/>
      <c r="D25" s="12" t="s">
        <v>30</v>
      </c>
      <c r="E25" s="11"/>
      <c r="F25" s="10">
        <v>3</v>
      </c>
      <c r="G25" s="9">
        <v>0</v>
      </c>
      <c r="H25" s="8">
        <v>0</v>
      </c>
      <c r="I25" s="9">
        <v>0</v>
      </c>
      <c r="J25" s="8">
        <v>0</v>
      </c>
      <c r="K25" s="9">
        <v>0</v>
      </c>
      <c r="L25" s="8">
        <v>0</v>
      </c>
      <c r="M25" s="9">
        <v>3</v>
      </c>
      <c r="N25" s="8">
        <v>100</v>
      </c>
      <c r="O25" s="9">
        <v>0</v>
      </c>
      <c r="P25" s="8">
        <v>0</v>
      </c>
      <c r="Q25" s="3">
        <v>0</v>
      </c>
    </row>
    <row r="26" spans="1:17" ht="23.1" customHeight="1" x14ac:dyDescent="0.2">
      <c r="A26" s="187"/>
      <c r="B26" s="187"/>
      <c r="C26" s="13"/>
      <c r="D26" s="14" t="s">
        <v>29</v>
      </c>
      <c r="E26" s="11"/>
      <c r="F26" s="10">
        <v>8</v>
      </c>
      <c r="G26" s="9">
        <v>4</v>
      </c>
      <c r="H26" s="8">
        <v>50</v>
      </c>
      <c r="I26" s="9">
        <v>1</v>
      </c>
      <c r="J26" s="8">
        <v>12.5</v>
      </c>
      <c r="K26" s="9">
        <v>0</v>
      </c>
      <c r="L26" s="8">
        <v>0</v>
      </c>
      <c r="M26" s="9">
        <v>4</v>
      </c>
      <c r="N26" s="8">
        <v>50</v>
      </c>
      <c r="O26" s="9">
        <v>0</v>
      </c>
      <c r="P26" s="8">
        <v>0</v>
      </c>
      <c r="Q26" s="3">
        <v>0</v>
      </c>
    </row>
    <row r="27" spans="1:17" ht="23.1" customHeight="1" x14ac:dyDescent="0.2">
      <c r="A27" s="187"/>
      <c r="B27" s="187"/>
      <c r="C27" s="13"/>
      <c r="D27" s="14" t="s">
        <v>28</v>
      </c>
      <c r="E27" s="11"/>
      <c r="F27" s="10">
        <v>4</v>
      </c>
      <c r="G27" s="9">
        <v>1</v>
      </c>
      <c r="H27" s="8">
        <v>25</v>
      </c>
      <c r="I27" s="9">
        <v>0</v>
      </c>
      <c r="J27" s="8">
        <v>0</v>
      </c>
      <c r="K27" s="9">
        <v>0</v>
      </c>
      <c r="L27" s="8">
        <v>0</v>
      </c>
      <c r="M27" s="9">
        <v>2</v>
      </c>
      <c r="N27" s="8">
        <v>50</v>
      </c>
      <c r="O27" s="9">
        <v>1</v>
      </c>
      <c r="P27" s="8">
        <v>25</v>
      </c>
      <c r="Q27" s="3">
        <v>0</v>
      </c>
    </row>
    <row r="28" spans="1:17" ht="23.1" customHeight="1" x14ac:dyDescent="0.2">
      <c r="A28" s="187"/>
      <c r="B28" s="187"/>
      <c r="C28" s="13"/>
      <c r="D28" s="14" t="s">
        <v>27</v>
      </c>
      <c r="E28" s="11"/>
      <c r="F28" s="10">
        <v>2</v>
      </c>
      <c r="G28" s="9">
        <v>0</v>
      </c>
      <c r="H28" s="8">
        <v>0</v>
      </c>
      <c r="I28" s="9">
        <v>0</v>
      </c>
      <c r="J28" s="8">
        <v>0</v>
      </c>
      <c r="K28" s="9">
        <v>0</v>
      </c>
      <c r="L28" s="8">
        <v>0</v>
      </c>
      <c r="M28" s="9">
        <v>2</v>
      </c>
      <c r="N28" s="8">
        <v>100</v>
      </c>
      <c r="O28" s="9">
        <v>0</v>
      </c>
      <c r="P28" s="8">
        <v>0</v>
      </c>
      <c r="Q28" s="3">
        <v>0</v>
      </c>
    </row>
    <row r="29" spans="1:17" ht="23.1" customHeight="1" x14ac:dyDescent="0.2">
      <c r="A29" s="187"/>
      <c r="B29" s="187"/>
      <c r="C29" s="13"/>
      <c r="D29" s="14" t="s">
        <v>26</v>
      </c>
      <c r="E29" s="11"/>
      <c r="F29" s="10">
        <v>14</v>
      </c>
      <c r="G29" s="9">
        <v>2</v>
      </c>
      <c r="H29" s="8">
        <v>14.285714285714285</v>
      </c>
      <c r="I29" s="9">
        <v>1</v>
      </c>
      <c r="J29" s="8">
        <v>7.1428571428571423</v>
      </c>
      <c r="K29" s="9">
        <v>2</v>
      </c>
      <c r="L29" s="8">
        <v>14.285714285714285</v>
      </c>
      <c r="M29" s="9">
        <v>9</v>
      </c>
      <c r="N29" s="8">
        <v>64.285714285714292</v>
      </c>
      <c r="O29" s="9">
        <v>0</v>
      </c>
      <c r="P29" s="8">
        <v>0</v>
      </c>
      <c r="Q29" s="3">
        <v>1</v>
      </c>
    </row>
    <row r="30" spans="1:17" ht="23.1" customHeight="1" x14ac:dyDescent="0.2">
      <c r="A30" s="187"/>
      <c r="B30" s="187"/>
      <c r="C30" s="13"/>
      <c r="D30" s="14" t="s">
        <v>25</v>
      </c>
      <c r="E30" s="11"/>
      <c r="F30" s="10">
        <v>5</v>
      </c>
      <c r="G30" s="9">
        <v>2</v>
      </c>
      <c r="H30" s="8">
        <v>40</v>
      </c>
      <c r="I30" s="9">
        <v>0</v>
      </c>
      <c r="J30" s="8">
        <v>0</v>
      </c>
      <c r="K30" s="9">
        <v>1</v>
      </c>
      <c r="L30" s="8">
        <v>20</v>
      </c>
      <c r="M30" s="9">
        <v>2</v>
      </c>
      <c r="N30" s="8">
        <v>40</v>
      </c>
      <c r="O30" s="9">
        <v>0</v>
      </c>
      <c r="P30" s="8">
        <v>0</v>
      </c>
      <c r="Q30" s="3">
        <v>0</v>
      </c>
    </row>
    <row r="31" spans="1:17" ht="23.1" customHeight="1" x14ac:dyDescent="0.2">
      <c r="A31" s="187"/>
      <c r="B31" s="187"/>
      <c r="C31" s="13"/>
      <c r="D31" s="14" t="s">
        <v>24</v>
      </c>
      <c r="E31" s="11"/>
      <c r="F31" s="10">
        <v>27</v>
      </c>
      <c r="G31" s="9">
        <v>8</v>
      </c>
      <c r="H31" s="8">
        <v>29.629629629629626</v>
      </c>
      <c r="I31" s="9">
        <v>4</v>
      </c>
      <c r="J31" s="8">
        <v>14.814814814814813</v>
      </c>
      <c r="K31" s="9">
        <v>4</v>
      </c>
      <c r="L31" s="8">
        <v>14.814814814814813</v>
      </c>
      <c r="M31" s="9">
        <v>11</v>
      </c>
      <c r="N31" s="8">
        <v>40.74074074074074</v>
      </c>
      <c r="O31" s="9">
        <v>1</v>
      </c>
      <c r="P31" s="8">
        <v>3.7037037037037033</v>
      </c>
      <c r="Q31" s="3">
        <v>3</v>
      </c>
    </row>
    <row r="32" spans="1:17" ht="23.1" customHeight="1" x14ac:dyDescent="0.2">
      <c r="A32" s="187"/>
      <c r="B32" s="187"/>
      <c r="C32" s="13"/>
      <c r="D32" s="14" t="s">
        <v>23</v>
      </c>
      <c r="E32" s="11"/>
      <c r="F32" s="10">
        <v>8</v>
      </c>
      <c r="G32" s="9">
        <v>1</v>
      </c>
      <c r="H32" s="8">
        <v>12.5</v>
      </c>
      <c r="I32" s="9">
        <v>1</v>
      </c>
      <c r="J32" s="8">
        <v>12.5</v>
      </c>
      <c r="K32" s="9">
        <v>0</v>
      </c>
      <c r="L32" s="8">
        <v>0</v>
      </c>
      <c r="M32" s="9">
        <v>5</v>
      </c>
      <c r="N32" s="8">
        <v>62.5</v>
      </c>
      <c r="O32" s="9">
        <v>1</v>
      </c>
      <c r="P32" s="8">
        <v>12.5</v>
      </c>
      <c r="Q32" s="3">
        <v>1</v>
      </c>
    </row>
    <row r="33" spans="1:17" ht="24" customHeight="1" x14ac:dyDescent="0.2">
      <c r="A33" s="187"/>
      <c r="B33" s="187"/>
      <c r="C33" s="13"/>
      <c r="D33" s="14" t="s">
        <v>22</v>
      </c>
      <c r="E33" s="11"/>
      <c r="F33" s="10">
        <v>26</v>
      </c>
      <c r="G33" s="9">
        <v>12</v>
      </c>
      <c r="H33" s="8">
        <v>46.153846153846153</v>
      </c>
      <c r="I33" s="9">
        <v>1</v>
      </c>
      <c r="J33" s="8">
        <v>3.8461538461538463</v>
      </c>
      <c r="K33" s="9">
        <v>6</v>
      </c>
      <c r="L33" s="8">
        <v>23.076923076923077</v>
      </c>
      <c r="M33" s="9">
        <v>8</v>
      </c>
      <c r="N33" s="8">
        <v>30.76923076923077</v>
      </c>
      <c r="O33" s="9">
        <v>1</v>
      </c>
      <c r="P33" s="8">
        <v>3.8461538461538463</v>
      </c>
      <c r="Q33" s="3">
        <v>0</v>
      </c>
    </row>
    <row r="34" spans="1:17" ht="23.1" customHeight="1" x14ac:dyDescent="0.2">
      <c r="A34" s="187"/>
      <c r="B34" s="187"/>
      <c r="C34" s="13"/>
      <c r="D34" s="14" t="s">
        <v>21</v>
      </c>
      <c r="E34" s="11"/>
      <c r="F34" s="10">
        <v>14</v>
      </c>
      <c r="G34" s="9">
        <v>7</v>
      </c>
      <c r="H34" s="8">
        <v>50</v>
      </c>
      <c r="I34" s="9">
        <v>2</v>
      </c>
      <c r="J34" s="8">
        <v>14.285714285714285</v>
      </c>
      <c r="K34" s="9">
        <v>1</v>
      </c>
      <c r="L34" s="8">
        <v>7.1428571428571423</v>
      </c>
      <c r="M34" s="9">
        <v>5</v>
      </c>
      <c r="N34" s="8">
        <v>35.714285714285715</v>
      </c>
      <c r="O34" s="9">
        <v>0</v>
      </c>
      <c r="P34" s="8">
        <v>0</v>
      </c>
      <c r="Q34" s="3">
        <v>1</v>
      </c>
    </row>
    <row r="35" spans="1:17" ht="23.1" customHeight="1" x14ac:dyDescent="0.2">
      <c r="A35" s="187"/>
      <c r="B35" s="187"/>
      <c r="C35" s="13"/>
      <c r="D35" s="14" t="s">
        <v>20</v>
      </c>
      <c r="E35" s="11"/>
      <c r="F35" s="10">
        <v>7</v>
      </c>
      <c r="G35" s="9">
        <v>3</v>
      </c>
      <c r="H35" s="8">
        <v>42.857142857142854</v>
      </c>
      <c r="I35" s="9">
        <v>2</v>
      </c>
      <c r="J35" s="8">
        <v>28.571428571428569</v>
      </c>
      <c r="K35" s="9">
        <v>0</v>
      </c>
      <c r="L35" s="8">
        <v>0</v>
      </c>
      <c r="M35" s="9">
        <v>2</v>
      </c>
      <c r="N35" s="8">
        <v>28.571428571428569</v>
      </c>
      <c r="O35" s="9">
        <v>0</v>
      </c>
      <c r="P35" s="8">
        <v>0</v>
      </c>
      <c r="Q35" s="3">
        <v>0</v>
      </c>
    </row>
    <row r="36" spans="1:17" ht="23.1" customHeight="1" x14ac:dyDescent="0.2">
      <c r="A36" s="187"/>
      <c r="B36" s="187"/>
      <c r="C36" s="13"/>
      <c r="D36" s="14" t="s">
        <v>19</v>
      </c>
      <c r="E36" s="11"/>
      <c r="F36" s="10">
        <v>18</v>
      </c>
      <c r="G36" s="9">
        <v>8</v>
      </c>
      <c r="H36" s="8">
        <v>44.444444444444443</v>
      </c>
      <c r="I36" s="9">
        <v>4</v>
      </c>
      <c r="J36" s="8">
        <v>22.222222222222221</v>
      </c>
      <c r="K36" s="9">
        <v>0</v>
      </c>
      <c r="L36" s="8">
        <v>0</v>
      </c>
      <c r="M36" s="9">
        <v>8</v>
      </c>
      <c r="N36" s="8">
        <v>44.444444444444443</v>
      </c>
      <c r="O36" s="9">
        <v>1</v>
      </c>
      <c r="P36" s="8">
        <v>5.5555555555555554</v>
      </c>
      <c r="Q36" s="3">
        <v>1</v>
      </c>
    </row>
    <row r="37" spans="1:17" ht="23.1" customHeight="1" x14ac:dyDescent="0.2">
      <c r="A37" s="187"/>
      <c r="B37" s="188"/>
      <c r="C37" s="13"/>
      <c r="D37" s="14" t="s">
        <v>18</v>
      </c>
      <c r="E37" s="11"/>
      <c r="F37" s="10">
        <v>4</v>
      </c>
      <c r="G37" s="9">
        <v>1</v>
      </c>
      <c r="H37" s="8">
        <v>25</v>
      </c>
      <c r="I37" s="9">
        <v>1</v>
      </c>
      <c r="J37" s="8">
        <v>25</v>
      </c>
      <c r="K37" s="9">
        <v>1</v>
      </c>
      <c r="L37" s="8">
        <v>25</v>
      </c>
      <c r="M37" s="9">
        <v>2</v>
      </c>
      <c r="N37" s="8">
        <v>50</v>
      </c>
      <c r="O37" s="9">
        <v>0</v>
      </c>
      <c r="P37" s="8">
        <v>0</v>
      </c>
      <c r="Q37" s="3">
        <v>0</v>
      </c>
    </row>
    <row r="38" spans="1:17" ht="23.1" customHeight="1" x14ac:dyDescent="0.2">
      <c r="A38" s="187"/>
      <c r="B38" s="186" t="s">
        <v>17</v>
      </c>
      <c r="C38" s="13"/>
      <c r="D38" s="14" t="s">
        <v>16</v>
      </c>
      <c r="E38" s="11"/>
      <c r="F38" s="10">
        <v>719</v>
      </c>
      <c r="G38" s="9">
        <v>204</v>
      </c>
      <c r="H38" s="8">
        <v>28.372739916550767</v>
      </c>
      <c r="I38" s="9">
        <v>85</v>
      </c>
      <c r="J38" s="8">
        <v>11.821974965229485</v>
      </c>
      <c r="K38" s="9">
        <v>53</v>
      </c>
      <c r="L38" s="8">
        <v>7.3713490959666199</v>
      </c>
      <c r="M38" s="9">
        <v>392</v>
      </c>
      <c r="N38" s="8">
        <v>54.520166898470102</v>
      </c>
      <c r="O38" s="9">
        <v>39</v>
      </c>
      <c r="P38" s="8">
        <v>5.4242002781641165</v>
      </c>
    </row>
    <row r="39" spans="1:17" ht="23.1" customHeight="1" x14ac:dyDescent="0.2">
      <c r="A39" s="187"/>
      <c r="B39" s="187"/>
      <c r="C39" s="13"/>
      <c r="D39" s="14" t="s">
        <v>15</v>
      </c>
      <c r="E39" s="11"/>
      <c r="F39" s="10">
        <v>7</v>
      </c>
      <c r="G39" s="9">
        <v>1</v>
      </c>
      <c r="H39" s="8">
        <v>14.285714285714285</v>
      </c>
      <c r="I39" s="9">
        <v>0</v>
      </c>
      <c r="J39" s="8">
        <v>0</v>
      </c>
      <c r="K39" s="9">
        <v>0</v>
      </c>
      <c r="L39" s="8">
        <v>0</v>
      </c>
      <c r="M39" s="9">
        <v>5</v>
      </c>
      <c r="N39" s="8">
        <v>71.428571428571431</v>
      </c>
      <c r="O39" s="9">
        <v>1</v>
      </c>
      <c r="P39" s="8">
        <v>14.285714285714285</v>
      </c>
      <c r="Q39" s="3">
        <v>1</v>
      </c>
    </row>
    <row r="40" spans="1:17" ht="23.1" customHeight="1" x14ac:dyDescent="0.2">
      <c r="A40" s="187"/>
      <c r="B40" s="187"/>
      <c r="C40" s="13"/>
      <c r="D40" s="14" t="s">
        <v>14</v>
      </c>
      <c r="E40" s="11"/>
      <c r="F40" s="10">
        <v>79</v>
      </c>
      <c r="G40" s="9">
        <v>19</v>
      </c>
      <c r="H40" s="8">
        <v>24.050632911392405</v>
      </c>
      <c r="I40" s="9">
        <v>7</v>
      </c>
      <c r="J40" s="8">
        <v>8.8607594936708853</v>
      </c>
      <c r="K40" s="9">
        <v>1</v>
      </c>
      <c r="L40" s="8">
        <v>1.2658227848101267</v>
      </c>
      <c r="M40" s="9">
        <v>48</v>
      </c>
      <c r="N40" s="8">
        <v>60.75949367088608</v>
      </c>
      <c r="O40" s="9">
        <v>7</v>
      </c>
      <c r="P40" s="8">
        <v>8.8607594936708853</v>
      </c>
      <c r="Q40" s="3">
        <v>10</v>
      </c>
    </row>
    <row r="41" spans="1:17" ht="23.1" customHeight="1" x14ac:dyDescent="0.2">
      <c r="A41" s="187"/>
      <c r="B41" s="187"/>
      <c r="C41" s="13"/>
      <c r="D41" s="14" t="s">
        <v>13</v>
      </c>
      <c r="E41" s="11"/>
      <c r="F41" s="10">
        <v>16</v>
      </c>
      <c r="G41" s="9">
        <v>3</v>
      </c>
      <c r="H41" s="8">
        <v>18.75</v>
      </c>
      <c r="I41" s="9">
        <v>1</v>
      </c>
      <c r="J41" s="8">
        <v>6.25</v>
      </c>
      <c r="K41" s="9">
        <v>0</v>
      </c>
      <c r="L41" s="8">
        <v>0</v>
      </c>
      <c r="M41" s="9">
        <v>11</v>
      </c>
      <c r="N41" s="8">
        <v>68.75</v>
      </c>
      <c r="O41" s="9">
        <v>1</v>
      </c>
      <c r="P41" s="8">
        <v>6.25</v>
      </c>
      <c r="Q41" s="3">
        <v>2</v>
      </c>
    </row>
    <row r="42" spans="1:17" ht="23.1" customHeight="1" x14ac:dyDescent="0.2">
      <c r="A42" s="187"/>
      <c r="B42" s="187"/>
      <c r="C42" s="13"/>
      <c r="D42" s="14" t="s">
        <v>12</v>
      </c>
      <c r="E42" s="11"/>
      <c r="F42" s="10">
        <v>16</v>
      </c>
      <c r="G42" s="9">
        <v>7</v>
      </c>
      <c r="H42" s="8">
        <v>43.75</v>
      </c>
      <c r="I42" s="9">
        <v>2</v>
      </c>
      <c r="J42" s="8">
        <v>12.5</v>
      </c>
      <c r="K42" s="9">
        <v>1</v>
      </c>
      <c r="L42" s="8">
        <v>6.25</v>
      </c>
      <c r="M42" s="9">
        <v>7</v>
      </c>
      <c r="N42" s="8">
        <v>43.75</v>
      </c>
      <c r="O42" s="9">
        <v>0</v>
      </c>
      <c r="P42" s="8">
        <v>0</v>
      </c>
      <c r="Q42" s="3">
        <v>1</v>
      </c>
    </row>
    <row r="43" spans="1:17" ht="23.1" customHeight="1" x14ac:dyDescent="0.2">
      <c r="A43" s="187"/>
      <c r="B43" s="187"/>
      <c r="C43" s="13"/>
      <c r="D43" s="14" t="s">
        <v>11</v>
      </c>
      <c r="E43" s="11"/>
      <c r="F43" s="10">
        <v>33</v>
      </c>
      <c r="G43" s="9">
        <v>12</v>
      </c>
      <c r="H43" s="8">
        <v>36.363636363636367</v>
      </c>
      <c r="I43" s="9">
        <v>4</v>
      </c>
      <c r="J43" s="8">
        <v>12.121212121212121</v>
      </c>
      <c r="K43" s="9">
        <v>1</v>
      </c>
      <c r="L43" s="8">
        <v>3.0303030303030303</v>
      </c>
      <c r="M43" s="9">
        <v>16</v>
      </c>
      <c r="N43" s="8">
        <v>48.484848484848484</v>
      </c>
      <c r="O43" s="9">
        <v>4</v>
      </c>
      <c r="P43" s="8">
        <v>12.121212121212121</v>
      </c>
      <c r="Q43" s="3">
        <v>6</v>
      </c>
    </row>
    <row r="44" spans="1:17" ht="23.1" customHeight="1" x14ac:dyDescent="0.2">
      <c r="A44" s="187"/>
      <c r="B44" s="187"/>
      <c r="C44" s="13"/>
      <c r="D44" s="14" t="s">
        <v>10</v>
      </c>
      <c r="E44" s="11"/>
      <c r="F44" s="10">
        <v>182</v>
      </c>
      <c r="G44" s="9">
        <v>63</v>
      </c>
      <c r="H44" s="8">
        <v>34.615384615384613</v>
      </c>
      <c r="I44" s="9">
        <v>14</v>
      </c>
      <c r="J44" s="8">
        <v>7.6923076923076925</v>
      </c>
      <c r="K44" s="9">
        <v>9</v>
      </c>
      <c r="L44" s="8">
        <v>4.9450549450549453</v>
      </c>
      <c r="M44" s="9">
        <v>98</v>
      </c>
      <c r="N44" s="8">
        <v>53.846153846153847</v>
      </c>
      <c r="O44" s="9">
        <v>7</v>
      </c>
      <c r="P44" s="8">
        <v>3.8461538461538463</v>
      </c>
      <c r="Q44" s="3">
        <v>13</v>
      </c>
    </row>
    <row r="45" spans="1:17" ht="23.1" customHeight="1" x14ac:dyDescent="0.2">
      <c r="A45" s="187"/>
      <c r="B45" s="187"/>
      <c r="C45" s="13"/>
      <c r="D45" s="14" t="s">
        <v>9</v>
      </c>
      <c r="E45" s="11"/>
      <c r="F45" s="10">
        <v>24</v>
      </c>
      <c r="G45" s="9">
        <v>14</v>
      </c>
      <c r="H45" s="8">
        <v>58.333333333333336</v>
      </c>
      <c r="I45" s="9">
        <v>9</v>
      </c>
      <c r="J45" s="8">
        <v>37.5</v>
      </c>
      <c r="K45" s="9">
        <v>1</v>
      </c>
      <c r="L45" s="8">
        <v>4.1666666666666661</v>
      </c>
      <c r="M45" s="9">
        <v>7</v>
      </c>
      <c r="N45" s="8">
        <v>29.166666666666668</v>
      </c>
      <c r="O45" s="9">
        <v>0</v>
      </c>
      <c r="P45" s="8">
        <v>0</v>
      </c>
      <c r="Q45" s="3">
        <v>1</v>
      </c>
    </row>
    <row r="46" spans="1:17" ht="23.1" customHeight="1" x14ac:dyDescent="0.2">
      <c r="A46" s="187"/>
      <c r="B46" s="187"/>
      <c r="C46" s="13"/>
      <c r="D46" s="14" t="s">
        <v>8</v>
      </c>
      <c r="E46" s="11"/>
      <c r="F46" s="10">
        <v>13</v>
      </c>
      <c r="G46" s="9">
        <v>3</v>
      </c>
      <c r="H46" s="8">
        <v>23.076923076923077</v>
      </c>
      <c r="I46" s="9">
        <v>3</v>
      </c>
      <c r="J46" s="8">
        <v>23.076923076923077</v>
      </c>
      <c r="K46" s="9">
        <v>0</v>
      </c>
      <c r="L46" s="8">
        <v>0</v>
      </c>
      <c r="M46" s="9">
        <v>8</v>
      </c>
      <c r="N46" s="8">
        <v>61.53846153846154</v>
      </c>
      <c r="O46" s="9">
        <v>0</v>
      </c>
      <c r="P46" s="8">
        <v>0</v>
      </c>
      <c r="Q46" s="3">
        <v>0</v>
      </c>
    </row>
    <row r="47" spans="1:17" ht="24" customHeight="1" x14ac:dyDescent="0.2">
      <c r="A47" s="187"/>
      <c r="B47" s="187"/>
      <c r="C47" s="13"/>
      <c r="D47" s="12" t="s">
        <v>7</v>
      </c>
      <c r="E47" s="11"/>
      <c r="F47" s="10">
        <v>14</v>
      </c>
      <c r="G47" s="9">
        <v>2</v>
      </c>
      <c r="H47" s="8">
        <v>14.285714285714285</v>
      </c>
      <c r="I47" s="9">
        <v>1</v>
      </c>
      <c r="J47" s="8">
        <v>7.1428571428571423</v>
      </c>
      <c r="K47" s="9">
        <v>1</v>
      </c>
      <c r="L47" s="8">
        <v>7.1428571428571423</v>
      </c>
      <c r="M47" s="9">
        <v>8</v>
      </c>
      <c r="N47" s="8">
        <v>57.142857142857139</v>
      </c>
      <c r="O47" s="9">
        <v>2</v>
      </c>
      <c r="P47" s="8">
        <v>14.285714285714285</v>
      </c>
      <c r="Q47" s="3">
        <v>4</v>
      </c>
    </row>
    <row r="48" spans="1:17" ht="23.1" customHeight="1" x14ac:dyDescent="0.2">
      <c r="A48" s="187"/>
      <c r="B48" s="187"/>
      <c r="C48" s="13"/>
      <c r="D48" s="14" t="s">
        <v>6</v>
      </c>
      <c r="E48" s="11"/>
      <c r="F48" s="10">
        <v>48</v>
      </c>
      <c r="G48" s="9">
        <v>10</v>
      </c>
      <c r="H48" s="8">
        <v>20.833333333333336</v>
      </c>
      <c r="I48" s="9">
        <v>7</v>
      </c>
      <c r="J48" s="8">
        <v>14.583333333333334</v>
      </c>
      <c r="K48" s="9">
        <v>3</v>
      </c>
      <c r="L48" s="8">
        <v>6.25</v>
      </c>
      <c r="M48" s="9">
        <v>27</v>
      </c>
      <c r="N48" s="8">
        <v>56.25</v>
      </c>
      <c r="O48" s="9">
        <v>4</v>
      </c>
      <c r="P48" s="8">
        <v>8.3333333333333321</v>
      </c>
      <c r="Q48" s="3">
        <v>5</v>
      </c>
    </row>
    <row r="49" spans="1:17" ht="23.1" customHeight="1" x14ac:dyDescent="0.2">
      <c r="A49" s="187"/>
      <c r="B49" s="187"/>
      <c r="C49" s="13"/>
      <c r="D49" s="14" t="s">
        <v>5</v>
      </c>
      <c r="E49" s="11"/>
      <c r="F49" s="10">
        <v>22</v>
      </c>
      <c r="G49" s="9">
        <v>3</v>
      </c>
      <c r="H49" s="8">
        <v>13.636363636363635</v>
      </c>
      <c r="I49" s="9">
        <v>1</v>
      </c>
      <c r="J49" s="8">
        <v>4.5454545454545459</v>
      </c>
      <c r="K49" s="9">
        <v>0</v>
      </c>
      <c r="L49" s="8">
        <v>0</v>
      </c>
      <c r="M49" s="9">
        <v>16</v>
      </c>
      <c r="N49" s="8">
        <v>72.727272727272734</v>
      </c>
      <c r="O49" s="9">
        <v>3</v>
      </c>
      <c r="P49" s="8">
        <v>13.636363636363635</v>
      </c>
      <c r="Q49" s="3">
        <v>3</v>
      </c>
    </row>
    <row r="50" spans="1:17" ht="23.1" customHeight="1" x14ac:dyDescent="0.2">
      <c r="A50" s="187"/>
      <c r="B50" s="187"/>
      <c r="C50" s="13"/>
      <c r="D50" s="14" t="s">
        <v>4</v>
      </c>
      <c r="E50" s="11"/>
      <c r="F50" s="10">
        <v>20</v>
      </c>
      <c r="G50" s="9">
        <v>3</v>
      </c>
      <c r="H50" s="8">
        <v>15</v>
      </c>
      <c r="I50" s="9">
        <v>0</v>
      </c>
      <c r="J50" s="8">
        <v>0</v>
      </c>
      <c r="K50" s="9">
        <v>2</v>
      </c>
      <c r="L50" s="8">
        <v>10</v>
      </c>
      <c r="M50" s="9">
        <v>14</v>
      </c>
      <c r="N50" s="8">
        <v>70</v>
      </c>
      <c r="O50" s="9">
        <v>2</v>
      </c>
      <c r="P50" s="8">
        <v>10</v>
      </c>
      <c r="Q50" s="3">
        <v>0</v>
      </c>
    </row>
    <row r="51" spans="1:17" ht="23.1" customHeight="1" x14ac:dyDescent="0.2">
      <c r="A51" s="187"/>
      <c r="B51" s="187"/>
      <c r="C51" s="13"/>
      <c r="D51" s="14" t="s">
        <v>3</v>
      </c>
      <c r="E51" s="11"/>
      <c r="F51" s="10">
        <v>166</v>
      </c>
      <c r="G51" s="9">
        <v>44</v>
      </c>
      <c r="H51" s="8">
        <v>26.506024096385545</v>
      </c>
      <c r="I51" s="9">
        <v>19</v>
      </c>
      <c r="J51" s="8">
        <v>11.445783132530121</v>
      </c>
      <c r="K51" s="9">
        <v>18</v>
      </c>
      <c r="L51" s="8">
        <v>10.843373493975903</v>
      </c>
      <c r="M51" s="9">
        <v>91</v>
      </c>
      <c r="N51" s="8">
        <v>54.819277108433738</v>
      </c>
      <c r="O51" s="9">
        <v>5</v>
      </c>
      <c r="P51" s="8">
        <v>3.0120481927710845</v>
      </c>
      <c r="Q51" s="3">
        <v>9</v>
      </c>
    </row>
    <row r="52" spans="1:17" ht="23.1" customHeight="1" x14ac:dyDescent="0.2">
      <c r="A52" s="187"/>
      <c r="B52" s="187"/>
      <c r="C52" s="13"/>
      <c r="D52" s="14" t="s">
        <v>2</v>
      </c>
      <c r="E52" s="11"/>
      <c r="F52" s="10">
        <v>24</v>
      </c>
      <c r="G52" s="9">
        <v>9</v>
      </c>
      <c r="H52" s="8">
        <v>37.5</v>
      </c>
      <c r="I52" s="9">
        <v>11</v>
      </c>
      <c r="J52" s="8">
        <v>45.833333333333329</v>
      </c>
      <c r="K52" s="9">
        <v>4</v>
      </c>
      <c r="L52" s="8">
        <v>16.666666666666664</v>
      </c>
      <c r="M52" s="9">
        <v>7</v>
      </c>
      <c r="N52" s="8">
        <v>29.166666666666668</v>
      </c>
      <c r="O52" s="9">
        <v>0</v>
      </c>
      <c r="P52" s="8">
        <v>0</v>
      </c>
      <c r="Q52" s="3">
        <v>1</v>
      </c>
    </row>
    <row r="53" spans="1:17" ht="24" customHeight="1" x14ac:dyDescent="0.2">
      <c r="A53" s="188"/>
      <c r="B53" s="188"/>
      <c r="C53" s="13"/>
      <c r="D53" s="12" t="s">
        <v>1</v>
      </c>
      <c r="E53" s="11"/>
      <c r="F53" s="10">
        <v>55</v>
      </c>
      <c r="G53" s="9">
        <v>11</v>
      </c>
      <c r="H53" s="8">
        <v>20</v>
      </c>
      <c r="I53" s="9">
        <v>6</v>
      </c>
      <c r="J53" s="8">
        <v>10.909090909090908</v>
      </c>
      <c r="K53" s="9">
        <v>12</v>
      </c>
      <c r="L53" s="8">
        <v>21.818181818181817</v>
      </c>
      <c r="M53" s="9">
        <v>29</v>
      </c>
      <c r="N53" s="8">
        <v>52.72727272727272</v>
      </c>
      <c r="O53" s="9">
        <v>3</v>
      </c>
      <c r="P53" s="8">
        <v>5.4545454545454541</v>
      </c>
      <c r="Q53" s="3">
        <v>5</v>
      </c>
    </row>
    <row r="55" spans="1:17" ht="12.75" customHeight="1" x14ac:dyDescent="0.2"/>
    <row r="56" spans="1:17" ht="12.75" customHeight="1" x14ac:dyDescent="0.2"/>
    <row r="57" spans="1:17" x14ac:dyDescent="0.2">
      <c r="D57" s="5"/>
    </row>
    <row r="59" spans="1:17" x14ac:dyDescent="0.2">
      <c r="D59" s="5"/>
    </row>
    <row r="63" spans="1:17"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27">
    <mergeCell ref="A3:E6"/>
    <mergeCell ref="F3:F6"/>
    <mergeCell ref="B12:E12"/>
    <mergeCell ref="A13:A53"/>
    <mergeCell ref="B13:B37"/>
    <mergeCell ref="B38:B53"/>
    <mergeCell ref="A7:E7"/>
    <mergeCell ref="A8:A12"/>
    <mergeCell ref="B8:E8"/>
    <mergeCell ref="B9:E9"/>
    <mergeCell ref="B10:E10"/>
    <mergeCell ref="B11:E11"/>
    <mergeCell ref="O3:P4"/>
    <mergeCell ref="G5:G6"/>
    <mergeCell ref="H5:H6"/>
    <mergeCell ref="I5:I6"/>
    <mergeCell ref="J5:J6"/>
    <mergeCell ref="K5:K6"/>
    <mergeCell ref="L5:L6"/>
    <mergeCell ref="M5:M6"/>
    <mergeCell ref="N5:N6"/>
    <mergeCell ref="G3:H4"/>
    <mergeCell ref="I3:J4"/>
    <mergeCell ref="K3:L4"/>
    <mergeCell ref="M3:N4"/>
    <mergeCell ref="P5:P6"/>
    <mergeCell ref="O5:O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84"/>
  <sheetViews>
    <sheetView view="pageBreakPreview" topLeftCell="D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109375" style="3" customWidth="1"/>
    <col min="17" max="16384" width="9" style="3"/>
  </cols>
  <sheetData>
    <row r="1" spans="1:17" ht="14.4" x14ac:dyDescent="0.2">
      <c r="A1" s="18" t="s">
        <v>610</v>
      </c>
    </row>
    <row r="3" spans="1:17" ht="14.25" customHeight="1" x14ac:dyDescent="0.2">
      <c r="A3" s="173" t="s">
        <v>64</v>
      </c>
      <c r="B3" s="174"/>
      <c r="C3" s="174"/>
      <c r="D3" s="174"/>
      <c r="E3" s="175"/>
      <c r="F3" s="182" t="s">
        <v>130</v>
      </c>
      <c r="G3" s="199" t="s">
        <v>443</v>
      </c>
      <c r="H3" s="200"/>
      <c r="I3" s="199" t="s">
        <v>444</v>
      </c>
      <c r="J3" s="200"/>
      <c r="K3" s="199" t="s">
        <v>438</v>
      </c>
      <c r="L3" s="200"/>
      <c r="M3" s="199" t="s">
        <v>550</v>
      </c>
      <c r="N3" s="200"/>
      <c r="O3" s="227" t="s">
        <v>131</v>
      </c>
      <c r="P3" s="227"/>
    </row>
    <row r="4" spans="1:17" ht="51.75" customHeight="1" x14ac:dyDescent="0.2">
      <c r="A4" s="176"/>
      <c r="B4" s="177"/>
      <c r="C4" s="177"/>
      <c r="D4" s="177"/>
      <c r="E4" s="178"/>
      <c r="F4" s="183"/>
      <c r="G4" s="201"/>
      <c r="H4" s="202"/>
      <c r="I4" s="201"/>
      <c r="J4" s="202"/>
      <c r="K4" s="201"/>
      <c r="L4" s="202"/>
      <c r="M4" s="201"/>
      <c r="N4" s="202"/>
      <c r="O4" s="227"/>
      <c r="P4" s="227"/>
    </row>
    <row r="5" spans="1:17"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7" ht="15" customHeight="1" x14ac:dyDescent="0.2">
      <c r="A6" s="179"/>
      <c r="B6" s="180"/>
      <c r="C6" s="180"/>
      <c r="D6" s="180"/>
      <c r="E6" s="181"/>
      <c r="F6" s="165"/>
      <c r="G6" s="167"/>
      <c r="H6" s="169"/>
      <c r="I6" s="167"/>
      <c r="J6" s="169"/>
      <c r="K6" s="167"/>
      <c r="L6" s="169"/>
      <c r="M6" s="167"/>
      <c r="N6" s="169"/>
      <c r="O6" s="167"/>
      <c r="P6" s="169"/>
    </row>
    <row r="7" spans="1:17" ht="23.1" customHeight="1" x14ac:dyDescent="0.2">
      <c r="A7" s="170" t="s">
        <v>50</v>
      </c>
      <c r="B7" s="171"/>
      <c r="C7" s="171"/>
      <c r="D7" s="171"/>
      <c r="E7" s="172"/>
      <c r="F7" s="10">
        <v>944</v>
      </c>
      <c r="G7" s="9">
        <v>247</v>
      </c>
      <c r="H7" s="8">
        <v>26.165254237288138</v>
      </c>
      <c r="I7" s="9">
        <v>80</v>
      </c>
      <c r="J7" s="8">
        <v>8.4745762711864394</v>
      </c>
      <c r="K7" s="9">
        <v>69</v>
      </c>
      <c r="L7" s="8">
        <v>7.3093220338983054</v>
      </c>
      <c r="M7" s="9">
        <v>512</v>
      </c>
      <c r="N7" s="8">
        <v>54.237288135593218</v>
      </c>
      <c r="O7" s="9">
        <v>83</v>
      </c>
      <c r="P7" s="8">
        <v>8.7923728813559325</v>
      </c>
    </row>
    <row r="8" spans="1:17" ht="23.1" customHeight="1" x14ac:dyDescent="0.2">
      <c r="A8" s="189" t="s">
        <v>49</v>
      </c>
      <c r="B8" s="192" t="s">
        <v>48</v>
      </c>
      <c r="C8" s="193"/>
      <c r="D8" s="193"/>
      <c r="E8" s="194"/>
      <c r="F8" s="10">
        <v>276</v>
      </c>
      <c r="G8" s="9">
        <v>32</v>
      </c>
      <c r="H8" s="8">
        <v>11.594202898550725</v>
      </c>
      <c r="I8" s="9">
        <v>9</v>
      </c>
      <c r="J8" s="8">
        <v>3.2608695652173911</v>
      </c>
      <c r="K8" s="9">
        <v>6</v>
      </c>
      <c r="L8" s="8">
        <v>2.1739130434782608</v>
      </c>
      <c r="M8" s="9">
        <v>195</v>
      </c>
      <c r="N8" s="8">
        <v>70.652173913043484</v>
      </c>
      <c r="O8" s="9">
        <v>39</v>
      </c>
      <c r="P8" s="8">
        <v>14.130434782608695</v>
      </c>
      <c r="Q8" s="3">
        <v>43</v>
      </c>
    </row>
    <row r="9" spans="1:17" ht="23.1" customHeight="1" x14ac:dyDescent="0.2">
      <c r="A9" s="190"/>
      <c r="B9" s="192" t="s">
        <v>47</v>
      </c>
      <c r="C9" s="193"/>
      <c r="D9" s="193"/>
      <c r="E9" s="194"/>
      <c r="F9" s="10">
        <v>145</v>
      </c>
      <c r="G9" s="9">
        <v>38</v>
      </c>
      <c r="H9" s="8">
        <v>26.206896551724139</v>
      </c>
      <c r="I9" s="9">
        <v>7</v>
      </c>
      <c r="J9" s="8">
        <v>4.8275862068965516</v>
      </c>
      <c r="K9" s="9">
        <v>10</v>
      </c>
      <c r="L9" s="8">
        <v>6.8965517241379306</v>
      </c>
      <c r="M9" s="9">
        <v>81</v>
      </c>
      <c r="N9" s="8">
        <v>55.862068965517238</v>
      </c>
      <c r="O9" s="9">
        <v>13</v>
      </c>
      <c r="P9" s="8">
        <v>8.9655172413793096</v>
      </c>
      <c r="Q9" s="3">
        <v>9</v>
      </c>
    </row>
    <row r="10" spans="1:17" ht="23.1" customHeight="1" x14ac:dyDescent="0.2">
      <c r="A10" s="190"/>
      <c r="B10" s="192" t="s">
        <v>46</v>
      </c>
      <c r="C10" s="193"/>
      <c r="D10" s="193"/>
      <c r="E10" s="194"/>
      <c r="F10" s="10">
        <v>232</v>
      </c>
      <c r="G10" s="9">
        <v>72</v>
      </c>
      <c r="H10" s="8">
        <v>31.03448275862069</v>
      </c>
      <c r="I10" s="9">
        <v>25</v>
      </c>
      <c r="J10" s="8">
        <v>10.775862068965516</v>
      </c>
      <c r="K10" s="9">
        <v>26</v>
      </c>
      <c r="L10" s="8">
        <v>11.206896551724139</v>
      </c>
      <c r="M10" s="9">
        <v>110</v>
      </c>
      <c r="N10" s="8">
        <v>47.413793103448278</v>
      </c>
      <c r="O10" s="9">
        <v>10</v>
      </c>
      <c r="P10" s="8">
        <v>4.3103448275862073</v>
      </c>
      <c r="Q10" s="3">
        <v>8</v>
      </c>
    </row>
    <row r="11" spans="1:17" ht="23.1" customHeight="1" x14ac:dyDescent="0.2">
      <c r="A11" s="190"/>
      <c r="B11" s="192" t="s">
        <v>45</v>
      </c>
      <c r="C11" s="193"/>
      <c r="D11" s="193"/>
      <c r="E11" s="194"/>
      <c r="F11" s="10">
        <v>68</v>
      </c>
      <c r="G11" s="9">
        <v>19</v>
      </c>
      <c r="H11" s="8">
        <v>27.941176470588236</v>
      </c>
      <c r="I11" s="9">
        <v>4</v>
      </c>
      <c r="J11" s="8">
        <v>5.8823529411764701</v>
      </c>
      <c r="K11" s="9">
        <v>6</v>
      </c>
      <c r="L11" s="8">
        <v>8.8235294117647065</v>
      </c>
      <c r="M11" s="9">
        <v>38</v>
      </c>
      <c r="N11" s="8">
        <v>55.882352941176471</v>
      </c>
      <c r="O11" s="9">
        <v>5</v>
      </c>
      <c r="P11" s="8">
        <v>7.3529411764705888</v>
      </c>
      <c r="Q11" s="3">
        <v>4</v>
      </c>
    </row>
    <row r="12" spans="1:17" ht="23.1" customHeight="1" x14ac:dyDescent="0.2">
      <c r="A12" s="191"/>
      <c r="B12" s="192" t="s">
        <v>44</v>
      </c>
      <c r="C12" s="193"/>
      <c r="D12" s="193"/>
      <c r="E12" s="194"/>
      <c r="F12" s="10">
        <v>223</v>
      </c>
      <c r="G12" s="9">
        <v>86</v>
      </c>
      <c r="H12" s="8">
        <v>38.565022421524667</v>
      </c>
      <c r="I12" s="9">
        <v>35</v>
      </c>
      <c r="J12" s="8">
        <v>15.695067264573993</v>
      </c>
      <c r="K12" s="9">
        <v>21</v>
      </c>
      <c r="L12" s="8">
        <v>9.4170403587443943</v>
      </c>
      <c r="M12" s="9">
        <v>88</v>
      </c>
      <c r="N12" s="8">
        <v>39.461883408071749</v>
      </c>
      <c r="O12" s="9">
        <v>16</v>
      </c>
      <c r="P12" s="8">
        <v>7.1748878923766819</v>
      </c>
      <c r="Q12" s="3">
        <v>12</v>
      </c>
    </row>
    <row r="13" spans="1:17" ht="23.1" customHeight="1" x14ac:dyDescent="0.2">
      <c r="A13" s="186" t="s">
        <v>43</v>
      </c>
      <c r="B13" s="186" t="s">
        <v>42</v>
      </c>
      <c r="C13" s="13"/>
      <c r="D13" s="14" t="s">
        <v>16</v>
      </c>
      <c r="E13" s="11"/>
      <c r="F13" s="10">
        <v>225</v>
      </c>
      <c r="G13" s="9">
        <v>60</v>
      </c>
      <c r="H13" s="8">
        <v>26.666666666666668</v>
      </c>
      <c r="I13" s="9">
        <v>15</v>
      </c>
      <c r="J13" s="8">
        <v>6.666666666666667</v>
      </c>
      <c r="K13" s="9">
        <v>23</v>
      </c>
      <c r="L13" s="8">
        <v>10.222222222222223</v>
      </c>
      <c r="M13" s="9">
        <v>112</v>
      </c>
      <c r="N13" s="8">
        <v>49.777777777777779</v>
      </c>
      <c r="O13" s="9">
        <v>23</v>
      </c>
      <c r="P13" s="8">
        <v>10.222222222222223</v>
      </c>
    </row>
    <row r="14" spans="1:17" ht="23.1" customHeight="1" x14ac:dyDescent="0.2">
      <c r="A14" s="187"/>
      <c r="B14" s="187"/>
      <c r="C14" s="13"/>
      <c r="D14" s="14" t="s">
        <v>41</v>
      </c>
      <c r="E14" s="11"/>
      <c r="F14" s="10">
        <v>34</v>
      </c>
      <c r="G14" s="9">
        <v>5</v>
      </c>
      <c r="H14" s="8">
        <v>14.705882352941178</v>
      </c>
      <c r="I14" s="9">
        <v>2</v>
      </c>
      <c r="J14" s="8">
        <v>5.8823529411764701</v>
      </c>
      <c r="K14" s="9">
        <v>3</v>
      </c>
      <c r="L14" s="8">
        <v>8.8235294117647065</v>
      </c>
      <c r="M14" s="9">
        <v>18</v>
      </c>
      <c r="N14" s="8">
        <v>52.941176470588239</v>
      </c>
      <c r="O14" s="9">
        <v>6</v>
      </c>
      <c r="P14" s="8">
        <v>17.647058823529413</v>
      </c>
      <c r="Q14" s="3">
        <v>4</v>
      </c>
    </row>
    <row r="15" spans="1:17" ht="23.1" customHeight="1" x14ac:dyDescent="0.2">
      <c r="A15" s="187"/>
      <c r="B15" s="187"/>
      <c r="C15" s="13"/>
      <c r="D15" s="14" t="s">
        <v>40</v>
      </c>
      <c r="E15" s="11"/>
      <c r="F15" s="10">
        <v>4</v>
      </c>
      <c r="G15" s="9">
        <v>0</v>
      </c>
      <c r="H15" s="8">
        <v>0</v>
      </c>
      <c r="I15" s="9">
        <v>0</v>
      </c>
      <c r="J15" s="8">
        <v>0</v>
      </c>
      <c r="K15" s="9">
        <v>0</v>
      </c>
      <c r="L15" s="8">
        <v>0</v>
      </c>
      <c r="M15" s="9">
        <v>3</v>
      </c>
      <c r="N15" s="8">
        <v>75</v>
      </c>
      <c r="O15" s="9">
        <v>1</v>
      </c>
      <c r="P15" s="8">
        <v>25</v>
      </c>
      <c r="Q15" s="3">
        <v>1</v>
      </c>
    </row>
    <row r="16" spans="1:17" ht="23.1" customHeight="1" x14ac:dyDescent="0.2">
      <c r="A16" s="187"/>
      <c r="B16" s="187"/>
      <c r="C16" s="13"/>
      <c r="D16" s="14" t="s">
        <v>39</v>
      </c>
      <c r="E16" s="11"/>
      <c r="F16" s="10">
        <v>15</v>
      </c>
      <c r="G16" s="9">
        <v>5</v>
      </c>
      <c r="H16" s="8">
        <v>33.333333333333329</v>
      </c>
      <c r="I16" s="9">
        <v>0</v>
      </c>
      <c r="J16" s="8">
        <v>0</v>
      </c>
      <c r="K16" s="9">
        <v>3</v>
      </c>
      <c r="L16" s="8">
        <v>20</v>
      </c>
      <c r="M16" s="9">
        <v>5</v>
      </c>
      <c r="N16" s="8">
        <v>33.333333333333329</v>
      </c>
      <c r="O16" s="9">
        <v>2</v>
      </c>
      <c r="P16" s="8">
        <v>13.333333333333334</v>
      </c>
      <c r="Q16" s="3">
        <v>2</v>
      </c>
    </row>
    <row r="17" spans="1:17" ht="23.1" customHeight="1" x14ac:dyDescent="0.2">
      <c r="A17" s="187"/>
      <c r="B17" s="187"/>
      <c r="C17" s="13"/>
      <c r="D17" s="14" t="s">
        <v>38</v>
      </c>
      <c r="E17" s="11"/>
      <c r="F17" s="10">
        <v>1</v>
      </c>
      <c r="G17" s="9">
        <v>0</v>
      </c>
      <c r="H17" s="8">
        <v>0</v>
      </c>
      <c r="I17" s="9">
        <v>0</v>
      </c>
      <c r="J17" s="8">
        <v>0</v>
      </c>
      <c r="K17" s="9">
        <v>0</v>
      </c>
      <c r="L17" s="8">
        <v>0</v>
      </c>
      <c r="M17" s="9">
        <v>1</v>
      </c>
      <c r="N17" s="8">
        <v>100</v>
      </c>
      <c r="O17" s="9">
        <v>0</v>
      </c>
      <c r="P17" s="8">
        <v>0</v>
      </c>
      <c r="Q17" s="3">
        <v>0</v>
      </c>
    </row>
    <row r="18" spans="1:17" ht="23.1" customHeight="1" x14ac:dyDescent="0.2">
      <c r="A18" s="187"/>
      <c r="B18" s="187"/>
      <c r="C18" s="13"/>
      <c r="D18" s="14" t="s">
        <v>37</v>
      </c>
      <c r="E18" s="11"/>
      <c r="F18" s="10">
        <v>5</v>
      </c>
      <c r="G18" s="9">
        <v>1</v>
      </c>
      <c r="H18" s="8">
        <v>20</v>
      </c>
      <c r="I18" s="9">
        <v>0</v>
      </c>
      <c r="J18" s="8">
        <v>0</v>
      </c>
      <c r="K18" s="9">
        <v>2</v>
      </c>
      <c r="L18" s="8">
        <v>40</v>
      </c>
      <c r="M18" s="9">
        <v>2</v>
      </c>
      <c r="N18" s="8">
        <v>40</v>
      </c>
      <c r="O18" s="9">
        <v>0</v>
      </c>
      <c r="P18" s="8">
        <v>0</v>
      </c>
      <c r="Q18" s="3">
        <v>0</v>
      </c>
    </row>
    <row r="19" spans="1:17" ht="23.1" customHeight="1" x14ac:dyDescent="0.2">
      <c r="A19" s="187"/>
      <c r="B19" s="187"/>
      <c r="C19" s="13"/>
      <c r="D19" s="14" t="s">
        <v>36</v>
      </c>
      <c r="E19" s="11"/>
      <c r="F19" s="10">
        <v>1</v>
      </c>
      <c r="G19" s="9">
        <v>0</v>
      </c>
      <c r="H19" s="8">
        <v>0</v>
      </c>
      <c r="I19" s="9">
        <v>0</v>
      </c>
      <c r="J19" s="8">
        <v>0</v>
      </c>
      <c r="K19" s="9">
        <v>0</v>
      </c>
      <c r="L19" s="8">
        <v>0</v>
      </c>
      <c r="M19" s="9">
        <v>1</v>
      </c>
      <c r="N19" s="8">
        <v>100</v>
      </c>
      <c r="O19" s="9">
        <v>0</v>
      </c>
      <c r="P19" s="8">
        <v>0</v>
      </c>
      <c r="Q19" s="3">
        <v>0</v>
      </c>
    </row>
    <row r="20" spans="1:17" ht="23.1" customHeight="1" x14ac:dyDescent="0.2">
      <c r="A20" s="187"/>
      <c r="B20" s="187"/>
      <c r="C20" s="13"/>
      <c r="D20" s="14" t="s">
        <v>35</v>
      </c>
      <c r="E20" s="11"/>
      <c r="F20" s="10">
        <v>5</v>
      </c>
      <c r="G20" s="9">
        <v>1</v>
      </c>
      <c r="H20" s="8">
        <v>20</v>
      </c>
      <c r="I20" s="9">
        <v>0</v>
      </c>
      <c r="J20" s="8">
        <v>0</v>
      </c>
      <c r="K20" s="9">
        <v>0</v>
      </c>
      <c r="L20" s="8">
        <v>0</v>
      </c>
      <c r="M20" s="9">
        <v>3</v>
      </c>
      <c r="N20" s="8">
        <v>60</v>
      </c>
      <c r="O20" s="9">
        <v>1</v>
      </c>
      <c r="P20" s="8">
        <v>20</v>
      </c>
      <c r="Q20" s="3">
        <v>1</v>
      </c>
    </row>
    <row r="21" spans="1:17" ht="23.1" customHeight="1" x14ac:dyDescent="0.2">
      <c r="A21" s="187"/>
      <c r="B21" s="187"/>
      <c r="C21" s="13"/>
      <c r="D21" s="14" t="s">
        <v>34</v>
      </c>
      <c r="E21" s="11"/>
      <c r="F21" s="10">
        <v>12</v>
      </c>
      <c r="G21" s="9">
        <v>4</v>
      </c>
      <c r="H21" s="8">
        <v>33.333333333333329</v>
      </c>
      <c r="I21" s="9">
        <v>0</v>
      </c>
      <c r="J21" s="8">
        <v>0</v>
      </c>
      <c r="K21" s="9">
        <v>4</v>
      </c>
      <c r="L21" s="8">
        <v>33.333333333333329</v>
      </c>
      <c r="M21" s="9">
        <v>6</v>
      </c>
      <c r="N21" s="8">
        <v>50</v>
      </c>
      <c r="O21" s="9">
        <v>0</v>
      </c>
      <c r="P21" s="8">
        <v>0</v>
      </c>
      <c r="Q21" s="3">
        <v>0</v>
      </c>
    </row>
    <row r="22" spans="1:17" ht="23.1" customHeight="1" x14ac:dyDescent="0.2">
      <c r="A22" s="187"/>
      <c r="B22" s="187"/>
      <c r="C22" s="13"/>
      <c r="D22" s="14" t="s">
        <v>33</v>
      </c>
      <c r="E22" s="11"/>
      <c r="F22" s="10">
        <v>1</v>
      </c>
      <c r="G22" s="9">
        <v>0</v>
      </c>
      <c r="H22" s="8">
        <v>0</v>
      </c>
      <c r="I22" s="9">
        <v>0</v>
      </c>
      <c r="J22" s="8">
        <v>0</v>
      </c>
      <c r="K22" s="9">
        <v>0</v>
      </c>
      <c r="L22" s="8">
        <v>0</v>
      </c>
      <c r="M22" s="9">
        <v>1</v>
      </c>
      <c r="N22" s="8">
        <v>100</v>
      </c>
      <c r="O22" s="9">
        <v>0</v>
      </c>
      <c r="P22" s="8">
        <v>0</v>
      </c>
      <c r="Q22" s="3">
        <v>0</v>
      </c>
    </row>
    <row r="23" spans="1:17" ht="23.1" customHeight="1" x14ac:dyDescent="0.2">
      <c r="A23" s="187"/>
      <c r="B23" s="187"/>
      <c r="C23" s="13"/>
      <c r="D23" s="14" t="s">
        <v>32</v>
      </c>
      <c r="E23" s="11"/>
      <c r="F23" s="10">
        <v>7</v>
      </c>
      <c r="G23" s="9">
        <v>1</v>
      </c>
      <c r="H23" s="8">
        <v>14.285714285714285</v>
      </c>
      <c r="I23" s="9">
        <v>0</v>
      </c>
      <c r="J23" s="8">
        <v>0</v>
      </c>
      <c r="K23" s="9">
        <v>0</v>
      </c>
      <c r="L23" s="8">
        <v>0</v>
      </c>
      <c r="M23" s="9">
        <v>6</v>
      </c>
      <c r="N23" s="8">
        <v>85.714285714285708</v>
      </c>
      <c r="O23" s="9">
        <v>0</v>
      </c>
      <c r="P23" s="8">
        <v>0</v>
      </c>
      <c r="Q23" s="3">
        <v>0</v>
      </c>
    </row>
    <row r="24" spans="1:17"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c r="Q24" s="3">
        <v>0</v>
      </c>
    </row>
    <row r="25" spans="1:17" ht="23.1" customHeight="1" x14ac:dyDescent="0.2">
      <c r="A25" s="187"/>
      <c r="B25" s="187"/>
      <c r="C25" s="13"/>
      <c r="D25" s="12" t="s">
        <v>30</v>
      </c>
      <c r="E25" s="11"/>
      <c r="F25" s="10">
        <v>3</v>
      </c>
      <c r="G25" s="9">
        <v>0</v>
      </c>
      <c r="H25" s="8">
        <v>0</v>
      </c>
      <c r="I25" s="9">
        <v>0</v>
      </c>
      <c r="J25" s="8">
        <v>0</v>
      </c>
      <c r="K25" s="9">
        <v>0</v>
      </c>
      <c r="L25" s="8">
        <v>0</v>
      </c>
      <c r="M25" s="9">
        <v>3</v>
      </c>
      <c r="N25" s="8">
        <v>100</v>
      </c>
      <c r="O25" s="9">
        <v>0</v>
      </c>
      <c r="P25" s="8">
        <v>0</v>
      </c>
      <c r="Q25" s="3">
        <v>0</v>
      </c>
    </row>
    <row r="26" spans="1:17" ht="23.1" customHeight="1" x14ac:dyDescent="0.2">
      <c r="A26" s="187"/>
      <c r="B26" s="187"/>
      <c r="C26" s="13"/>
      <c r="D26" s="14" t="s">
        <v>29</v>
      </c>
      <c r="E26" s="11"/>
      <c r="F26" s="10">
        <v>8</v>
      </c>
      <c r="G26" s="9">
        <v>4</v>
      </c>
      <c r="H26" s="8">
        <v>50</v>
      </c>
      <c r="I26" s="9">
        <v>1</v>
      </c>
      <c r="J26" s="8">
        <v>12.5</v>
      </c>
      <c r="K26" s="9">
        <v>0</v>
      </c>
      <c r="L26" s="8">
        <v>0</v>
      </c>
      <c r="M26" s="9">
        <v>4</v>
      </c>
      <c r="N26" s="8">
        <v>50</v>
      </c>
      <c r="O26" s="9">
        <v>0</v>
      </c>
      <c r="P26" s="8">
        <v>0</v>
      </c>
      <c r="Q26" s="3">
        <v>0</v>
      </c>
    </row>
    <row r="27" spans="1:17" ht="23.1" customHeight="1" x14ac:dyDescent="0.2">
      <c r="A27" s="187"/>
      <c r="B27" s="187"/>
      <c r="C27" s="13"/>
      <c r="D27" s="14" t="s">
        <v>28</v>
      </c>
      <c r="E27" s="11"/>
      <c r="F27" s="10">
        <v>4</v>
      </c>
      <c r="G27" s="9">
        <v>1</v>
      </c>
      <c r="H27" s="8">
        <v>25</v>
      </c>
      <c r="I27" s="9">
        <v>0</v>
      </c>
      <c r="J27" s="8">
        <v>0</v>
      </c>
      <c r="K27" s="9">
        <v>0</v>
      </c>
      <c r="L27" s="8">
        <v>0</v>
      </c>
      <c r="M27" s="9">
        <v>2</v>
      </c>
      <c r="N27" s="8">
        <v>50</v>
      </c>
      <c r="O27" s="9">
        <v>1</v>
      </c>
      <c r="P27" s="8">
        <v>25</v>
      </c>
      <c r="Q27" s="3">
        <v>0</v>
      </c>
    </row>
    <row r="28" spans="1:17" ht="23.1" customHeight="1" x14ac:dyDescent="0.2">
      <c r="A28" s="187"/>
      <c r="B28" s="187"/>
      <c r="C28" s="13"/>
      <c r="D28" s="14" t="s">
        <v>27</v>
      </c>
      <c r="E28" s="11"/>
      <c r="F28" s="10">
        <v>2</v>
      </c>
      <c r="G28" s="9">
        <v>0</v>
      </c>
      <c r="H28" s="8">
        <v>0</v>
      </c>
      <c r="I28" s="9">
        <v>0</v>
      </c>
      <c r="J28" s="8">
        <v>0</v>
      </c>
      <c r="K28" s="9">
        <v>0</v>
      </c>
      <c r="L28" s="8">
        <v>0</v>
      </c>
      <c r="M28" s="9">
        <v>2</v>
      </c>
      <c r="N28" s="8">
        <v>100</v>
      </c>
      <c r="O28" s="9">
        <v>0</v>
      </c>
      <c r="P28" s="8">
        <v>0</v>
      </c>
      <c r="Q28" s="3">
        <v>0</v>
      </c>
    </row>
    <row r="29" spans="1:17" ht="23.1" customHeight="1" x14ac:dyDescent="0.2">
      <c r="A29" s="187"/>
      <c r="B29" s="187"/>
      <c r="C29" s="13"/>
      <c r="D29" s="14" t="s">
        <v>26</v>
      </c>
      <c r="E29" s="11"/>
      <c r="F29" s="10">
        <v>14</v>
      </c>
      <c r="G29" s="9">
        <v>2</v>
      </c>
      <c r="H29" s="8">
        <v>14.285714285714285</v>
      </c>
      <c r="I29" s="9">
        <v>1</v>
      </c>
      <c r="J29" s="8">
        <v>7.1428571428571423</v>
      </c>
      <c r="K29" s="9">
        <v>1</v>
      </c>
      <c r="L29" s="8">
        <v>7.1428571428571423</v>
      </c>
      <c r="M29" s="9">
        <v>9</v>
      </c>
      <c r="N29" s="8">
        <v>64.285714285714292</v>
      </c>
      <c r="O29" s="9">
        <v>1</v>
      </c>
      <c r="P29" s="8">
        <v>7.1428571428571423</v>
      </c>
      <c r="Q29" s="3">
        <v>1</v>
      </c>
    </row>
    <row r="30" spans="1:17" ht="23.1" customHeight="1" x14ac:dyDescent="0.2">
      <c r="A30" s="187"/>
      <c r="B30" s="187"/>
      <c r="C30" s="13"/>
      <c r="D30" s="14" t="s">
        <v>25</v>
      </c>
      <c r="E30" s="11"/>
      <c r="F30" s="10">
        <v>5</v>
      </c>
      <c r="G30" s="9">
        <v>2</v>
      </c>
      <c r="H30" s="8">
        <v>40</v>
      </c>
      <c r="I30" s="9">
        <v>0</v>
      </c>
      <c r="J30" s="8">
        <v>0</v>
      </c>
      <c r="K30" s="9">
        <v>1</v>
      </c>
      <c r="L30" s="8">
        <v>20</v>
      </c>
      <c r="M30" s="9">
        <v>2</v>
      </c>
      <c r="N30" s="8">
        <v>40</v>
      </c>
      <c r="O30" s="9">
        <v>0</v>
      </c>
      <c r="P30" s="8">
        <v>0</v>
      </c>
      <c r="Q30" s="3">
        <v>0</v>
      </c>
    </row>
    <row r="31" spans="1:17" ht="23.1" customHeight="1" x14ac:dyDescent="0.2">
      <c r="A31" s="187"/>
      <c r="B31" s="187"/>
      <c r="C31" s="13"/>
      <c r="D31" s="14" t="s">
        <v>24</v>
      </c>
      <c r="E31" s="11"/>
      <c r="F31" s="10">
        <v>27</v>
      </c>
      <c r="G31" s="9">
        <v>5</v>
      </c>
      <c r="H31" s="8">
        <v>18.518518518518519</v>
      </c>
      <c r="I31" s="9">
        <v>3</v>
      </c>
      <c r="J31" s="8">
        <v>11.111111111111111</v>
      </c>
      <c r="K31" s="9">
        <v>2</v>
      </c>
      <c r="L31" s="8">
        <v>7.4074074074074066</v>
      </c>
      <c r="M31" s="9">
        <v>13</v>
      </c>
      <c r="N31" s="8">
        <v>48.148148148148145</v>
      </c>
      <c r="O31" s="9">
        <v>4</v>
      </c>
      <c r="P31" s="8">
        <v>14.814814814814813</v>
      </c>
      <c r="Q31" s="3">
        <v>3</v>
      </c>
    </row>
    <row r="32" spans="1:17" ht="23.1" customHeight="1" x14ac:dyDescent="0.2">
      <c r="A32" s="187"/>
      <c r="B32" s="187"/>
      <c r="C32" s="13"/>
      <c r="D32" s="14" t="s">
        <v>23</v>
      </c>
      <c r="E32" s="11"/>
      <c r="F32" s="10">
        <v>8</v>
      </c>
      <c r="G32" s="9">
        <v>1</v>
      </c>
      <c r="H32" s="8">
        <v>12.5</v>
      </c>
      <c r="I32" s="9">
        <v>1</v>
      </c>
      <c r="J32" s="8">
        <v>12.5</v>
      </c>
      <c r="K32" s="9">
        <v>0</v>
      </c>
      <c r="L32" s="8">
        <v>0</v>
      </c>
      <c r="M32" s="9">
        <v>5</v>
      </c>
      <c r="N32" s="8">
        <v>62.5</v>
      </c>
      <c r="O32" s="9">
        <v>1</v>
      </c>
      <c r="P32" s="8">
        <v>12.5</v>
      </c>
      <c r="Q32" s="3">
        <v>1</v>
      </c>
    </row>
    <row r="33" spans="1:17" ht="24" customHeight="1" x14ac:dyDescent="0.2">
      <c r="A33" s="187"/>
      <c r="B33" s="187"/>
      <c r="C33" s="13"/>
      <c r="D33" s="14" t="s">
        <v>22</v>
      </c>
      <c r="E33" s="11"/>
      <c r="F33" s="10">
        <v>26</v>
      </c>
      <c r="G33" s="9">
        <v>12</v>
      </c>
      <c r="H33" s="8">
        <v>46.153846153846153</v>
      </c>
      <c r="I33" s="9">
        <v>1</v>
      </c>
      <c r="J33" s="8">
        <v>3.8461538461538463</v>
      </c>
      <c r="K33" s="9">
        <v>6</v>
      </c>
      <c r="L33" s="8">
        <v>23.076923076923077</v>
      </c>
      <c r="M33" s="9">
        <v>9</v>
      </c>
      <c r="N33" s="8">
        <v>34.615384615384613</v>
      </c>
      <c r="O33" s="9">
        <v>0</v>
      </c>
      <c r="P33" s="8">
        <v>0</v>
      </c>
      <c r="Q33" s="3">
        <v>0</v>
      </c>
    </row>
    <row r="34" spans="1:17" ht="23.1" customHeight="1" x14ac:dyDescent="0.2">
      <c r="A34" s="187"/>
      <c r="B34" s="187"/>
      <c r="C34" s="13"/>
      <c r="D34" s="14" t="s">
        <v>21</v>
      </c>
      <c r="E34" s="11"/>
      <c r="F34" s="10">
        <v>14</v>
      </c>
      <c r="G34" s="9">
        <v>6</v>
      </c>
      <c r="H34" s="8">
        <v>42.857142857142854</v>
      </c>
      <c r="I34" s="9">
        <v>1</v>
      </c>
      <c r="J34" s="8">
        <v>7.1428571428571423</v>
      </c>
      <c r="K34" s="9">
        <v>1</v>
      </c>
      <c r="L34" s="8">
        <v>7.1428571428571423</v>
      </c>
      <c r="M34" s="9">
        <v>6</v>
      </c>
      <c r="N34" s="8">
        <v>42.857142857142854</v>
      </c>
      <c r="O34" s="9">
        <v>1</v>
      </c>
      <c r="P34" s="8">
        <v>7.1428571428571423</v>
      </c>
      <c r="Q34" s="3">
        <v>1</v>
      </c>
    </row>
    <row r="35" spans="1:17" ht="23.1" customHeight="1" x14ac:dyDescent="0.2">
      <c r="A35" s="187"/>
      <c r="B35" s="187"/>
      <c r="C35" s="13"/>
      <c r="D35" s="14" t="s">
        <v>20</v>
      </c>
      <c r="E35" s="11"/>
      <c r="F35" s="10">
        <v>7</v>
      </c>
      <c r="G35" s="9">
        <v>3</v>
      </c>
      <c r="H35" s="8">
        <v>42.857142857142854</v>
      </c>
      <c r="I35" s="9">
        <v>2</v>
      </c>
      <c r="J35" s="8">
        <v>28.571428571428569</v>
      </c>
      <c r="K35" s="9">
        <v>0</v>
      </c>
      <c r="L35" s="8">
        <v>0</v>
      </c>
      <c r="M35" s="9">
        <v>2</v>
      </c>
      <c r="N35" s="8">
        <v>28.571428571428569</v>
      </c>
      <c r="O35" s="9">
        <v>0</v>
      </c>
      <c r="P35" s="8">
        <v>0</v>
      </c>
      <c r="Q35" s="3">
        <v>0</v>
      </c>
    </row>
    <row r="36" spans="1:17" ht="23.1" customHeight="1" x14ac:dyDescent="0.2">
      <c r="A36" s="187"/>
      <c r="B36" s="187"/>
      <c r="C36" s="13"/>
      <c r="D36" s="14" t="s">
        <v>19</v>
      </c>
      <c r="E36" s="11"/>
      <c r="F36" s="10">
        <v>18</v>
      </c>
      <c r="G36" s="9">
        <v>6</v>
      </c>
      <c r="H36" s="8">
        <v>33.333333333333329</v>
      </c>
      <c r="I36" s="9">
        <v>2</v>
      </c>
      <c r="J36" s="8">
        <v>11.111111111111111</v>
      </c>
      <c r="K36" s="9">
        <v>0</v>
      </c>
      <c r="L36" s="8">
        <v>0</v>
      </c>
      <c r="M36" s="9">
        <v>7</v>
      </c>
      <c r="N36" s="8">
        <v>38.888888888888893</v>
      </c>
      <c r="O36" s="9">
        <v>4</v>
      </c>
      <c r="P36" s="8">
        <v>22.222222222222221</v>
      </c>
      <c r="Q36" s="3">
        <v>1</v>
      </c>
    </row>
    <row r="37" spans="1:17" ht="23.1" customHeight="1" x14ac:dyDescent="0.2">
      <c r="A37" s="187"/>
      <c r="B37" s="188"/>
      <c r="C37" s="13"/>
      <c r="D37" s="14" t="s">
        <v>18</v>
      </c>
      <c r="E37" s="11"/>
      <c r="F37" s="10">
        <v>4</v>
      </c>
      <c r="G37" s="9">
        <v>1</v>
      </c>
      <c r="H37" s="8">
        <v>25</v>
      </c>
      <c r="I37" s="9">
        <v>1</v>
      </c>
      <c r="J37" s="8">
        <v>25</v>
      </c>
      <c r="K37" s="9">
        <v>0</v>
      </c>
      <c r="L37" s="8">
        <v>0</v>
      </c>
      <c r="M37" s="9">
        <v>2</v>
      </c>
      <c r="N37" s="8">
        <v>50</v>
      </c>
      <c r="O37" s="9">
        <v>1</v>
      </c>
      <c r="P37" s="8">
        <v>25</v>
      </c>
      <c r="Q37" s="3">
        <v>0</v>
      </c>
    </row>
    <row r="38" spans="1:17" ht="23.1" customHeight="1" x14ac:dyDescent="0.2">
      <c r="A38" s="187"/>
      <c r="B38" s="186" t="s">
        <v>17</v>
      </c>
      <c r="C38" s="13"/>
      <c r="D38" s="14" t="s">
        <v>16</v>
      </c>
      <c r="E38" s="11"/>
      <c r="F38" s="10">
        <v>719</v>
      </c>
      <c r="G38" s="9">
        <v>187</v>
      </c>
      <c r="H38" s="8">
        <v>26.008344923504868</v>
      </c>
      <c r="I38" s="9">
        <v>65</v>
      </c>
      <c r="J38" s="8">
        <v>9.0403337969401942</v>
      </c>
      <c r="K38" s="9">
        <v>46</v>
      </c>
      <c r="L38" s="8">
        <v>6.3977746870653691</v>
      </c>
      <c r="M38" s="9">
        <v>400</v>
      </c>
      <c r="N38" s="8">
        <v>55.632823365785811</v>
      </c>
      <c r="O38" s="9">
        <v>60</v>
      </c>
      <c r="P38" s="8">
        <v>8.3449235048678716</v>
      </c>
    </row>
    <row r="39" spans="1:17" ht="23.1" customHeight="1" x14ac:dyDescent="0.2">
      <c r="A39" s="187"/>
      <c r="B39" s="187"/>
      <c r="C39" s="13"/>
      <c r="D39" s="14" t="s">
        <v>15</v>
      </c>
      <c r="E39" s="11"/>
      <c r="F39" s="10">
        <v>7</v>
      </c>
      <c r="G39" s="9">
        <v>1</v>
      </c>
      <c r="H39" s="8">
        <v>14.285714285714285</v>
      </c>
      <c r="I39" s="9">
        <v>0</v>
      </c>
      <c r="J39" s="8">
        <v>0</v>
      </c>
      <c r="K39" s="9">
        <v>0</v>
      </c>
      <c r="L39" s="8">
        <v>0</v>
      </c>
      <c r="M39" s="9">
        <v>5</v>
      </c>
      <c r="N39" s="8">
        <v>71.428571428571431</v>
      </c>
      <c r="O39" s="9">
        <v>1</v>
      </c>
      <c r="P39" s="8">
        <v>14.285714285714285</v>
      </c>
      <c r="Q39" s="3">
        <v>1</v>
      </c>
    </row>
    <row r="40" spans="1:17" ht="23.1" customHeight="1" x14ac:dyDescent="0.2">
      <c r="A40" s="187"/>
      <c r="B40" s="187"/>
      <c r="C40" s="13"/>
      <c r="D40" s="14" t="s">
        <v>14</v>
      </c>
      <c r="E40" s="11"/>
      <c r="F40" s="10">
        <v>79</v>
      </c>
      <c r="G40" s="9">
        <v>20</v>
      </c>
      <c r="H40" s="8">
        <v>25.316455696202532</v>
      </c>
      <c r="I40" s="9">
        <v>4</v>
      </c>
      <c r="J40" s="8">
        <v>5.0632911392405067</v>
      </c>
      <c r="K40" s="9">
        <v>1</v>
      </c>
      <c r="L40" s="8">
        <v>1.2658227848101267</v>
      </c>
      <c r="M40" s="9">
        <v>48</v>
      </c>
      <c r="N40" s="8">
        <v>60.75949367088608</v>
      </c>
      <c r="O40" s="9">
        <v>7</v>
      </c>
      <c r="P40" s="8">
        <v>8.8607594936708853</v>
      </c>
      <c r="Q40" s="3">
        <v>10</v>
      </c>
    </row>
    <row r="41" spans="1:17" ht="23.1" customHeight="1" x14ac:dyDescent="0.2">
      <c r="A41" s="187"/>
      <c r="B41" s="187"/>
      <c r="C41" s="13"/>
      <c r="D41" s="14" t="s">
        <v>13</v>
      </c>
      <c r="E41" s="11"/>
      <c r="F41" s="10">
        <v>16</v>
      </c>
      <c r="G41" s="9">
        <v>3</v>
      </c>
      <c r="H41" s="8">
        <v>18.75</v>
      </c>
      <c r="I41" s="9">
        <v>1</v>
      </c>
      <c r="J41" s="8">
        <v>6.25</v>
      </c>
      <c r="K41" s="9">
        <v>0</v>
      </c>
      <c r="L41" s="8">
        <v>0</v>
      </c>
      <c r="M41" s="9">
        <v>11</v>
      </c>
      <c r="N41" s="8">
        <v>68.75</v>
      </c>
      <c r="O41" s="9">
        <v>1</v>
      </c>
      <c r="P41" s="8">
        <v>6.25</v>
      </c>
      <c r="Q41" s="3">
        <v>2</v>
      </c>
    </row>
    <row r="42" spans="1:17" ht="23.1" customHeight="1" x14ac:dyDescent="0.2">
      <c r="A42" s="187"/>
      <c r="B42" s="187"/>
      <c r="C42" s="13"/>
      <c r="D42" s="14" t="s">
        <v>12</v>
      </c>
      <c r="E42" s="11"/>
      <c r="F42" s="10">
        <v>16</v>
      </c>
      <c r="G42" s="9">
        <v>5</v>
      </c>
      <c r="H42" s="8">
        <v>31.25</v>
      </c>
      <c r="I42" s="9">
        <v>1</v>
      </c>
      <c r="J42" s="8">
        <v>6.25</v>
      </c>
      <c r="K42" s="9">
        <v>2</v>
      </c>
      <c r="L42" s="8">
        <v>12.5</v>
      </c>
      <c r="M42" s="9">
        <v>6</v>
      </c>
      <c r="N42" s="8">
        <v>37.5</v>
      </c>
      <c r="O42" s="9">
        <v>2</v>
      </c>
      <c r="P42" s="8">
        <v>12.5</v>
      </c>
      <c r="Q42" s="3">
        <v>1</v>
      </c>
    </row>
    <row r="43" spans="1:17" ht="23.1" customHeight="1" x14ac:dyDescent="0.2">
      <c r="A43" s="187"/>
      <c r="B43" s="187"/>
      <c r="C43" s="13"/>
      <c r="D43" s="14" t="s">
        <v>11</v>
      </c>
      <c r="E43" s="11"/>
      <c r="F43" s="10">
        <v>33</v>
      </c>
      <c r="G43" s="9">
        <v>12</v>
      </c>
      <c r="H43" s="8">
        <v>36.363636363636367</v>
      </c>
      <c r="I43" s="9">
        <v>3</v>
      </c>
      <c r="J43" s="8">
        <v>9.0909090909090917</v>
      </c>
      <c r="K43" s="9">
        <v>1</v>
      </c>
      <c r="L43" s="8">
        <v>3.0303030303030303</v>
      </c>
      <c r="M43" s="9">
        <v>17</v>
      </c>
      <c r="N43" s="8">
        <v>51.515151515151516</v>
      </c>
      <c r="O43" s="9">
        <v>3</v>
      </c>
      <c r="P43" s="8">
        <v>9.0909090909090917</v>
      </c>
      <c r="Q43" s="3">
        <v>6</v>
      </c>
    </row>
    <row r="44" spans="1:17" ht="23.1" customHeight="1" x14ac:dyDescent="0.2">
      <c r="A44" s="187"/>
      <c r="B44" s="187"/>
      <c r="C44" s="13"/>
      <c r="D44" s="14" t="s">
        <v>10</v>
      </c>
      <c r="E44" s="11"/>
      <c r="F44" s="10">
        <v>182</v>
      </c>
      <c r="G44" s="9">
        <v>58</v>
      </c>
      <c r="H44" s="8">
        <v>31.868131868131865</v>
      </c>
      <c r="I44" s="9">
        <v>13</v>
      </c>
      <c r="J44" s="8">
        <v>7.1428571428571423</v>
      </c>
      <c r="K44" s="9">
        <v>6</v>
      </c>
      <c r="L44" s="8">
        <v>3.296703296703297</v>
      </c>
      <c r="M44" s="9">
        <v>100</v>
      </c>
      <c r="N44" s="8">
        <v>54.945054945054949</v>
      </c>
      <c r="O44" s="9">
        <v>13</v>
      </c>
      <c r="P44" s="8">
        <v>7.1428571428571423</v>
      </c>
      <c r="Q44" s="3">
        <v>13</v>
      </c>
    </row>
    <row r="45" spans="1:17" ht="23.1" customHeight="1" x14ac:dyDescent="0.2">
      <c r="A45" s="187"/>
      <c r="B45" s="187"/>
      <c r="C45" s="13"/>
      <c r="D45" s="14" t="s">
        <v>9</v>
      </c>
      <c r="E45" s="11"/>
      <c r="F45" s="10">
        <v>24</v>
      </c>
      <c r="G45" s="9">
        <v>10</v>
      </c>
      <c r="H45" s="8">
        <v>41.666666666666671</v>
      </c>
      <c r="I45" s="9">
        <v>5</v>
      </c>
      <c r="J45" s="8">
        <v>20.833333333333336</v>
      </c>
      <c r="K45" s="9">
        <v>1</v>
      </c>
      <c r="L45" s="8">
        <v>4.1666666666666661</v>
      </c>
      <c r="M45" s="9">
        <v>12</v>
      </c>
      <c r="N45" s="8">
        <v>50</v>
      </c>
      <c r="O45" s="9">
        <v>1</v>
      </c>
      <c r="P45" s="8">
        <v>4.1666666666666661</v>
      </c>
      <c r="Q45" s="3">
        <v>1</v>
      </c>
    </row>
    <row r="46" spans="1:17" ht="23.1" customHeight="1" x14ac:dyDescent="0.2">
      <c r="A46" s="187"/>
      <c r="B46" s="187"/>
      <c r="C46" s="13"/>
      <c r="D46" s="14" t="s">
        <v>8</v>
      </c>
      <c r="E46" s="11"/>
      <c r="F46" s="10">
        <v>13</v>
      </c>
      <c r="G46" s="9">
        <v>2</v>
      </c>
      <c r="H46" s="8">
        <v>15.384615384615385</v>
      </c>
      <c r="I46" s="9">
        <v>2</v>
      </c>
      <c r="J46" s="8">
        <v>15.384615384615385</v>
      </c>
      <c r="K46" s="9">
        <v>0</v>
      </c>
      <c r="L46" s="8">
        <v>0</v>
      </c>
      <c r="M46" s="9">
        <v>8</v>
      </c>
      <c r="N46" s="8">
        <v>61.53846153846154</v>
      </c>
      <c r="O46" s="9">
        <v>1</v>
      </c>
      <c r="P46" s="8">
        <v>7.6923076923076925</v>
      </c>
      <c r="Q46" s="3">
        <v>0</v>
      </c>
    </row>
    <row r="47" spans="1:17" ht="24" customHeight="1" x14ac:dyDescent="0.2">
      <c r="A47" s="187"/>
      <c r="B47" s="187"/>
      <c r="C47" s="13"/>
      <c r="D47" s="12" t="s">
        <v>7</v>
      </c>
      <c r="E47" s="11"/>
      <c r="F47" s="10">
        <v>14</v>
      </c>
      <c r="G47" s="9">
        <v>0</v>
      </c>
      <c r="H47" s="8">
        <v>0</v>
      </c>
      <c r="I47" s="9">
        <v>1</v>
      </c>
      <c r="J47" s="8">
        <v>7.1428571428571423</v>
      </c>
      <c r="K47" s="9">
        <v>1</v>
      </c>
      <c r="L47" s="8">
        <v>7.1428571428571423</v>
      </c>
      <c r="M47" s="9">
        <v>8</v>
      </c>
      <c r="N47" s="8">
        <v>57.142857142857139</v>
      </c>
      <c r="O47" s="9">
        <v>4</v>
      </c>
      <c r="P47" s="8">
        <v>28.571428571428569</v>
      </c>
      <c r="Q47" s="3">
        <v>4</v>
      </c>
    </row>
    <row r="48" spans="1:17" ht="23.1" customHeight="1" x14ac:dyDescent="0.2">
      <c r="A48" s="187"/>
      <c r="B48" s="187"/>
      <c r="C48" s="13"/>
      <c r="D48" s="14" t="s">
        <v>6</v>
      </c>
      <c r="E48" s="11"/>
      <c r="F48" s="10">
        <v>48</v>
      </c>
      <c r="G48" s="9">
        <v>11</v>
      </c>
      <c r="H48" s="8">
        <v>22.916666666666664</v>
      </c>
      <c r="I48" s="9">
        <v>6</v>
      </c>
      <c r="J48" s="8">
        <v>12.5</v>
      </c>
      <c r="K48" s="9">
        <v>4</v>
      </c>
      <c r="L48" s="8">
        <v>8.3333333333333321</v>
      </c>
      <c r="M48" s="9">
        <v>26</v>
      </c>
      <c r="N48" s="8">
        <v>54.166666666666664</v>
      </c>
      <c r="O48" s="9">
        <v>4</v>
      </c>
      <c r="P48" s="8">
        <v>8.3333333333333321</v>
      </c>
      <c r="Q48" s="3">
        <v>5</v>
      </c>
    </row>
    <row r="49" spans="1:17" ht="23.1" customHeight="1" x14ac:dyDescent="0.2">
      <c r="A49" s="187"/>
      <c r="B49" s="187"/>
      <c r="C49" s="13"/>
      <c r="D49" s="14" t="s">
        <v>5</v>
      </c>
      <c r="E49" s="11"/>
      <c r="F49" s="10">
        <v>22</v>
      </c>
      <c r="G49" s="9">
        <v>3</v>
      </c>
      <c r="H49" s="8">
        <v>13.636363636363635</v>
      </c>
      <c r="I49" s="9">
        <v>0</v>
      </c>
      <c r="J49" s="8">
        <v>0</v>
      </c>
      <c r="K49" s="9">
        <v>0</v>
      </c>
      <c r="L49" s="8">
        <v>0</v>
      </c>
      <c r="M49" s="9">
        <v>16</v>
      </c>
      <c r="N49" s="8">
        <v>72.727272727272734</v>
      </c>
      <c r="O49" s="9">
        <v>3</v>
      </c>
      <c r="P49" s="8">
        <v>13.636363636363635</v>
      </c>
      <c r="Q49" s="3">
        <v>3</v>
      </c>
    </row>
    <row r="50" spans="1:17" ht="23.1" customHeight="1" x14ac:dyDescent="0.2">
      <c r="A50" s="187"/>
      <c r="B50" s="187"/>
      <c r="C50" s="13"/>
      <c r="D50" s="14" t="s">
        <v>4</v>
      </c>
      <c r="E50" s="11"/>
      <c r="F50" s="10">
        <v>20</v>
      </c>
      <c r="G50" s="9">
        <v>2</v>
      </c>
      <c r="H50" s="8">
        <v>10</v>
      </c>
      <c r="I50" s="9">
        <v>0</v>
      </c>
      <c r="J50" s="8">
        <v>0</v>
      </c>
      <c r="K50" s="9">
        <v>0</v>
      </c>
      <c r="L50" s="8">
        <v>0</v>
      </c>
      <c r="M50" s="9">
        <v>16</v>
      </c>
      <c r="N50" s="8">
        <v>80</v>
      </c>
      <c r="O50" s="9">
        <v>2</v>
      </c>
      <c r="P50" s="8">
        <v>10</v>
      </c>
      <c r="Q50" s="3">
        <v>0</v>
      </c>
    </row>
    <row r="51" spans="1:17" ht="23.1" customHeight="1" x14ac:dyDescent="0.2">
      <c r="A51" s="187"/>
      <c r="B51" s="187"/>
      <c r="C51" s="13"/>
      <c r="D51" s="14" t="s">
        <v>3</v>
      </c>
      <c r="E51" s="11"/>
      <c r="F51" s="10">
        <v>166</v>
      </c>
      <c r="G51" s="9">
        <v>41</v>
      </c>
      <c r="H51" s="8">
        <v>24.69879518072289</v>
      </c>
      <c r="I51" s="9">
        <v>14</v>
      </c>
      <c r="J51" s="8">
        <v>8.4337349397590362</v>
      </c>
      <c r="K51" s="9">
        <v>16</v>
      </c>
      <c r="L51" s="8">
        <v>9.6385542168674707</v>
      </c>
      <c r="M51" s="9">
        <v>91</v>
      </c>
      <c r="N51" s="8">
        <v>54.819277108433738</v>
      </c>
      <c r="O51" s="9">
        <v>13</v>
      </c>
      <c r="P51" s="8">
        <v>7.8313253012048198</v>
      </c>
      <c r="Q51" s="3">
        <v>9</v>
      </c>
    </row>
    <row r="52" spans="1:17" ht="23.1" customHeight="1" x14ac:dyDescent="0.2">
      <c r="A52" s="187"/>
      <c r="B52" s="187"/>
      <c r="C52" s="13"/>
      <c r="D52" s="14" t="s">
        <v>2</v>
      </c>
      <c r="E52" s="11"/>
      <c r="F52" s="10">
        <v>24</v>
      </c>
      <c r="G52" s="9">
        <v>9</v>
      </c>
      <c r="H52" s="8">
        <v>37.5</v>
      </c>
      <c r="I52" s="9">
        <v>10</v>
      </c>
      <c r="J52" s="8">
        <v>41.666666666666671</v>
      </c>
      <c r="K52" s="9">
        <v>4</v>
      </c>
      <c r="L52" s="8">
        <v>16.666666666666664</v>
      </c>
      <c r="M52" s="9">
        <v>6</v>
      </c>
      <c r="N52" s="8">
        <v>25</v>
      </c>
      <c r="O52" s="9">
        <v>1</v>
      </c>
      <c r="P52" s="8">
        <v>4.1666666666666661</v>
      </c>
      <c r="Q52" s="3">
        <v>1</v>
      </c>
    </row>
    <row r="53" spans="1:17" ht="24" customHeight="1" x14ac:dyDescent="0.2">
      <c r="A53" s="188"/>
      <c r="B53" s="188"/>
      <c r="C53" s="13"/>
      <c r="D53" s="12" t="s">
        <v>1</v>
      </c>
      <c r="E53" s="11"/>
      <c r="F53" s="10">
        <v>55</v>
      </c>
      <c r="G53" s="9">
        <v>10</v>
      </c>
      <c r="H53" s="8">
        <v>18.181818181818183</v>
      </c>
      <c r="I53" s="9">
        <v>5</v>
      </c>
      <c r="J53" s="8">
        <v>9.0909090909090917</v>
      </c>
      <c r="K53" s="9">
        <v>10</v>
      </c>
      <c r="L53" s="8">
        <v>18.181818181818183</v>
      </c>
      <c r="M53" s="9">
        <v>30</v>
      </c>
      <c r="N53" s="8">
        <v>54.54545454545454</v>
      </c>
      <c r="O53" s="9">
        <v>4</v>
      </c>
      <c r="P53" s="8">
        <v>7.2727272727272725</v>
      </c>
      <c r="Q53" s="3">
        <v>5</v>
      </c>
    </row>
    <row r="55" spans="1:17" ht="12.75" customHeight="1" x14ac:dyDescent="0.2"/>
    <row r="56" spans="1:17" ht="12.75" customHeight="1" x14ac:dyDescent="0.2"/>
    <row r="57" spans="1:17" x14ac:dyDescent="0.2">
      <c r="D57" s="5"/>
    </row>
    <row r="59" spans="1:17" x14ac:dyDescent="0.2">
      <c r="D59" s="5"/>
    </row>
    <row r="63" spans="1:17"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27">
    <mergeCell ref="A13:A53"/>
    <mergeCell ref="B13:B37"/>
    <mergeCell ref="B38:B53"/>
    <mergeCell ref="P5:P6"/>
    <mergeCell ref="A7:E7"/>
    <mergeCell ref="A8:A12"/>
    <mergeCell ref="B8:E8"/>
    <mergeCell ref="B9:E9"/>
    <mergeCell ref="B10:E10"/>
    <mergeCell ref="B11:E11"/>
    <mergeCell ref="B12:E12"/>
    <mergeCell ref="A3:E6"/>
    <mergeCell ref="F3:F6"/>
    <mergeCell ref="O3:P4"/>
    <mergeCell ref="G5:G6"/>
    <mergeCell ref="H5:H6"/>
    <mergeCell ref="N5:N6"/>
    <mergeCell ref="O5:O6"/>
    <mergeCell ref="G3:H4"/>
    <mergeCell ref="I3:J4"/>
    <mergeCell ref="K3:L4"/>
    <mergeCell ref="M3:N4"/>
    <mergeCell ref="I5:I6"/>
    <mergeCell ref="J5:J6"/>
    <mergeCell ref="K5:K6"/>
    <mergeCell ref="L5:L6"/>
    <mergeCell ref="M5:M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4"/>
  <sheetViews>
    <sheetView view="pageBreakPreview" topLeftCell="F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1.109375" style="3" customWidth="1"/>
    <col min="15" max="16384" width="9" style="3"/>
  </cols>
  <sheetData>
    <row r="1" spans="1:14" ht="14.4" x14ac:dyDescent="0.2">
      <c r="A1" s="18" t="s">
        <v>611</v>
      </c>
    </row>
    <row r="3" spans="1:14" ht="14.25" customHeight="1" x14ac:dyDescent="0.2">
      <c r="A3" s="173" t="s">
        <v>64</v>
      </c>
      <c r="B3" s="174"/>
      <c r="C3" s="174"/>
      <c r="D3" s="174"/>
      <c r="E3" s="175"/>
      <c r="F3" s="182" t="s">
        <v>130</v>
      </c>
      <c r="G3" s="199" t="s">
        <v>445</v>
      </c>
      <c r="H3" s="200"/>
      <c r="I3" s="199" t="s">
        <v>446</v>
      </c>
      <c r="J3" s="200"/>
      <c r="K3" s="199" t="s">
        <v>447</v>
      </c>
      <c r="L3" s="200"/>
      <c r="M3" s="227" t="s">
        <v>131</v>
      </c>
      <c r="N3" s="227"/>
    </row>
    <row r="4" spans="1:14" ht="51.75" customHeight="1" x14ac:dyDescent="0.2">
      <c r="A4" s="176"/>
      <c r="B4" s="177"/>
      <c r="C4" s="177"/>
      <c r="D4" s="177"/>
      <c r="E4" s="178"/>
      <c r="F4" s="183"/>
      <c r="G4" s="201"/>
      <c r="H4" s="202"/>
      <c r="I4" s="201"/>
      <c r="J4" s="202"/>
      <c r="K4" s="201"/>
      <c r="L4" s="202"/>
      <c r="M4" s="227"/>
      <c r="N4" s="227"/>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944</v>
      </c>
      <c r="G7" s="9">
        <v>724</v>
      </c>
      <c r="H7" s="8">
        <v>76.694915254237287</v>
      </c>
      <c r="I7" s="9">
        <v>98</v>
      </c>
      <c r="J7" s="8">
        <v>10.381355932203389</v>
      </c>
      <c r="K7" s="9">
        <v>29</v>
      </c>
      <c r="L7" s="8">
        <v>3.0720338983050848</v>
      </c>
      <c r="M7" s="9">
        <v>93</v>
      </c>
      <c r="N7" s="8">
        <v>9.851694915254237</v>
      </c>
    </row>
    <row r="8" spans="1:14" ht="23.1" customHeight="1" x14ac:dyDescent="0.2">
      <c r="A8" s="189" t="s">
        <v>49</v>
      </c>
      <c r="B8" s="192" t="s">
        <v>48</v>
      </c>
      <c r="C8" s="193"/>
      <c r="D8" s="193"/>
      <c r="E8" s="194"/>
      <c r="F8" s="10">
        <v>276</v>
      </c>
      <c r="G8" s="9">
        <v>203</v>
      </c>
      <c r="H8" s="8">
        <v>73.550724637681171</v>
      </c>
      <c r="I8" s="9">
        <v>30</v>
      </c>
      <c r="J8" s="8">
        <v>10.869565217391305</v>
      </c>
      <c r="K8" s="9">
        <v>2</v>
      </c>
      <c r="L8" s="8">
        <v>0.72463768115942029</v>
      </c>
      <c r="M8" s="9">
        <v>41</v>
      </c>
      <c r="N8" s="8">
        <v>14.855072463768115</v>
      </c>
    </row>
    <row r="9" spans="1:14" ht="23.1" customHeight="1" x14ac:dyDescent="0.2">
      <c r="A9" s="190"/>
      <c r="B9" s="192" t="s">
        <v>47</v>
      </c>
      <c r="C9" s="193"/>
      <c r="D9" s="193"/>
      <c r="E9" s="194"/>
      <c r="F9" s="10">
        <v>145</v>
      </c>
      <c r="G9" s="9">
        <v>110</v>
      </c>
      <c r="H9" s="8">
        <v>75.862068965517238</v>
      </c>
      <c r="I9" s="9">
        <v>15</v>
      </c>
      <c r="J9" s="8">
        <v>10.344827586206897</v>
      </c>
      <c r="K9" s="9">
        <v>4</v>
      </c>
      <c r="L9" s="8">
        <v>2.7586206896551726</v>
      </c>
      <c r="M9" s="9">
        <v>16</v>
      </c>
      <c r="N9" s="8">
        <v>11.03448275862069</v>
      </c>
    </row>
    <row r="10" spans="1:14" ht="23.1" customHeight="1" x14ac:dyDescent="0.2">
      <c r="A10" s="190"/>
      <c r="B10" s="192" t="s">
        <v>46</v>
      </c>
      <c r="C10" s="193"/>
      <c r="D10" s="193"/>
      <c r="E10" s="194"/>
      <c r="F10" s="10">
        <v>232</v>
      </c>
      <c r="G10" s="9">
        <v>188</v>
      </c>
      <c r="H10" s="8">
        <v>81.034482758620683</v>
      </c>
      <c r="I10" s="9">
        <v>17</v>
      </c>
      <c r="J10" s="8">
        <v>7.3275862068965507</v>
      </c>
      <c r="K10" s="9">
        <v>10</v>
      </c>
      <c r="L10" s="8">
        <v>4.3103448275862073</v>
      </c>
      <c r="M10" s="9">
        <v>17</v>
      </c>
      <c r="N10" s="8">
        <v>7.3275862068965507</v>
      </c>
    </row>
    <row r="11" spans="1:14" ht="23.1" customHeight="1" x14ac:dyDescent="0.2">
      <c r="A11" s="190"/>
      <c r="B11" s="192" t="s">
        <v>45</v>
      </c>
      <c r="C11" s="193"/>
      <c r="D11" s="193"/>
      <c r="E11" s="194"/>
      <c r="F11" s="10">
        <v>68</v>
      </c>
      <c r="G11" s="9">
        <v>56</v>
      </c>
      <c r="H11" s="8">
        <v>82.35294117647058</v>
      </c>
      <c r="I11" s="9">
        <v>3</v>
      </c>
      <c r="J11" s="8">
        <v>4.4117647058823533</v>
      </c>
      <c r="K11" s="9">
        <v>4</v>
      </c>
      <c r="L11" s="8">
        <v>5.8823529411764701</v>
      </c>
      <c r="M11" s="9">
        <v>5</v>
      </c>
      <c r="N11" s="8">
        <v>7.3529411764705888</v>
      </c>
    </row>
    <row r="12" spans="1:14" ht="23.1" customHeight="1" x14ac:dyDescent="0.2">
      <c r="A12" s="191"/>
      <c r="B12" s="192" t="s">
        <v>44</v>
      </c>
      <c r="C12" s="193"/>
      <c r="D12" s="193"/>
      <c r="E12" s="194"/>
      <c r="F12" s="10">
        <v>223</v>
      </c>
      <c r="G12" s="9">
        <v>167</v>
      </c>
      <c r="H12" s="8">
        <v>74.88789237668162</v>
      </c>
      <c r="I12" s="9">
        <v>33</v>
      </c>
      <c r="J12" s="8">
        <v>14.798206278026907</v>
      </c>
      <c r="K12" s="9">
        <v>9</v>
      </c>
      <c r="L12" s="8">
        <v>4.0358744394618835</v>
      </c>
      <c r="M12" s="9">
        <v>14</v>
      </c>
      <c r="N12" s="8">
        <v>6.2780269058295968</v>
      </c>
    </row>
    <row r="13" spans="1:14" ht="23.1" customHeight="1" x14ac:dyDescent="0.2">
      <c r="A13" s="186" t="s">
        <v>43</v>
      </c>
      <c r="B13" s="186" t="s">
        <v>42</v>
      </c>
      <c r="C13" s="13"/>
      <c r="D13" s="14" t="s">
        <v>16</v>
      </c>
      <c r="E13" s="11"/>
      <c r="F13" s="10">
        <v>225</v>
      </c>
      <c r="G13" s="9">
        <v>194</v>
      </c>
      <c r="H13" s="8">
        <v>86.222222222222229</v>
      </c>
      <c r="I13" s="9">
        <v>5</v>
      </c>
      <c r="J13" s="8">
        <v>2.2222222222222223</v>
      </c>
      <c r="K13" s="9">
        <v>4</v>
      </c>
      <c r="L13" s="8">
        <v>1.7777777777777777</v>
      </c>
      <c r="M13" s="9">
        <v>22</v>
      </c>
      <c r="N13" s="8">
        <v>9.7777777777777786</v>
      </c>
    </row>
    <row r="14" spans="1:14" ht="23.1" customHeight="1" x14ac:dyDescent="0.2">
      <c r="A14" s="187"/>
      <c r="B14" s="187"/>
      <c r="C14" s="13"/>
      <c r="D14" s="14" t="s">
        <v>41</v>
      </c>
      <c r="E14" s="11"/>
      <c r="F14" s="10">
        <v>34</v>
      </c>
      <c r="G14" s="9">
        <v>25</v>
      </c>
      <c r="H14" s="8">
        <v>73.529411764705884</v>
      </c>
      <c r="I14" s="9">
        <v>3</v>
      </c>
      <c r="J14" s="8">
        <v>8.8235294117647065</v>
      </c>
      <c r="K14" s="9">
        <v>2</v>
      </c>
      <c r="L14" s="8">
        <v>5.8823529411764701</v>
      </c>
      <c r="M14" s="9">
        <v>4</v>
      </c>
      <c r="N14" s="8">
        <v>11.76470588235294</v>
      </c>
    </row>
    <row r="15" spans="1:14" ht="23.1" customHeight="1" x14ac:dyDescent="0.2">
      <c r="A15" s="187"/>
      <c r="B15" s="187"/>
      <c r="C15" s="13"/>
      <c r="D15" s="14" t="s">
        <v>40</v>
      </c>
      <c r="E15" s="11"/>
      <c r="F15" s="10">
        <v>4</v>
      </c>
      <c r="G15" s="9">
        <v>3</v>
      </c>
      <c r="H15" s="8">
        <v>75</v>
      </c>
      <c r="I15" s="9">
        <v>0</v>
      </c>
      <c r="J15" s="8">
        <v>0</v>
      </c>
      <c r="K15" s="9">
        <v>0</v>
      </c>
      <c r="L15" s="8">
        <v>0</v>
      </c>
      <c r="M15" s="9">
        <v>1</v>
      </c>
      <c r="N15" s="8">
        <v>25</v>
      </c>
    </row>
    <row r="16" spans="1:14" ht="23.1" customHeight="1" x14ac:dyDescent="0.2">
      <c r="A16" s="187"/>
      <c r="B16" s="187"/>
      <c r="C16" s="13"/>
      <c r="D16" s="14" t="s">
        <v>39</v>
      </c>
      <c r="E16" s="11"/>
      <c r="F16" s="10">
        <v>15</v>
      </c>
      <c r="G16" s="9">
        <v>12</v>
      </c>
      <c r="H16" s="8">
        <v>80</v>
      </c>
      <c r="I16" s="9">
        <v>0</v>
      </c>
      <c r="J16" s="8">
        <v>0</v>
      </c>
      <c r="K16" s="9">
        <v>0</v>
      </c>
      <c r="L16" s="8">
        <v>0</v>
      </c>
      <c r="M16" s="9">
        <v>3</v>
      </c>
      <c r="N16" s="8">
        <v>20</v>
      </c>
    </row>
    <row r="17" spans="1:14" ht="23.1" customHeight="1" x14ac:dyDescent="0.2">
      <c r="A17" s="187"/>
      <c r="B17" s="187"/>
      <c r="C17" s="13"/>
      <c r="D17" s="14" t="s">
        <v>38</v>
      </c>
      <c r="E17" s="11"/>
      <c r="F17" s="10">
        <v>1</v>
      </c>
      <c r="G17" s="9">
        <v>1</v>
      </c>
      <c r="H17" s="8">
        <v>100</v>
      </c>
      <c r="I17" s="9">
        <v>0</v>
      </c>
      <c r="J17" s="8">
        <v>0</v>
      </c>
      <c r="K17" s="9">
        <v>0</v>
      </c>
      <c r="L17" s="8">
        <v>0</v>
      </c>
      <c r="M17" s="9">
        <v>0</v>
      </c>
      <c r="N17" s="8">
        <v>0</v>
      </c>
    </row>
    <row r="18" spans="1:14" ht="23.1" customHeight="1" x14ac:dyDescent="0.2">
      <c r="A18" s="187"/>
      <c r="B18" s="187"/>
      <c r="C18" s="13"/>
      <c r="D18" s="14" t="s">
        <v>37</v>
      </c>
      <c r="E18" s="11"/>
      <c r="F18" s="10">
        <v>5</v>
      </c>
      <c r="G18" s="9">
        <v>4</v>
      </c>
      <c r="H18" s="8">
        <v>80</v>
      </c>
      <c r="I18" s="9">
        <v>0</v>
      </c>
      <c r="J18" s="8">
        <v>0</v>
      </c>
      <c r="K18" s="9">
        <v>0</v>
      </c>
      <c r="L18" s="8">
        <v>0</v>
      </c>
      <c r="M18" s="9">
        <v>1</v>
      </c>
      <c r="N18" s="8">
        <v>20</v>
      </c>
    </row>
    <row r="19" spans="1:14" ht="23.1" customHeight="1" x14ac:dyDescent="0.2">
      <c r="A19" s="187"/>
      <c r="B19" s="187"/>
      <c r="C19" s="13"/>
      <c r="D19" s="14" t="s">
        <v>36</v>
      </c>
      <c r="E19" s="11"/>
      <c r="F19" s="10">
        <v>1</v>
      </c>
      <c r="G19" s="9">
        <v>0</v>
      </c>
      <c r="H19" s="8">
        <v>0</v>
      </c>
      <c r="I19" s="9">
        <v>0</v>
      </c>
      <c r="J19" s="8">
        <v>0</v>
      </c>
      <c r="K19" s="9">
        <v>0</v>
      </c>
      <c r="L19" s="8">
        <v>0</v>
      </c>
      <c r="M19" s="9">
        <v>1</v>
      </c>
      <c r="N19" s="8">
        <v>100</v>
      </c>
    </row>
    <row r="20" spans="1:14" ht="23.1" customHeight="1" x14ac:dyDescent="0.2">
      <c r="A20" s="187"/>
      <c r="B20" s="187"/>
      <c r="C20" s="13"/>
      <c r="D20" s="14" t="s">
        <v>35</v>
      </c>
      <c r="E20" s="11"/>
      <c r="F20" s="10">
        <v>5</v>
      </c>
      <c r="G20" s="9">
        <v>5</v>
      </c>
      <c r="H20" s="8">
        <v>100</v>
      </c>
      <c r="I20" s="9">
        <v>0</v>
      </c>
      <c r="J20" s="8">
        <v>0</v>
      </c>
      <c r="K20" s="9">
        <v>0</v>
      </c>
      <c r="L20" s="8">
        <v>0</v>
      </c>
      <c r="M20" s="9">
        <v>0</v>
      </c>
      <c r="N20" s="8">
        <v>0</v>
      </c>
    </row>
    <row r="21" spans="1:14" ht="23.1" customHeight="1" x14ac:dyDescent="0.2">
      <c r="A21" s="187"/>
      <c r="B21" s="187"/>
      <c r="C21" s="13"/>
      <c r="D21" s="14" t="s">
        <v>34</v>
      </c>
      <c r="E21" s="11"/>
      <c r="F21" s="10">
        <v>12</v>
      </c>
      <c r="G21" s="9">
        <v>11</v>
      </c>
      <c r="H21" s="8">
        <v>91.666666666666657</v>
      </c>
      <c r="I21" s="9">
        <v>0</v>
      </c>
      <c r="J21" s="8">
        <v>0</v>
      </c>
      <c r="K21" s="9">
        <v>0</v>
      </c>
      <c r="L21" s="8">
        <v>0</v>
      </c>
      <c r="M21" s="9">
        <v>1</v>
      </c>
      <c r="N21" s="8">
        <v>8.3333333333333321</v>
      </c>
    </row>
    <row r="22" spans="1:14" ht="23.1" customHeight="1" x14ac:dyDescent="0.2">
      <c r="A22" s="187"/>
      <c r="B22" s="187"/>
      <c r="C22" s="13"/>
      <c r="D22" s="14" t="s">
        <v>33</v>
      </c>
      <c r="E22" s="11"/>
      <c r="F22" s="10">
        <v>1</v>
      </c>
      <c r="G22" s="9">
        <v>1</v>
      </c>
      <c r="H22" s="8">
        <v>100</v>
      </c>
      <c r="I22" s="9">
        <v>0</v>
      </c>
      <c r="J22" s="8">
        <v>0</v>
      </c>
      <c r="K22" s="9">
        <v>0</v>
      </c>
      <c r="L22" s="8">
        <v>0</v>
      </c>
      <c r="M22" s="9">
        <v>0</v>
      </c>
      <c r="N22" s="8">
        <v>0</v>
      </c>
    </row>
    <row r="23" spans="1:14" ht="23.1" customHeight="1" x14ac:dyDescent="0.2">
      <c r="A23" s="187"/>
      <c r="B23" s="187"/>
      <c r="C23" s="13"/>
      <c r="D23" s="14" t="s">
        <v>32</v>
      </c>
      <c r="E23" s="11"/>
      <c r="F23" s="10">
        <v>7</v>
      </c>
      <c r="G23" s="9">
        <v>7</v>
      </c>
      <c r="H23" s="8">
        <v>100</v>
      </c>
      <c r="I23" s="9">
        <v>0</v>
      </c>
      <c r="J23" s="8">
        <v>0</v>
      </c>
      <c r="K23" s="9">
        <v>0</v>
      </c>
      <c r="L23" s="8">
        <v>0</v>
      </c>
      <c r="M23" s="9">
        <v>0</v>
      </c>
      <c r="N23" s="8">
        <v>0</v>
      </c>
    </row>
    <row r="24" spans="1:14" ht="23.1" customHeight="1" x14ac:dyDescent="0.2">
      <c r="A24" s="187"/>
      <c r="B24" s="187"/>
      <c r="C24" s="13"/>
      <c r="D24" s="14" t="s">
        <v>31</v>
      </c>
      <c r="E24" s="11"/>
      <c r="F24" s="10">
        <v>0</v>
      </c>
      <c r="G24" s="9">
        <v>0</v>
      </c>
      <c r="H24" s="8">
        <v>0</v>
      </c>
      <c r="I24" s="9">
        <v>0</v>
      </c>
      <c r="J24" s="8">
        <v>0</v>
      </c>
      <c r="K24" s="9">
        <v>0</v>
      </c>
      <c r="L24" s="8">
        <v>0</v>
      </c>
      <c r="M24" s="9">
        <v>0</v>
      </c>
      <c r="N24" s="8">
        <v>0</v>
      </c>
    </row>
    <row r="25" spans="1:14" ht="23.1" customHeight="1" x14ac:dyDescent="0.2">
      <c r="A25" s="187"/>
      <c r="B25" s="187"/>
      <c r="C25" s="13"/>
      <c r="D25" s="12" t="s">
        <v>30</v>
      </c>
      <c r="E25" s="11"/>
      <c r="F25" s="10">
        <v>3</v>
      </c>
      <c r="G25" s="9">
        <v>3</v>
      </c>
      <c r="H25" s="8">
        <v>100</v>
      </c>
      <c r="I25" s="9">
        <v>0</v>
      </c>
      <c r="J25" s="8">
        <v>0</v>
      </c>
      <c r="K25" s="9">
        <v>0</v>
      </c>
      <c r="L25" s="8">
        <v>0</v>
      </c>
      <c r="M25" s="9">
        <v>0</v>
      </c>
      <c r="N25" s="8">
        <v>0</v>
      </c>
    </row>
    <row r="26" spans="1:14" ht="23.1" customHeight="1" x14ac:dyDescent="0.2">
      <c r="A26" s="187"/>
      <c r="B26" s="187"/>
      <c r="C26" s="13"/>
      <c r="D26" s="14" t="s">
        <v>29</v>
      </c>
      <c r="E26" s="11"/>
      <c r="F26" s="10">
        <v>8</v>
      </c>
      <c r="G26" s="9">
        <v>8</v>
      </c>
      <c r="H26" s="8">
        <v>100</v>
      </c>
      <c r="I26" s="9">
        <v>0</v>
      </c>
      <c r="J26" s="8">
        <v>0</v>
      </c>
      <c r="K26" s="9">
        <v>0</v>
      </c>
      <c r="L26" s="8">
        <v>0</v>
      </c>
      <c r="M26" s="9">
        <v>0</v>
      </c>
      <c r="N26" s="8">
        <v>0</v>
      </c>
    </row>
    <row r="27" spans="1:14" ht="23.1" customHeight="1" x14ac:dyDescent="0.2">
      <c r="A27" s="187"/>
      <c r="B27" s="187"/>
      <c r="C27" s="13"/>
      <c r="D27" s="14" t="s">
        <v>28</v>
      </c>
      <c r="E27" s="11"/>
      <c r="F27" s="10">
        <v>4</v>
      </c>
      <c r="G27" s="9">
        <v>3</v>
      </c>
      <c r="H27" s="8">
        <v>75</v>
      </c>
      <c r="I27" s="9">
        <v>0</v>
      </c>
      <c r="J27" s="8">
        <v>0</v>
      </c>
      <c r="K27" s="9">
        <v>0</v>
      </c>
      <c r="L27" s="8">
        <v>0</v>
      </c>
      <c r="M27" s="9">
        <v>1</v>
      </c>
      <c r="N27" s="8">
        <v>25</v>
      </c>
    </row>
    <row r="28" spans="1:14" ht="23.1" customHeight="1" x14ac:dyDescent="0.2">
      <c r="A28" s="187"/>
      <c r="B28" s="187"/>
      <c r="C28" s="13"/>
      <c r="D28" s="14" t="s">
        <v>27</v>
      </c>
      <c r="E28" s="11"/>
      <c r="F28" s="10">
        <v>2</v>
      </c>
      <c r="G28" s="9">
        <v>2</v>
      </c>
      <c r="H28" s="8">
        <v>100</v>
      </c>
      <c r="I28" s="9">
        <v>0</v>
      </c>
      <c r="J28" s="8">
        <v>0</v>
      </c>
      <c r="K28" s="9">
        <v>0</v>
      </c>
      <c r="L28" s="8">
        <v>0</v>
      </c>
      <c r="M28" s="9">
        <v>0</v>
      </c>
      <c r="N28" s="8">
        <v>0</v>
      </c>
    </row>
    <row r="29" spans="1:14" ht="23.1" customHeight="1" x14ac:dyDescent="0.2">
      <c r="A29" s="187"/>
      <c r="B29" s="187"/>
      <c r="C29" s="13"/>
      <c r="D29" s="14" t="s">
        <v>26</v>
      </c>
      <c r="E29" s="11"/>
      <c r="F29" s="10">
        <v>14</v>
      </c>
      <c r="G29" s="9">
        <v>13</v>
      </c>
      <c r="H29" s="8">
        <v>92.857142857142861</v>
      </c>
      <c r="I29" s="9">
        <v>0</v>
      </c>
      <c r="J29" s="8">
        <v>0</v>
      </c>
      <c r="K29" s="9">
        <v>0</v>
      </c>
      <c r="L29" s="8">
        <v>0</v>
      </c>
      <c r="M29" s="9">
        <v>1</v>
      </c>
      <c r="N29" s="8">
        <v>7.1428571428571423</v>
      </c>
    </row>
    <row r="30" spans="1:14" ht="23.1" customHeight="1" x14ac:dyDescent="0.2">
      <c r="A30" s="187"/>
      <c r="B30" s="187"/>
      <c r="C30" s="13"/>
      <c r="D30" s="14" t="s">
        <v>25</v>
      </c>
      <c r="E30" s="11"/>
      <c r="F30" s="10">
        <v>5</v>
      </c>
      <c r="G30" s="9">
        <v>5</v>
      </c>
      <c r="H30" s="8">
        <v>100</v>
      </c>
      <c r="I30" s="9">
        <v>0</v>
      </c>
      <c r="J30" s="8">
        <v>0</v>
      </c>
      <c r="K30" s="9">
        <v>0</v>
      </c>
      <c r="L30" s="8">
        <v>0</v>
      </c>
      <c r="M30" s="9">
        <v>0</v>
      </c>
      <c r="N30" s="8">
        <v>0</v>
      </c>
    </row>
    <row r="31" spans="1:14" ht="23.1" customHeight="1" x14ac:dyDescent="0.2">
      <c r="A31" s="187"/>
      <c r="B31" s="187"/>
      <c r="C31" s="13"/>
      <c r="D31" s="14" t="s">
        <v>24</v>
      </c>
      <c r="E31" s="11"/>
      <c r="F31" s="10">
        <v>27</v>
      </c>
      <c r="G31" s="9">
        <v>23</v>
      </c>
      <c r="H31" s="8">
        <v>85.18518518518519</v>
      </c>
      <c r="I31" s="9">
        <v>1</v>
      </c>
      <c r="J31" s="8">
        <v>3.7037037037037033</v>
      </c>
      <c r="K31" s="9">
        <v>1</v>
      </c>
      <c r="L31" s="8">
        <v>3.7037037037037033</v>
      </c>
      <c r="M31" s="9">
        <v>2</v>
      </c>
      <c r="N31" s="8">
        <v>7.4074074074074066</v>
      </c>
    </row>
    <row r="32" spans="1:14" ht="23.1" customHeight="1" x14ac:dyDescent="0.2">
      <c r="A32" s="187"/>
      <c r="B32" s="187"/>
      <c r="C32" s="13"/>
      <c r="D32" s="14" t="s">
        <v>23</v>
      </c>
      <c r="E32" s="11"/>
      <c r="F32" s="10">
        <v>8</v>
      </c>
      <c r="G32" s="9">
        <v>7</v>
      </c>
      <c r="H32" s="8">
        <v>87.5</v>
      </c>
      <c r="I32" s="9">
        <v>0</v>
      </c>
      <c r="J32" s="8">
        <v>0</v>
      </c>
      <c r="K32" s="9">
        <v>0</v>
      </c>
      <c r="L32" s="8">
        <v>0</v>
      </c>
      <c r="M32" s="9">
        <v>1</v>
      </c>
      <c r="N32" s="8">
        <v>12.5</v>
      </c>
    </row>
    <row r="33" spans="1:14" ht="24" customHeight="1" x14ac:dyDescent="0.2">
      <c r="A33" s="187"/>
      <c r="B33" s="187"/>
      <c r="C33" s="13"/>
      <c r="D33" s="14" t="s">
        <v>22</v>
      </c>
      <c r="E33" s="11"/>
      <c r="F33" s="10">
        <v>26</v>
      </c>
      <c r="G33" s="9">
        <v>22</v>
      </c>
      <c r="H33" s="8">
        <v>84.615384615384613</v>
      </c>
      <c r="I33" s="9">
        <v>1</v>
      </c>
      <c r="J33" s="8">
        <v>3.8461538461538463</v>
      </c>
      <c r="K33" s="9">
        <v>0</v>
      </c>
      <c r="L33" s="8">
        <v>0</v>
      </c>
      <c r="M33" s="9">
        <v>3</v>
      </c>
      <c r="N33" s="8">
        <v>11.538461538461538</v>
      </c>
    </row>
    <row r="34" spans="1:14" ht="23.1" customHeight="1" x14ac:dyDescent="0.2">
      <c r="A34" s="187"/>
      <c r="B34" s="187"/>
      <c r="C34" s="13"/>
      <c r="D34" s="14" t="s">
        <v>21</v>
      </c>
      <c r="E34" s="11"/>
      <c r="F34" s="10">
        <v>14</v>
      </c>
      <c r="G34" s="9">
        <v>13</v>
      </c>
      <c r="H34" s="8">
        <v>92.857142857142861</v>
      </c>
      <c r="I34" s="9">
        <v>0</v>
      </c>
      <c r="J34" s="8">
        <v>0</v>
      </c>
      <c r="K34" s="9">
        <v>1</v>
      </c>
      <c r="L34" s="8">
        <v>7.1428571428571423</v>
      </c>
      <c r="M34" s="9">
        <v>0</v>
      </c>
      <c r="N34" s="8">
        <v>0</v>
      </c>
    </row>
    <row r="35" spans="1:14" ht="23.1" customHeight="1" x14ac:dyDescent="0.2">
      <c r="A35" s="187"/>
      <c r="B35" s="187"/>
      <c r="C35" s="13"/>
      <c r="D35" s="14" t="s">
        <v>20</v>
      </c>
      <c r="E35" s="11"/>
      <c r="F35" s="10">
        <v>7</v>
      </c>
      <c r="G35" s="9">
        <v>7</v>
      </c>
      <c r="H35" s="8">
        <v>100</v>
      </c>
      <c r="I35" s="9">
        <v>0</v>
      </c>
      <c r="J35" s="8">
        <v>0</v>
      </c>
      <c r="K35" s="9">
        <v>0</v>
      </c>
      <c r="L35" s="8">
        <v>0</v>
      </c>
      <c r="M35" s="9">
        <v>0</v>
      </c>
      <c r="N35" s="8">
        <v>0</v>
      </c>
    </row>
    <row r="36" spans="1:14" ht="23.1" customHeight="1" x14ac:dyDescent="0.2">
      <c r="A36" s="187"/>
      <c r="B36" s="187"/>
      <c r="C36" s="13"/>
      <c r="D36" s="14" t="s">
        <v>19</v>
      </c>
      <c r="E36" s="11"/>
      <c r="F36" s="10">
        <v>18</v>
      </c>
      <c r="G36" s="9">
        <v>16</v>
      </c>
      <c r="H36" s="8">
        <v>88.888888888888886</v>
      </c>
      <c r="I36" s="9">
        <v>0</v>
      </c>
      <c r="J36" s="8">
        <v>0</v>
      </c>
      <c r="K36" s="9">
        <v>0</v>
      </c>
      <c r="L36" s="8">
        <v>0</v>
      </c>
      <c r="M36" s="9">
        <v>2</v>
      </c>
      <c r="N36" s="8">
        <v>11.111111111111111</v>
      </c>
    </row>
    <row r="37" spans="1:14" ht="23.1" customHeight="1" x14ac:dyDescent="0.2">
      <c r="A37" s="187"/>
      <c r="B37" s="188"/>
      <c r="C37" s="13"/>
      <c r="D37" s="14" t="s">
        <v>18</v>
      </c>
      <c r="E37" s="11"/>
      <c r="F37" s="10">
        <v>4</v>
      </c>
      <c r="G37" s="9">
        <v>3</v>
      </c>
      <c r="H37" s="8">
        <v>75</v>
      </c>
      <c r="I37" s="9">
        <v>0</v>
      </c>
      <c r="J37" s="8">
        <v>0</v>
      </c>
      <c r="K37" s="9">
        <v>0</v>
      </c>
      <c r="L37" s="8">
        <v>0</v>
      </c>
      <c r="M37" s="9">
        <v>1</v>
      </c>
      <c r="N37" s="8">
        <v>25</v>
      </c>
    </row>
    <row r="38" spans="1:14" ht="23.1" customHeight="1" x14ac:dyDescent="0.2">
      <c r="A38" s="187"/>
      <c r="B38" s="186" t="s">
        <v>17</v>
      </c>
      <c r="C38" s="13"/>
      <c r="D38" s="14" t="s">
        <v>16</v>
      </c>
      <c r="E38" s="11"/>
      <c r="F38" s="10">
        <v>719</v>
      </c>
      <c r="G38" s="9">
        <v>530</v>
      </c>
      <c r="H38" s="8">
        <v>73.713490959666203</v>
      </c>
      <c r="I38" s="9">
        <v>93</v>
      </c>
      <c r="J38" s="8">
        <v>12.934631432545201</v>
      </c>
      <c r="K38" s="9">
        <v>25</v>
      </c>
      <c r="L38" s="8">
        <v>3.4770514603616132</v>
      </c>
      <c r="M38" s="9">
        <v>71</v>
      </c>
      <c r="N38" s="8">
        <v>9.8748261474269814</v>
      </c>
    </row>
    <row r="39" spans="1:14" ht="23.1" customHeight="1" x14ac:dyDescent="0.2">
      <c r="A39" s="187"/>
      <c r="B39" s="187"/>
      <c r="C39" s="13"/>
      <c r="D39" s="14" t="s">
        <v>15</v>
      </c>
      <c r="E39" s="11"/>
      <c r="F39" s="10">
        <v>7</v>
      </c>
      <c r="G39" s="9">
        <v>5</v>
      </c>
      <c r="H39" s="8">
        <v>71.428571428571431</v>
      </c>
      <c r="I39" s="9">
        <v>0</v>
      </c>
      <c r="J39" s="8">
        <v>0</v>
      </c>
      <c r="K39" s="9">
        <v>1</v>
      </c>
      <c r="L39" s="8">
        <v>14.285714285714285</v>
      </c>
      <c r="M39" s="9">
        <v>1</v>
      </c>
      <c r="N39" s="8">
        <v>14.285714285714285</v>
      </c>
    </row>
    <row r="40" spans="1:14" ht="23.1" customHeight="1" x14ac:dyDescent="0.2">
      <c r="A40" s="187"/>
      <c r="B40" s="187"/>
      <c r="C40" s="13"/>
      <c r="D40" s="14" t="s">
        <v>14</v>
      </c>
      <c r="E40" s="11"/>
      <c r="F40" s="10">
        <v>79</v>
      </c>
      <c r="G40" s="9">
        <v>65</v>
      </c>
      <c r="H40" s="8">
        <v>82.278481012658233</v>
      </c>
      <c r="I40" s="9">
        <v>5</v>
      </c>
      <c r="J40" s="8">
        <v>6.3291139240506329</v>
      </c>
      <c r="K40" s="9">
        <v>1</v>
      </c>
      <c r="L40" s="8">
        <v>1.2658227848101267</v>
      </c>
      <c r="M40" s="9">
        <v>8</v>
      </c>
      <c r="N40" s="8">
        <v>10.126582278481013</v>
      </c>
    </row>
    <row r="41" spans="1:14" ht="23.1" customHeight="1" x14ac:dyDescent="0.2">
      <c r="A41" s="187"/>
      <c r="B41" s="187"/>
      <c r="C41" s="13"/>
      <c r="D41" s="14" t="s">
        <v>13</v>
      </c>
      <c r="E41" s="11"/>
      <c r="F41" s="10">
        <v>16</v>
      </c>
      <c r="G41" s="9">
        <v>14</v>
      </c>
      <c r="H41" s="8">
        <v>87.5</v>
      </c>
      <c r="I41" s="9">
        <v>0</v>
      </c>
      <c r="J41" s="8">
        <v>0</v>
      </c>
      <c r="K41" s="9">
        <v>0</v>
      </c>
      <c r="L41" s="8">
        <v>0</v>
      </c>
      <c r="M41" s="9">
        <v>2</v>
      </c>
      <c r="N41" s="8">
        <v>12.5</v>
      </c>
    </row>
    <row r="42" spans="1:14" ht="23.1" customHeight="1" x14ac:dyDescent="0.2">
      <c r="A42" s="187"/>
      <c r="B42" s="187"/>
      <c r="C42" s="13"/>
      <c r="D42" s="14" t="s">
        <v>12</v>
      </c>
      <c r="E42" s="11"/>
      <c r="F42" s="10">
        <v>16</v>
      </c>
      <c r="G42" s="9">
        <v>15</v>
      </c>
      <c r="H42" s="8">
        <v>93.75</v>
      </c>
      <c r="I42" s="9">
        <v>0</v>
      </c>
      <c r="J42" s="8">
        <v>0</v>
      </c>
      <c r="K42" s="9">
        <v>0</v>
      </c>
      <c r="L42" s="8">
        <v>0</v>
      </c>
      <c r="M42" s="9">
        <v>1</v>
      </c>
      <c r="N42" s="8">
        <v>6.25</v>
      </c>
    </row>
    <row r="43" spans="1:14" ht="23.1" customHeight="1" x14ac:dyDescent="0.2">
      <c r="A43" s="187"/>
      <c r="B43" s="187"/>
      <c r="C43" s="13"/>
      <c r="D43" s="14" t="s">
        <v>11</v>
      </c>
      <c r="E43" s="11"/>
      <c r="F43" s="10">
        <v>33</v>
      </c>
      <c r="G43" s="9">
        <v>21</v>
      </c>
      <c r="H43" s="8">
        <v>63.636363636363633</v>
      </c>
      <c r="I43" s="9">
        <v>1</v>
      </c>
      <c r="J43" s="8">
        <v>3.0303030303030303</v>
      </c>
      <c r="K43" s="9">
        <v>1</v>
      </c>
      <c r="L43" s="8">
        <v>3.0303030303030303</v>
      </c>
      <c r="M43" s="9">
        <v>10</v>
      </c>
      <c r="N43" s="8">
        <v>30.303030303030305</v>
      </c>
    </row>
    <row r="44" spans="1:14" ht="23.1" customHeight="1" x14ac:dyDescent="0.2">
      <c r="A44" s="187"/>
      <c r="B44" s="187"/>
      <c r="C44" s="13"/>
      <c r="D44" s="14" t="s">
        <v>10</v>
      </c>
      <c r="E44" s="11"/>
      <c r="F44" s="10">
        <v>182</v>
      </c>
      <c r="G44" s="9">
        <v>130</v>
      </c>
      <c r="H44" s="8">
        <v>71.428571428571431</v>
      </c>
      <c r="I44" s="9">
        <v>32</v>
      </c>
      <c r="J44" s="8">
        <v>17.582417582417584</v>
      </c>
      <c r="K44" s="9">
        <v>6</v>
      </c>
      <c r="L44" s="8">
        <v>3.296703296703297</v>
      </c>
      <c r="M44" s="9">
        <v>14</v>
      </c>
      <c r="N44" s="8">
        <v>7.6923076923076925</v>
      </c>
    </row>
    <row r="45" spans="1:14" ht="23.1" customHeight="1" x14ac:dyDescent="0.2">
      <c r="A45" s="187"/>
      <c r="B45" s="187"/>
      <c r="C45" s="13"/>
      <c r="D45" s="14" t="s">
        <v>9</v>
      </c>
      <c r="E45" s="11"/>
      <c r="F45" s="10">
        <v>24</v>
      </c>
      <c r="G45" s="9">
        <v>15</v>
      </c>
      <c r="H45" s="8">
        <v>62.5</v>
      </c>
      <c r="I45" s="9">
        <v>5</v>
      </c>
      <c r="J45" s="8">
        <v>20.833333333333336</v>
      </c>
      <c r="K45" s="9">
        <v>3</v>
      </c>
      <c r="L45" s="8">
        <v>12.5</v>
      </c>
      <c r="M45" s="9">
        <v>1</v>
      </c>
      <c r="N45" s="8">
        <v>4.1666666666666661</v>
      </c>
    </row>
    <row r="46" spans="1:14" ht="23.1" customHeight="1" x14ac:dyDescent="0.2">
      <c r="A46" s="187"/>
      <c r="B46" s="187"/>
      <c r="C46" s="13"/>
      <c r="D46" s="14" t="s">
        <v>8</v>
      </c>
      <c r="E46" s="11"/>
      <c r="F46" s="10">
        <v>13</v>
      </c>
      <c r="G46" s="9">
        <v>13</v>
      </c>
      <c r="H46" s="8">
        <v>100</v>
      </c>
      <c r="I46" s="9">
        <v>0</v>
      </c>
      <c r="J46" s="8">
        <v>0</v>
      </c>
      <c r="K46" s="9">
        <v>0</v>
      </c>
      <c r="L46" s="8">
        <v>0</v>
      </c>
      <c r="M46" s="9">
        <v>0</v>
      </c>
      <c r="N46" s="8">
        <v>0</v>
      </c>
    </row>
    <row r="47" spans="1:14" ht="24" customHeight="1" x14ac:dyDescent="0.2">
      <c r="A47" s="187"/>
      <c r="B47" s="187"/>
      <c r="C47" s="13"/>
      <c r="D47" s="12" t="s">
        <v>7</v>
      </c>
      <c r="E47" s="11"/>
      <c r="F47" s="10">
        <v>14</v>
      </c>
      <c r="G47" s="9">
        <v>12</v>
      </c>
      <c r="H47" s="8">
        <v>85.714285714285708</v>
      </c>
      <c r="I47" s="9">
        <v>0</v>
      </c>
      <c r="J47" s="8">
        <v>0</v>
      </c>
      <c r="K47" s="9">
        <v>0</v>
      </c>
      <c r="L47" s="8">
        <v>0</v>
      </c>
      <c r="M47" s="9">
        <v>2</v>
      </c>
      <c r="N47" s="8">
        <v>14.285714285714285</v>
      </c>
    </row>
    <row r="48" spans="1:14" ht="23.1" customHeight="1" x14ac:dyDescent="0.2">
      <c r="A48" s="187"/>
      <c r="B48" s="187"/>
      <c r="C48" s="13"/>
      <c r="D48" s="14" t="s">
        <v>6</v>
      </c>
      <c r="E48" s="11"/>
      <c r="F48" s="10">
        <v>48</v>
      </c>
      <c r="G48" s="9">
        <v>26</v>
      </c>
      <c r="H48" s="8">
        <v>54.166666666666664</v>
      </c>
      <c r="I48" s="9">
        <v>14</v>
      </c>
      <c r="J48" s="8">
        <v>29.166666666666668</v>
      </c>
      <c r="K48" s="9">
        <v>0</v>
      </c>
      <c r="L48" s="8">
        <v>0</v>
      </c>
      <c r="M48" s="9">
        <v>8</v>
      </c>
      <c r="N48" s="8">
        <v>16.666666666666664</v>
      </c>
    </row>
    <row r="49" spans="1:14" ht="23.1" customHeight="1" x14ac:dyDescent="0.2">
      <c r="A49" s="187"/>
      <c r="B49" s="187"/>
      <c r="C49" s="13"/>
      <c r="D49" s="14" t="s">
        <v>5</v>
      </c>
      <c r="E49" s="11"/>
      <c r="F49" s="10">
        <v>22</v>
      </c>
      <c r="G49" s="9">
        <v>16</v>
      </c>
      <c r="H49" s="8">
        <v>72.727272727272734</v>
      </c>
      <c r="I49" s="9">
        <v>2</v>
      </c>
      <c r="J49" s="8">
        <v>9.0909090909090917</v>
      </c>
      <c r="K49" s="9">
        <v>1</v>
      </c>
      <c r="L49" s="8">
        <v>4.5454545454545459</v>
      </c>
      <c r="M49" s="9">
        <v>3</v>
      </c>
      <c r="N49" s="8">
        <v>13.636363636363635</v>
      </c>
    </row>
    <row r="50" spans="1:14" ht="23.1" customHeight="1" x14ac:dyDescent="0.2">
      <c r="A50" s="187"/>
      <c r="B50" s="187"/>
      <c r="C50" s="13"/>
      <c r="D50" s="14" t="s">
        <v>4</v>
      </c>
      <c r="E50" s="11"/>
      <c r="F50" s="10">
        <v>20</v>
      </c>
      <c r="G50" s="9">
        <v>16</v>
      </c>
      <c r="H50" s="8">
        <v>80</v>
      </c>
      <c r="I50" s="9">
        <v>2</v>
      </c>
      <c r="J50" s="8">
        <v>10</v>
      </c>
      <c r="K50" s="9">
        <v>1</v>
      </c>
      <c r="L50" s="8">
        <v>5</v>
      </c>
      <c r="M50" s="9">
        <v>1</v>
      </c>
      <c r="N50" s="8">
        <v>5</v>
      </c>
    </row>
    <row r="51" spans="1:14" ht="23.1" customHeight="1" x14ac:dyDescent="0.2">
      <c r="A51" s="187"/>
      <c r="B51" s="187"/>
      <c r="C51" s="13"/>
      <c r="D51" s="14" t="s">
        <v>3</v>
      </c>
      <c r="E51" s="11"/>
      <c r="F51" s="10">
        <v>166</v>
      </c>
      <c r="G51" s="9">
        <v>121</v>
      </c>
      <c r="H51" s="8">
        <v>72.891566265060234</v>
      </c>
      <c r="I51" s="9">
        <v>24</v>
      </c>
      <c r="J51" s="8">
        <v>14.457831325301203</v>
      </c>
      <c r="K51" s="9">
        <v>7</v>
      </c>
      <c r="L51" s="8">
        <v>4.2168674698795181</v>
      </c>
      <c r="M51" s="9">
        <v>14</v>
      </c>
      <c r="N51" s="8">
        <v>8.4337349397590362</v>
      </c>
    </row>
    <row r="52" spans="1:14" ht="23.1" customHeight="1" x14ac:dyDescent="0.2">
      <c r="A52" s="187"/>
      <c r="B52" s="187"/>
      <c r="C52" s="13"/>
      <c r="D52" s="14" t="s">
        <v>2</v>
      </c>
      <c r="E52" s="11"/>
      <c r="F52" s="10">
        <v>24</v>
      </c>
      <c r="G52" s="9">
        <v>18</v>
      </c>
      <c r="H52" s="8">
        <v>75</v>
      </c>
      <c r="I52" s="9">
        <v>2</v>
      </c>
      <c r="J52" s="8">
        <v>8.3333333333333321</v>
      </c>
      <c r="K52" s="9">
        <v>4</v>
      </c>
      <c r="L52" s="8">
        <v>16.666666666666664</v>
      </c>
      <c r="M52" s="9">
        <v>0</v>
      </c>
      <c r="N52" s="8">
        <v>0</v>
      </c>
    </row>
    <row r="53" spans="1:14" ht="24" customHeight="1" x14ac:dyDescent="0.2">
      <c r="A53" s="188"/>
      <c r="B53" s="188"/>
      <c r="C53" s="13"/>
      <c r="D53" s="12" t="s">
        <v>1</v>
      </c>
      <c r="E53" s="11"/>
      <c r="F53" s="10">
        <v>55</v>
      </c>
      <c r="G53" s="9">
        <v>43</v>
      </c>
      <c r="H53" s="8">
        <v>78.181818181818187</v>
      </c>
      <c r="I53" s="9">
        <v>6</v>
      </c>
      <c r="J53" s="8">
        <v>10.909090909090908</v>
      </c>
      <c r="K53" s="9">
        <v>0</v>
      </c>
      <c r="L53" s="8">
        <v>0</v>
      </c>
      <c r="M53" s="9">
        <v>6</v>
      </c>
      <c r="N53" s="8">
        <v>10.909090909090908</v>
      </c>
    </row>
    <row r="55" spans="1:14" ht="12.75" customHeight="1" x14ac:dyDescent="0.2"/>
    <row r="56" spans="1:14" ht="12.75" customHeight="1" x14ac:dyDescent="0.2"/>
    <row r="57" spans="1:14" x14ac:dyDescent="0.2">
      <c r="D57" s="5"/>
    </row>
    <row r="59" spans="1:14" x14ac:dyDescent="0.2">
      <c r="D59" s="5"/>
    </row>
    <row r="63" spans="1:14"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24">
    <mergeCell ref="M5:M6"/>
    <mergeCell ref="A13:A53"/>
    <mergeCell ref="B13:B37"/>
    <mergeCell ref="B38:B53"/>
    <mergeCell ref="N5:N6"/>
    <mergeCell ref="A7:E7"/>
    <mergeCell ref="A8:A12"/>
    <mergeCell ref="B8:E8"/>
    <mergeCell ref="B9:E9"/>
    <mergeCell ref="B10:E10"/>
    <mergeCell ref="B11:E11"/>
    <mergeCell ref="B12:E12"/>
    <mergeCell ref="A3:E6"/>
    <mergeCell ref="F3:F6"/>
    <mergeCell ref="M3:N4"/>
    <mergeCell ref="G5:G6"/>
    <mergeCell ref="G3:H4"/>
    <mergeCell ref="I3:J4"/>
    <mergeCell ref="K3:L4"/>
    <mergeCell ref="I5:I6"/>
    <mergeCell ref="J5:J6"/>
    <mergeCell ref="K5:K6"/>
    <mergeCell ref="L5:L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4"/>
  <sheetViews>
    <sheetView view="pageBreakPreview" topLeftCell="F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1.109375" style="3" customWidth="1"/>
    <col min="15" max="16384" width="9" style="3"/>
  </cols>
  <sheetData>
    <row r="1" spans="1:14" ht="14.4" x14ac:dyDescent="0.2">
      <c r="A1" s="18" t="s">
        <v>612</v>
      </c>
    </row>
    <row r="3" spans="1:14" ht="14.25" customHeight="1" x14ac:dyDescent="0.2">
      <c r="A3" s="173" t="s">
        <v>64</v>
      </c>
      <c r="B3" s="174"/>
      <c r="C3" s="174"/>
      <c r="D3" s="174"/>
      <c r="E3" s="175"/>
      <c r="F3" s="182" t="s">
        <v>130</v>
      </c>
      <c r="G3" s="199" t="s">
        <v>445</v>
      </c>
      <c r="H3" s="200"/>
      <c r="I3" s="199" t="s">
        <v>446</v>
      </c>
      <c r="J3" s="200"/>
      <c r="K3" s="199" t="s">
        <v>447</v>
      </c>
      <c r="L3" s="200"/>
      <c r="M3" s="227" t="s">
        <v>131</v>
      </c>
      <c r="N3" s="227"/>
    </row>
    <row r="4" spans="1:14" ht="51.75" customHeight="1" x14ac:dyDescent="0.2">
      <c r="A4" s="176"/>
      <c r="B4" s="177"/>
      <c r="C4" s="177"/>
      <c r="D4" s="177"/>
      <c r="E4" s="178"/>
      <c r="F4" s="183"/>
      <c r="G4" s="201"/>
      <c r="H4" s="202"/>
      <c r="I4" s="201"/>
      <c r="J4" s="202"/>
      <c r="K4" s="201"/>
      <c r="L4" s="202"/>
      <c r="M4" s="227"/>
      <c r="N4" s="227"/>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944</v>
      </c>
      <c r="G7" s="9">
        <v>722</v>
      </c>
      <c r="H7" s="8">
        <v>76.483050847457619</v>
      </c>
      <c r="I7" s="9">
        <v>85</v>
      </c>
      <c r="J7" s="8">
        <v>9.0042372881355934</v>
      </c>
      <c r="K7" s="9">
        <v>24</v>
      </c>
      <c r="L7" s="8">
        <v>2.5423728813559325</v>
      </c>
      <c r="M7" s="9">
        <v>113</v>
      </c>
      <c r="N7" s="8">
        <v>11.970338983050848</v>
      </c>
    </row>
    <row r="8" spans="1:14" ht="23.1" customHeight="1" x14ac:dyDescent="0.2">
      <c r="A8" s="189" t="s">
        <v>49</v>
      </c>
      <c r="B8" s="192" t="s">
        <v>48</v>
      </c>
      <c r="C8" s="193"/>
      <c r="D8" s="193"/>
      <c r="E8" s="194"/>
      <c r="F8" s="10">
        <v>276</v>
      </c>
      <c r="G8" s="9">
        <v>199</v>
      </c>
      <c r="H8" s="8">
        <v>72.101449275362313</v>
      </c>
      <c r="I8" s="9">
        <v>27</v>
      </c>
      <c r="J8" s="8">
        <v>9.7826086956521738</v>
      </c>
      <c r="K8" s="9">
        <v>2</v>
      </c>
      <c r="L8" s="8">
        <v>0.72463768115942029</v>
      </c>
      <c r="M8" s="9">
        <v>48</v>
      </c>
      <c r="N8" s="8">
        <v>17.391304347826086</v>
      </c>
    </row>
    <row r="9" spans="1:14" ht="23.1" customHeight="1" x14ac:dyDescent="0.2">
      <c r="A9" s="190"/>
      <c r="B9" s="192" t="s">
        <v>47</v>
      </c>
      <c r="C9" s="193"/>
      <c r="D9" s="193"/>
      <c r="E9" s="194"/>
      <c r="F9" s="10">
        <v>145</v>
      </c>
      <c r="G9" s="9">
        <v>110</v>
      </c>
      <c r="H9" s="8">
        <v>75.862068965517238</v>
      </c>
      <c r="I9" s="9">
        <v>13</v>
      </c>
      <c r="J9" s="8">
        <v>8.9655172413793096</v>
      </c>
      <c r="K9" s="9">
        <v>4</v>
      </c>
      <c r="L9" s="8">
        <v>2.7586206896551726</v>
      </c>
      <c r="M9" s="9">
        <v>18</v>
      </c>
      <c r="N9" s="8">
        <v>12.413793103448276</v>
      </c>
    </row>
    <row r="10" spans="1:14" ht="23.1" customHeight="1" x14ac:dyDescent="0.2">
      <c r="A10" s="190"/>
      <c r="B10" s="192" t="s">
        <v>46</v>
      </c>
      <c r="C10" s="193"/>
      <c r="D10" s="193"/>
      <c r="E10" s="194"/>
      <c r="F10" s="10">
        <v>232</v>
      </c>
      <c r="G10" s="9">
        <v>187</v>
      </c>
      <c r="H10" s="8">
        <v>80.603448275862064</v>
      </c>
      <c r="I10" s="9">
        <v>15</v>
      </c>
      <c r="J10" s="8">
        <v>6.4655172413793105</v>
      </c>
      <c r="K10" s="9">
        <v>9</v>
      </c>
      <c r="L10" s="8">
        <v>3.8793103448275863</v>
      </c>
      <c r="M10" s="9">
        <v>21</v>
      </c>
      <c r="N10" s="8">
        <v>9.0517241379310338</v>
      </c>
    </row>
    <row r="11" spans="1:14" ht="23.1" customHeight="1" x14ac:dyDescent="0.2">
      <c r="A11" s="190"/>
      <c r="B11" s="192" t="s">
        <v>45</v>
      </c>
      <c r="C11" s="193"/>
      <c r="D11" s="193"/>
      <c r="E11" s="194"/>
      <c r="F11" s="10">
        <v>68</v>
      </c>
      <c r="G11" s="9">
        <v>56</v>
      </c>
      <c r="H11" s="8">
        <v>82.35294117647058</v>
      </c>
      <c r="I11" s="9">
        <v>2</v>
      </c>
      <c r="J11" s="8">
        <v>2.9411764705882351</v>
      </c>
      <c r="K11" s="9">
        <v>2</v>
      </c>
      <c r="L11" s="8">
        <v>2.9411764705882351</v>
      </c>
      <c r="M11" s="9">
        <v>8</v>
      </c>
      <c r="N11" s="8">
        <v>11.76470588235294</v>
      </c>
    </row>
    <row r="12" spans="1:14" ht="23.1" customHeight="1" x14ac:dyDescent="0.2">
      <c r="A12" s="191"/>
      <c r="B12" s="192" t="s">
        <v>44</v>
      </c>
      <c r="C12" s="193"/>
      <c r="D12" s="193"/>
      <c r="E12" s="194"/>
      <c r="F12" s="10">
        <v>223</v>
      </c>
      <c r="G12" s="9">
        <v>170</v>
      </c>
      <c r="H12" s="8">
        <v>76.233183856502237</v>
      </c>
      <c r="I12" s="9">
        <v>28</v>
      </c>
      <c r="J12" s="8">
        <v>12.556053811659194</v>
      </c>
      <c r="K12" s="9">
        <v>7</v>
      </c>
      <c r="L12" s="8">
        <v>3.1390134529147984</v>
      </c>
      <c r="M12" s="9">
        <v>18</v>
      </c>
      <c r="N12" s="8">
        <v>8.071748878923767</v>
      </c>
    </row>
    <row r="13" spans="1:14" ht="23.1" customHeight="1" x14ac:dyDescent="0.2">
      <c r="A13" s="186" t="s">
        <v>43</v>
      </c>
      <c r="B13" s="186" t="s">
        <v>42</v>
      </c>
      <c r="C13" s="13"/>
      <c r="D13" s="14" t="s">
        <v>16</v>
      </c>
      <c r="E13" s="11"/>
      <c r="F13" s="10">
        <v>225</v>
      </c>
      <c r="G13" s="9">
        <v>188</v>
      </c>
      <c r="H13" s="8">
        <v>83.555555555555557</v>
      </c>
      <c r="I13" s="9">
        <v>5</v>
      </c>
      <c r="J13" s="8">
        <v>2.2222222222222223</v>
      </c>
      <c r="K13" s="9">
        <v>3</v>
      </c>
      <c r="L13" s="8">
        <v>1.3333333333333335</v>
      </c>
      <c r="M13" s="9">
        <v>29</v>
      </c>
      <c r="N13" s="8">
        <v>12.888888888888889</v>
      </c>
    </row>
    <row r="14" spans="1:14" ht="23.1" customHeight="1" x14ac:dyDescent="0.2">
      <c r="A14" s="187"/>
      <c r="B14" s="187"/>
      <c r="C14" s="13"/>
      <c r="D14" s="14" t="s">
        <v>41</v>
      </c>
      <c r="E14" s="11"/>
      <c r="F14" s="10">
        <v>34</v>
      </c>
      <c r="G14" s="9">
        <v>23</v>
      </c>
      <c r="H14" s="8">
        <v>67.64705882352942</v>
      </c>
      <c r="I14" s="9">
        <v>3</v>
      </c>
      <c r="J14" s="8">
        <v>8.8235294117647065</v>
      </c>
      <c r="K14" s="9">
        <v>1</v>
      </c>
      <c r="L14" s="8">
        <v>2.9411764705882351</v>
      </c>
      <c r="M14" s="9">
        <v>7</v>
      </c>
      <c r="N14" s="8">
        <v>20.588235294117645</v>
      </c>
    </row>
    <row r="15" spans="1:14" ht="23.1" customHeight="1" x14ac:dyDescent="0.2">
      <c r="A15" s="187"/>
      <c r="B15" s="187"/>
      <c r="C15" s="13"/>
      <c r="D15" s="14" t="s">
        <v>40</v>
      </c>
      <c r="E15" s="11"/>
      <c r="F15" s="10">
        <v>4</v>
      </c>
      <c r="G15" s="9">
        <v>3</v>
      </c>
      <c r="H15" s="8">
        <v>75</v>
      </c>
      <c r="I15" s="9">
        <v>0</v>
      </c>
      <c r="J15" s="8">
        <v>0</v>
      </c>
      <c r="K15" s="9">
        <v>0</v>
      </c>
      <c r="L15" s="8">
        <v>0</v>
      </c>
      <c r="M15" s="9">
        <v>1</v>
      </c>
      <c r="N15" s="8">
        <v>25</v>
      </c>
    </row>
    <row r="16" spans="1:14" ht="23.1" customHeight="1" x14ac:dyDescent="0.2">
      <c r="A16" s="187"/>
      <c r="B16" s="187"/>
      <c r="C16" s="13"/>
      <c r="D16" s="14" t="s">
        <v>39</v>
      </c>
      <c r="E16" s="11"/>
      <c r="F16" s="10">
        <v>15</v>
      </c>
      <c r="G16" s="9">
        <v>13</v>
      </c>
      <c r="H16" s="8">
        <v>86.666666666666671</v>
      </c>
      <c r="I16" s="9">
        <v>0</v>
      </c>
      <c r="J16" s="8">
        <v>0</v>
      </c>
      <c r="K16" s="9">
        <v>0</v>
      </c>
      <c r="L16" s="8">
        <v>0</v>
      </c>
      <c r="M16" s="9">
        <v>2</v>
      </c>
      <c r="N16" s="8">
        <v>13.333333333333334</v>
      </c>
    </row>
    <row r="17" spans="1:14" ht="23.1" customHeight="1" x14ac:dyDescent="0.2">
      <c r="A17" s="187"/>
      <c r="B17" s="187"/>
      <c r="C17" s="13"/>
      <c r="D17" s="14" t="s">
        <v>38</v>
      </c>
      <c r="E17" s="11"/>
      <c r="F17" s="10">
        <v>1</v>
      </c>
      <c r="G17" s="9">
        <v>1</v>
      </c>
      <c r="H17" s="8">
        <v>100</v>
      </c>
      <c r="I17" s="9">
        <v>0</v>
      </c>
      <c r="J17" s="8">
        <v>0</v>
      </c>
      <c r="K17" s="9">
        <v>0</v>
      </c>
      <c r="L17" s="8">
        <v>0</v>
      </c>
      <c r="M17" s="9">
        <v>0</v>
      </c>
      <c r="N17" s="8">
        <v>0</v>
      </c>
    </row>
    <row r="18" spans="1:14" ht="23.1" customHeight="1" x14ac:dyDescent="0.2">
      <c r="A18" s="187"/>
      <c r="B18" s="187"/>
      <c r="C18" s="13"/>
      <c r="D18" s="14" t="s">
        <v>37</v>
      </c>
      <c r="E18" s="11"/>
      <c r="F18" s="10">
        <v>5</v>
      </c>
      <c r="G18" s="9">
        <v>4</v>
      </c>
      <c r="H18" s="8">
        <v>80</v>
      </c>
      <c r="I18" s="9">
        <v>0</v>
      </c>
      <c r="J18" s="8">
        <v>0</v>
      </c>
      <c r="K18" s="9">
        <v>0</v>
      </c>
      <c r="L18" s="8">
        <v>0</v>
      </c>
      <c r="M18" s="9">
        <v>1</v>
      </c>
      <c r="N18" s="8">
        <v>20</v>
      </c>
    </row>
    <row r="19" spans="1:14" ht="23.1" customHeight="1" x14ac:dyDescent="0.2">
      <c r="A19" s="187"/>
      <c r="B19" s="187"/>
      <c r="C19" s="13"/>
      <c r="D19" s="14" t="s">
        <v>36</v>
      </c>
      <c r="E19" s="11"/>
      <c r="F19" s="10">
        <v>1</v>
      </c>
      <c r="G19" s="9">
        <v>0</v>
      </c>
      <c r="H19" s="8">
        <v>0</v>
      </c>
      <c r="I19" s="9">
        <v>0</v>
      </c>
      <c r="J19" s="8">
        <v>0</v>
      </c>
      <c r="K19" s="9">
        <v>0</v>
      </c>
      <c r="L19" s="8">
        <v>0</v>
      </c>
      <c r="M19" s="9">
        <v>1</v>
      </c>
      <c r="N19" s="8">
        <v>100</v>
      </c>
    </row>
    <row r="20" spans="1:14" ht="23.1" customHeight="1" x14ac:dyDescent="0.2">
      <c r="A20" s="187"/>
      <c r="B20" s="187"/>
      <c r="C20" s="13"/>
      <c r="D20" s="14" t="s">
        <v>35</v>
      </c>
      <c r="E20" s="11"/>
      <c r="F20" s="10">
        <v>5</v>
      </c>
      <c r="G20" s="9">
        <v>5</v>
      </c>
      <c r="H20" s="8">
        <v>100</v>
      </c>
      <c r="I20" s="9">
        <v>0</v>
      </c>
      <c r="J20" s="8">
        <v>0</v>
      </c>
      <c r="K20" s="9">
        <v>0</v>
      </c>
      <c r="L20" s="8">
        <v>0</v>
      </c>
      <c r="M20" s="9">
        <v>0</v>
      </c>
      <c r="N20" s="8">
        <v>0</v>
      </c>
    </row>
    <row r="21" spans="1:14" ht="23.1" customHeight="1" x14ac:dyDescent="0.2">
      <c r="A21" s="187"/>
      <c r="B21" s="187"/>
      <c r="C21" s="13"/>
      <c r="D21" s="14" t="s">
        <v>34</v>
      </c>
      <c r="E21" s="11"/>
      <c r="F21" s="10">
        <v>12</v>
      </c>
      <c r="G21" s="9">
        <v>11</v>
      </c>
      <c r="H21" s="8">
        <v>91.666666666666657</v>
      </c>
      <c r="I21" s="9">
        <v>0</v>
      </c>
      <c r="J21" s="8">
        <v>0</v>
      </c>
      <c r="K21" s="9">
        <v>0</v>
      </c>
      <c r="L21" s="8">
        <v>0</v>
      </c>
      <c r="M21" s="9">
        <v>1</v>
      </c>
      <c r="N21" s="8">
        <v>8.3333333333333321</v>
      </c>
    </row>
    <row r="22" spans="1:14" ht="23.1" customHeight="1" x14ac:dyDescent="0.2">
      <c r="A22" s="187"/>
      <c r="B22" s="187"/>
      <c r="C22" s="13"/>
      <c r="D22" s="14" t="s">
        <v>33</v>
      </c>
      <c r="E22" s="11"/>
      <c r="F22" s="10">
        <v>1</v>
      </c>
      <c r="G22" s="9">
        <v>1</v>
      </c>
      <c r="H22" s="8">
        <v>100</v>
      </c>
      <c r="I22" s="9">
        <v>0</v>
      </c>
      <c r="J22" s="8">
        <v>0</v>
      </c>
      <c r="K22" s="9">
        <v>0</v>
      </c>
      <c r="L22" s="8">
        <v>0</v>
      </c>
      <c r="M22" s="9">
        <v>0</v>
      </c>
      <c r="N22" s="8">
        <v>0</v>
      </c>
    </row>
    <row r="23" spans="1:14" ht="23.1" customHeight="1" x14ac:dyDescent="0.2">
      <c r="A23" s="187"/>
      <c r="B23" s="187"/>
      <c r="C23" s="13"/>
      <c r="D23" s="14" t="s">
        <v>32</v>
      </c>
      <c r="E23" s="11"/>
      <c r="F23" s="10">
        <v>7</v>
      </c>
      <c r="G23" s="9">
        <v>7</v>
      </c>
      <c r="H23" s="8">
        <v>100</v>
      </c>
      <c r="I23" s="9">
        <v>0</v>
      </c>
      <c r="J23" s="8">
        <v>0</v>
      </c>
      <c r="K23" s="9">
        <v>0</v>
      </c>
      <c r="L23" s="8">
        <v>0</v>
      </c>
      <c r="M23" s="9">
        <v>0</v>
      </c>
      <c r="N23" s="8">
        <v>0</v>
      </c>
    </row>
    <row r="24" spans="1:14" ht="23.1" customHeight="1" x14ac:dyDescent="0.2">
      <c r="A24" s="187"/>
      <c r="B24" s="187"/>
      <c r="C24" s="13"/>
      <c r="D24" s="14" t="s">
        <v>31</v>
      </c>
      <c r="E24" s="11"/>
      <c r="F24" s="10">
        <v>0</v>
      </c>
      <c r="G24" s="9">
        <v>0</v>
      </c>
      <c r="H24" s="8">
        <v>0</v>
      </c>
      <c r="I24" s="9">
        <v>0</v>
      </c>
      <c r="J24" s="8">
        <v>0</v>
      </c>
      <c r="K24" s="9">
        <v>0</v>
      </c>
      <c r="L24" s="8">
        <v>0</v>
      </c>
      <c r="M24" s="9">
        <v>0</v>
      </c>
      <c r="N24" s="8">
        <v>0</v>
      </c>
    </row>
    <row r="25" spans="1:14" ht="23.1" customHeight="1" x14ac:dyDescent="0.2">
      <c r="A25" s="187"/>
      <c r="B25" s="187"/>
      <c r="C25" s="13"/>
      <c r="D25" s="12" t="s">
        <v>30</v>
      </c>
      <c r="E25" s="11"/>
      <c r="F25" s="10">
        <v>3</v>
      </c>
      <c r="G25" s="9">
        <v>3</v>
      </c>
      <c r="H25" s="8">
        <v>100</v>
      </c>
      <c r="I25" s="9">
        <v>0</v>
      </c>
      <c r="J25" s="8">
        <v>0</v>
      </c>
      <c r="K25" s="9">
        <v>0</v>
      </c>
      <c r="L25" s="8">
        <v>0</v>
      </c>
      <c r="M25" s="9">
        <v>0</v>
      </c>
      <c r="N25" s="8">
        <v>0</v>
      </c>
    </row>
    <row r="26" spans="1:14" ht="23.1" customHeight="1" x14ac:dyDescent="0.2">
      <c r="A26" s="187"/>
      <c r="B26" s="187"/>
      <c r="C26" s="13"/>
      <c r="D26" s="14" t="s">
        <v>29</v>
      </c>
      <c r="E26" s="11"/>
      <c r="F26" s="10">
        <v>8</v>
      </c>
      <c r="G26" s="9">
        <v>8</v>
      </c>
      <c r="H26" s="8">
        <v>100</v>
      </c>
      <c r="I26" s="9">
        <v>0</v>
      </c>
      <c r="J26" s="8">
        <v>0</v>
      </c>
      <c r="K26" s="9">
        <v>0</v>
      </c>
      <c r="L26" s="8">
        <v>0</v>
      </c>
      <c r="M26" s="9">
        <v>0</v>
      </c>
      <c r="N26" s="8">
        <v>0</v>
      </c>
    </row>
    <row r="27" spans="1:14" ht="23.1" customHeight="1" x14ac:dyDescent="0.2">
      <c r="A27" s="187"/>
      <c r="B27" s="187"/>
      <c r="C27" s="13"/>
      <c r="D27" s="14" t="s">
        <v>28</v>
      </c>
      <c r="E27" s="11"/>
      <c r="F27" s="10">
        <v>4</v>
      </c>
      <c r="G27" s="9">
        <v>3</v>
      </c>
      <c r="H27" s="8">
        <v>75</v>
      </c>
      <c r="I27" s="9">
        <v>0</v>
      </c>
      <c r="J27" s="8">
        <v>0</v>
      </c>
      <c r="K27" s="9">
        <v>0</v>
      </c>
      <c r="L27" s="8">
        <v>0</v>
      </c>
      <c r="M27" s="9">
        <v>1</v>
      </c>
      <c r="N27" s="8">
        <v>25</v>
      </c>
    </row>
    <row r="28" spans="1:14" ht="23.1" customHeight="1" x14ac:dyDescent="0.2">
      <c r="A28" s="187"/>
      <c r="B28" s="187"/>
      <c r="C28" s="13"/>
      <c r="D28" s="14" t="s">
        <v>27</v>
      </c>
      <c r="E28" s="11"/>
      <c r="F28" s="10">
        <v>2</v>
      </c>
      <c r="G28" s="9">
        <v>2</v>
      </c>
      <c r="H28" s="8">
        <v>100</v>
      </c>
      <c r="I28" s="9">
        <v>0</v>
      </c>
      <c r="J28" s="8">
        <v>0</v>
      </c>
      <c r="K28" s="9">
        <v>0</v>
      </c>
      <c r="L28" s="8">
        <v>0</v>
      </c>
      <c r="M28" s="9">
        <v>0</v>
      </c>
      <c r="N28" s="8">
        <v>0</v>
      </c>
    </row>
    <row r="29" spans="1:14" ht="23.1" customHeight="1" x14ac:dyDescent="0.2">
      <c r="A29" s="187"/>
      <c r="B29" s="187"/>
      <c r="C29" s="13"/>
      <c r="D29" s="14" t="s">
        <v>26</v>
      </c>
      <c r="E29" s="11"/>
      <c r="F29" s="10">
        <v>14</v>
      </c>
      <c r="G29" s="9">
        <v>12</v>
      </c>
      <c r="H29" s="8">
        <v>85.714285714285708</v>
      </c>
      <c r="I29" s="9">
        <v>0</v>
      </c>
      <c r="J29" s="8">
        <v>0</v>
      </c>
      <c r="K29" s="9">
        <v>0</v>
      </c>
      <c r="L29" s="8">
        <v>0</v>
      </c>
      <c r="M29" s="9">
        <v>2</v>
      </c>
      <c r="N29" s="8">
        <v>14.285714285714285</v>
      </c>
    </row>
    <row r="30" spans="1:14" ht="23.1" customHeight="1" x14ac:dyDescent="0.2">
      <c r="A30" s="187"/>
      <c r="B30" s="187"/>
      <c r="C30" s="13"/>
      <c r="D30" s="14" t="s">
        <v>25</v>
      </c>
      <c r="E30" s="11"/>
      <c r="F30" s="10">
        <v>5</v>
      </c>
      <c r="G30" s="9">
        <v>5</v>
      </c>
      <c r="H30" s="8">
        <v>100</v>
      </c>
      <c r="I30" s="9">
        <v>0</v>
      </c>
      <c r="J30" s="8">
        <v>0</v>
      </c>
      <c r="K30" s="9">
        <v>0</v>
      </c>
      <c r="L30" s="8">
        <v>0</v>
      </c>
      <c r="M30" s="9">
        <v>0</v>
      </c>
      <c r="N30" s="8">
        <v>0</v>
      </c>
    </row>
    <row r="31" spans="1:14" ht="23.1" customHeight="1" x14ac:dyDescent="0.2">
      <c r="A31" s="187"/>
      <c r="B31" s="187"/>
      <c r="C31" s="13"/>
      <c r="D31" s="14" t="s">
        <v>24</v>
      </c>
      <c r="E31" s="11"/>
      <c r="F31" s="10">
        <v>27</v>
      </c>
      <c r="G31" s="9">
        <v>21</v>
      </c>
      <c r="H31" s="8">
        <v>77.777777777777786</v>
      </c>
      <c r="I31" s="9">
        <v>1</v>
      </c>
      <c r="J31" s="8">
        <v>3.7037037037037033</v>
      </c>
      <c r="K31" s="9">
        <v>1</v>
      </c>
      <c r="L31" s="8">
        <v>3.7037037037037033</v>
      </c>
      <c r="M31" s="9">
        <v>4</v>
      </c>
      <c r="N31" s="8">
        <v>14.814814814814813</v>
      </c>
    </row>
    <row r="32" spans="1:14" ht="23.1" customHeight="1" x14ac:dyDescent="0.2">
      <c r="A32" s="187"/>
      <c r="B32" s="187"/>
      <c r="C32" s="13"/>
      <c r="D32" s="14" t="s">
        <v>23</v>
      </c>
      <c r="E32" s="11"/>
      <c r="F32" s="10">
        <v>8</v>
      </c>
      <c r="G32" s="9">
        <v>7</v>
      </c>
      <c r="H32" s="8">
        <v>87.5</v>
      </c>
      <c r="I32" s="9">
        <v>0</v>
      </c>
      <c r="J32" s="8">
        <v>0</v>
      </c>
      <c r="K32" s="9">
        <v>0</v>
      </c>
      <c r="L32" s="8">
        <v>0</v>
      </c>
      <c r="M32" s="9">
        <v>1</v>
      </c>
      <c r="N32" s="8">
        <v>12.5</v>
      </c>
    </row>
    <row r="33" spans="1:14" ht="24" customHeight="1" x14ac:dyDescent="0.2">
      <c r="A33" s="187"/>
      <c r="B33" s="187"/>
      <c r="C33" s="13"/>
      <c r="D33" s="14" t="s">
        <v>22</v>
      </c>
      <c r="E33" s="11"/>
      <c r="F33" s="10">
        <v>26</v>
      </c>
      <c r="G33" s="9">
        <v>22</v>
      </c>
      <c r="H33" s="8">
        <v>84.615384615384613</v>
      </c>
      <c r="I33" s="9">
        <v>1</v>
      </c>
      <c r="J33" s="8">
        <v>3.8461538461538463</v>
      </c>
      <c r="K33" s="9">
        <v>0</v>
      </c>
      <c r="L33" s="8">
        <v>0</v>
      </c>
      <c r="M33" s="9">
        <v>3</v>
      </c>
      <c r="N33" s="8">
        <v>11.538461538461538</v>
      </c>
    </row>
    <row r="34" spans="1:14" ht="23.1" customHeight="1" x14ac:dyDescent="0.2">
      <c r="A34" s="187"/>
      <c r="B34" s="187"/>
      <c r="C34" s="13"/>
      <c r="D34" s="14" t="s">
        <v>21</v>
      </c>
      <c r="E34" s="11"/>
      <c r="F34" s="10">
        <v>14</v>
      </c>
      <c r="G34" s="9">
        <v>12</v>
      </c>
      <c r="H34" s="8">
        <v>85.714285714285708</v>
      </c>
      <c r="I34" s="9">
        <v>0</v>
      </c>
      <c r="J34" s="8">
        <v>0</v>
      </c>
      <c r="K34" s="9">
        <v>1</v>
      </c>
      <c r="L34" s="8">
        <v>7.1428571428571423</v>
      </c>
      <c r="M34" s="9">
        <v>1</v>
      </c>
      <c r="N34" s="8">
        <v>7.1428571428571423</v>
      </c>
    </row>
    <row r="35" spans="1:14" ht="23.1" customHeight="1" x14ac:dyDescent="0.2">
      <c r="A35" s="187"/>
      <c r="B35" s="187"/>
      <c r="C35" s="13"/>
      <c r="D35" s="14" t="s">
        <v>20</v>
      </c>
      <c r="E35" s="11"/>
      <c r="F35" s="10">
        <v>7</v>
      </c>
      <c r="G35" s="9">
        <v>7</v>
      </c>
      <c r="H35" s="8">
        <v>100</v>
      </c>
      <c r="I35" s="9">
        <v>0</v>
      </c>
      <c r="J35" s="8">
        <v>0</v>
      </c>
      <c r="K35" s="9">
        <v>0</v>
      </c>
      <c r="L35" s="8">
        <v>0</v>
      </c>
      <c r="M35" s="9">
        <v>0</v>
      </c>
      <c r="N35" s="8">
        <v>0</v>
      </c>
    </row>
    <row r="36" spans="1:14" ht="23.1" customHeight="1" x14ac:dyDescent="0.2">
      <c r="A36" s="187"/>
      <c r="B36" s="187"/>
      <c r="C36" s="13"/>
      <c r="D36" s="14" t="s">
        <v>19</v>
      </c>
      <c r="E36" s="11"/>
      <c r="F36" s="10">
        <v>18</v>
      </c>
      <c r="G36" s="9">
        <v>15</v>
      </c>
      <c r="H36" s="8">
        <v>83.333333333333343</v>
      </c>
      <c r="I36" s="9">
        <v>0</v>
      </c>
      <c r="J36" s="8">
        <v>0</v>
      </c>
      <c r="K36" s="9">
        <v>0</v>
      </c>
      <c r="L36" s="8">
        <v>0</v>
      </c>
      <c r="M36" s="9">
        <v>3</v>
      </c>
      <c r="N36" s="8">
        <v>16.666666666666664</v>
      </c>
    </row>
    <row r="37" spans="1:14" ht="23.1" customHeight="1" x14ac:dyDescent="0.2">
      <c r="A37" s="187"/>
      <c r="B37" s="188"/>
      <c r="C37" s="13"/>
      <c r="D37" s="14" t="s">
        <v>18</v>
      </c>
      <c r="E37" s="11"/>
      <c r="F37" s="10">
        <v>4</v>
      </c>
      <c r="G37" s="9">
        <v>3</v>
      </c>
      <c r="H37" s="8">
        <v>75</v>
      </c>
      <c r="I37" s="9">
        <v>0</v>
      </c>
      <c r="J37" s="8">
        <v>0</v>
      </c>
      <c r="K37" s="9">
        <v>0</v>
      </c>
      <c r="L37" s="8">
        <v>0</v>
      </c>
      <c r="M37" s="9">
        <v>1</v>
      </c>
      <c r="N37" s="8">
        <v>25</v>
      </c>
    </row>
    <row r="38" spans="1:14" ht="23.1" customHeight="1" x14ac:dyDescent="0.2">
      <c r="A38" s="187"/>
      <c r="B38" s="186" t="s">
        <v>17</v>
      </c>
      <c r="C38" s="13"/>
      <c r="D38" s="14" t="s">
        <v>16</v>
      </c>
      <c r="E38" s="11"/>
      <c r="F38" s="10">
        <v>719</v>
      </c>
      <c r="G38" s="9">
        <v>534</v>
      </c>
      <c r="H38" s="8">
        <v>74.269819193324054</v>
      </c>
      <c r="I38" s="9">
        <v>80</v>
      </c>
      <c r="J38" s="8">
        <v>11.126564673157164</v>
      </c>
      <c r="K38" s="9">
        <v>21</v>
      </c>
      <c r="L38" s="8">
        <v>2.9207232267037551</v>
      </c>
      <c r="M38" s="9">
        <v>84</v>
      </c>
      <c r="N38" s="8">
        <v>11.68289290681502</v>
      </c>
    </row>
    <row r="39" spans="1:14" ht="23.1" customHeight="1" x14ac:dyDescent="0.2">
      <c r="A39" s="187"/>
      <c r="B39" s="187"/>
      <c r="C39" s="13"/>
      <c r="D39" s="14" t="s">
        <v>15</v>
      </c>
      <c r="E39" s="11"/>
      <c r="F39" s="10">
        <v>7</v>
      </c>
      <c r="G39" s="9">
        <v>5</v>
      </c>
      <c r="H39" s="8">
        <v>71.428571428571431</v>
      </c>
      <c r="I39" s="9">
        <v>0</v>
      </c>
      <c r="J39" s="8">
        <v>0</v>
      </c>
      <c r="K39" s="9">
        <v>1</v>
      </c>
      <c r="L39" s="8">
        <v>14.285714285714285</v>
      </c>
      <c r="M39" s="9">
        <v>1</v>
      </c>
      <c r="N39" s="8">
        <v>14.285714285714285</v>
      </c>
    </row>
    <row r="40" spans="1:14" ht="23.1" customHeight="1" x14ac:dyDescent="0.2">
      <c r="A40" s="187"/>
      <c r="B40" s="187"/>
      <c r="C40" s="13"/>
      <c r="D40" s="14" t="s">
        <v>14</v>
      </c>
      <c r="E40" s="11"/>
      <c r="F40" s="10">
        <v>79</v>
      </c>
      <c r="G40" s="9">
        <v>63</v>
      </c>
      <c r="H40" s="8">
        <v>79.74683544303798</v>
      </c>
      <c r="I40" s="9">
        <v>6</v>
      </c>
      <c r="J40" s="8">
        <v>7.59493670886076</v>
      </c>
      <c r="K40" s="9">
        <v>1</v>
      </c>
      <c r="L40" s="8">
        <v>1.2658227848101267</v>
      </c>
      <c r="M40" s="9">
        <v>9</v>
      </c>
      <c r="N40" s="8">
        <v>11.39240506329114</v>
      </c>
    </row>
    <row r="41" spans="1:14" ht="23.1" customHeight="1" x14ac:dyDescent="0.2">
      <c r="A41" s="187"/>
      <c r="B41" s="187"/>
      <c r="C41" s="13"/>
      <c r="D41" s="14" t="s">
        <v>13</v>
      </c>
      <c r="E41" s="11"/>
      <c r="F41" s="10">
        <v>16</v>
      </c>
      <c r="G41" s="9">
        <v>14</v>
      </c>
      <c r="H41" s="8">
        <v>87.5</v>
      </c>
      <c r="I41" s="9">
        <v>0</v>
      </c>
      <c r="J41" s="8">
        <v>0</v>
      </c>
      <c r="K41" s="9">
        <v>0</v>
      </c>
      <c r="L41" s="8">
        <v>0</v>
      </c>
      <c r="M41" s="9">
        <v>2</v>
      </c>
      <c r="N41" s="8">
        <v>12.5</v>
      </c>
    </row>
    <row r="42" spans="1:14" ht="23.1" customHeight="1" x14ac:dyDescent="0.2">
      <c r="A42" s="187"/>
      <c r="B42" s="187"/>
      <c r="C42" s="13"/>
      <c r="D42" s="14" t="s">
        <v>12</v>
      </c>
      <c r="E42" s="11"/>
      <c r="F42" s="10">
        <v>16</v>
      </c>
      <c r="G42" s="9">
        <v>14</v>
      </c>
      <c r="H42" s="8">
        <v>87.5</v>
      </c>
      <c r="I42" s="9">
        <v>0</v>
      </c>
      <c r="J42" s="8">
        <v>0</v>
      </c>
      <c r="K42" s="9">
        <v>0</v>
      </c>
      <c r="L42" s="8">
        <v>0</v>
      </c>
      <c r="M42" s="9">
        <v>2</v>
      </c>
      <c r="N42" s="8">
        <v>12.5</v>
      </c>
    </row>
    <row r="43" spans="1:14" ht="23.1" customHeight="1" x14ac:dyDescent="0.2">
      <c r="A43" s="187"/>
      <c r="B43" s="187"/>
      <c r="C43" s="13"/>
      <c r="D43" s="14" t="s">
        <v>11</v>
      </c>
      <c r="E43" s="11"/>
      <c r="F43" s="10">
        <v>33</v>
      </c>
      <c r="G43" s="9">
        <v>22</v>
      </c>
      <c r="H43" s="8">
        <v>66.666666666666657</v>
      </c>
      <c r="I43" s="9">
        <v>2</v>
      </c>
      <c r="J43" s="8">
        <v>6.0606060606060606</v>
      </c>
      <c r="K43" s="9">
        <v>1</v>
      </c>
      <c r="L43" s="8">
        <v>3.0303030303030303</v>
      </c>
      <c r="M43" s="9">
        <v>8</v>
      </c>
      <c r="N43" s="8">
        <v>24.242424242424242</v>
      </c>
    </row>
    <row r="44" spans="1:14" ht="23.1" customHeight="1" x14ac:dyDescent="0.2">
      <c r="A44" s="187"/>
      <c r="B44" s="187"/>
      <c r="C44" s="13"/>
      <c r="D44" s="14" t="s">
        <v>10</v>
      </c>
      <c r="E44" s="11"/>
      <c r="F44" s="10">
        <v>182</v>
      </c>
      <c r="G44" s="9">
        <v>130</v>
      </c>
      <c r="H44" s="8">
        <v>71.428571428571431</v>
      </c>
      <c r="I44" s="9">
        <v>27</v>
      </c>
      <c r="J44" s="8">
        <v>14.835164835164836</v>
      </c>
      <c r="K44" s="9">
        <v>5</v>
      </c>
      <c r="L44" s="8">
        <v>2.7472527472527473</v>
      </c>
      <c r="M44" s="9">
        <v>20</v>
      </c>
      <c r="N44" s="8">
        <v>10.989010989010989</v>
      </c>
    </row>
    <row r="45" spans="1:14" ht="23.1" customHeight="1" x14ac:dyDescent="0.2">
      <c r="A45" s="187"/>
      <c r="B45" s="187"/>
      <c r="C45" s="13"/>
      <c r="D45" s="14" t="s">
        <v>9</v>
      </c>
      <c r="E45" s="11"/>
      <c r="F45" s="10">
        <v>24</v>
      </c>
      <c r="G45" s="9">
        <v>14</v>
      </c>
      <c r="H45" s="8">
        <v>58.333333333333336</v>
      </c>
      <c r="I45" s="9">
        <v>5</v>
      </c>
      <c r="J45" s="8">
        <v>20.833333333333336</v>
      </c>
      <c r="K45" s="9">
        <v>2</v>
      </c>
      <c r="L45" s="8">
        <v>8.3333333333333321</v>
      </c>
      <c r="M45" s="9">
        <v>3</v>
      </c>
      <c r="N45" s="8">
        <v>12.5</v>
      </c>
    </row>
    <row r="46" spans="1:14" ht="23.1" customHeight="1" x14ac:dyDescent="0.2">
      <c r="A46" s="187"/>
      <c r="B46" s="187"/>
      <c r="C46" s="13"/>
      <c r="D46" s="14" t="s">
        <v>8</v>
      </c>
      <c r="E46" s="11"/>
      <c r="F46" s="10">
        <v>13</v>
      </c>
      <c r="G46" s="9">
        <v>13</v>
      </c>
      <c r="H46" s="8">
        <v>100</v>
      </c>
      <c r="I46" s="9">
        <v>0</v>
      </c>
      <c r="J46" s="8">
        <v>0</v>
      </c>
      <c r="K46" s="9">
        <v>0</v>
      </c>
      <c r="L46" s="8">
        <v>0</v>
      </c>
      <c r="M46" s="9">
        <v>0</v>
      </c>
      <c r="N46" s="8">
        <v>0</v>
      </c>
    </row>
    <row r="47" spans="1:14" ht="24" customHeight="1" x14ac:dyDescent="0.2">
      <c r="A47" s="187"/>
      <c r="B47" s="187"/>
      <c r="C47" s="13"/>
      <c r="D47" s="12" t="s">
        <v>7</v>
      </c>
      <c r="E47" s="11"/>
      <c r="F47" s="10">
        <v>14</v>
      </c>
      <c r="G47" s="9">
        <v>11</v>
      </c>
      <c r="H47" s="8">
        <v>78.571428571428569</v>
      </c>
      <c r="I47" s="9">
        <v>0</v>
      </c>
      <c r="J47" s="8">
        <v>0</v>
      </c>
      <c r="K47" s="9">
        <v>0</v>
      </c>
      <c r="L47" s="8">
        <v>0</v>
      </c>
      <c r="M47" s="9">
        <v>3</v>
      </c>
      <c r="N47" s="8">
        <v>21.428571428571427</v>
      </c>
    </row>
    <row r="48" spans="1:14" ht="23.1" customHeight="1" x14ac:dyDescent="0.2">
      <c r="A48" s="187"/>
      <c r="B48" s="187"/>
      <c r="C48" s="13"/>
      <c r="D48" s="14" t="s">
        <v>6</v>
      </c>
      <c r="E48" s="11"/>
      <c r="F48" s="10">
        <v>48</v>
      </c>
      <c r="G48" s="9">
        <v>26</v>
      </c>
      <c r="H48" s="8">
        <v>54.166666666666664</v>
      </c>
      <c r="I48" s="9">
        <v>15</v>
      </c>
      <c r="J48" s="8">
        <v>31.25</v>
      </c>
      <c r="K48" s="9">
        <v>0</v>
      </c>
      <c r="L48" s="8">
        <v>0</v>
      </c>
      <c r="M48" s="9">
        <v>7</v>
      </c>
      <c r="N48" s="8">
        <v>14.583333333333334</v>
      </c>
    </row>
    <row r="49" spans="1:14" ht="23.1" customHeight="1" x14ac:dyDescent="0.2">
      <c r="A49" s="187"/>
      <c r="B49" s="187"/>
      <c r="C49" s="13"/>
      <c r="D49" s="14" t="s">
        <v>5</v>
      </c>
      <c r="E49" s="11"/>
      <c r="F49" s="10">
        <v>22</v>
      </c>
      <c r="G49" s="9">
        <v>16</v>
      </c>
      <c r="H49" s="8">
        <v>72.727272727272734</v>
      </c>
      <c r="I49" s="9">
        <v>2</v>
      </c>
      <c r="J49" s="8">
        <v>9.0909090909090917</v>
      </c>
      <c r="K49" s="9">
        <v>1</v>
      </c>
      <c r="L49" s="8">
        <v>4.5454545454545459</v>
      </c>
      <c r="M49" s="9">
        <v>3</v>
      </c>
      <c r="N49" s="8">
        <v>13.636363636363635</v>
      </c>
    </row>
    <row r="50" spans="1:14" ht="23.1" customHeight="1" x14ac:dyDescent="0.2">
      <c r="A50" s="187"/>
      <c r="B50" s="187"/>
      <c r="C50" s="13"/>
      <c r="D50" s="14" t="s">
        <v>4</v>
      </c>
      <c r="E50" s="11"/>
      <c r="F50" s="10">
        <v>20</v>
      </c>
      <c r="G50" s="9">
        <v>16</v>
      </c>
      <c r="H50" s="8">
        <v>80</v>
      </c>
      <c r="I50" s="9">
        <v>2</v>
      </c>
      <c r="J50" s="8">
        <v>10</v>
      </c>
      <c r="K50" s="9">
        <v>1</v>
      </c>
      <c r="L50" s="8">
        <v>5</v>
      </c>
      <c r="M50" s="9">
        <v>1</v>
      </c>
      <c r="N50" s="8">
        <v>5</v>
      </c>
    </row>
    <row r="51" spans="1:14" ht="23.1" customHeight="1" x14ac:dyDescent="0.2">
      <c r="A51" s="187"/>
      <c r="B51" s="187"/>
      <c r="C51" s="13"/>
      <c r="D51" s="14" t="s">
        <v>3</v>
      </c>
      <c r="E51" s="11"/>
      <c r="F51" s="10">
        <v>166</v>
      </c>
      <c r="G51" s="9">
        <v>126</v>
      </c>
      <c r="H51" s="8">
        <v>75.903614457831324</v>
      </c>
      <c r="I51" s="9">
        <v>16</v>
      </c>
      <c r="J51" s="8">
        <v>9.6385542168674707</v>
      </c>
      <c r="K51" s="9">
        <v>6</v>
      </c>
      <c r="L51" s="8">
        <v>3.6144578313253009</v>
      </c>
      <c r="M51" s="9">
        <v>18</v>
      </c>
      <c r="N51" s="8">
        <v>10.843373493975903</v>
      </c>
    </row>
    <row r="52" spans="1:14" ht="23.1" customHeight="1" x14ac:dyDescent="0.2">
      <c r="A52" s="187"/>
      <c r="B52" s="187"/>
      <c r="C52" s="13"/>
      <c r="D52" s="14" t="s">
        <v>2</v>
      </c>
      <c r="E52" s="11"/>
      <c r="F52" s="10">
        <v>24</v>
      </c>
      <c r="G52" s="9">
        <v>20</v>
      </c>
      <c r="H52" s="8">
        <v>83.333333333333343</v>
      </c>
      <c r="I52" s="9">
        <v>0</v>
      </c>
      <c r="J52" s="8">
        <v>0</v>
      </c>
      <c r="K52" s="9">
        <v>3</v>
      </c>
      <c r="L52" s="8">
        <v>12.5</v>
      </c>
      <c r="M52" s="9">
        <v>1</v>
      </c>
      <c r="N52" s="8">
        <v>4.1666666666666661</v>
      </c>
    </row>
    <row r="53" spans="1:14" ht="24" customHeight="1" x14ac:dyDescent="0.2">
      <c r="A53" s="188"/>
      <c r="B53" s="188"/>
      <c r="C53" s="13"/>
      <c r="D53" s="12" t="s">
        <v>1</v>
      </c>
      <c r="E53" s="11"/>
      <c r="F53" s="10">
        <v>55</v>
      </c>
      <c r="G53" s="9">
        <v>44</v>
      </c>
      <c r="H53" s="8">
        <v>80</v>
      </c>
      <c r="I53" s="9">
        <v>5</v>
      </c>
      <c r="J53" s="8">
        <v>9.0909090909090917</v>
      </c>
      <c r="K53" s="9">
        <v>0</v>
      </c>
      <c r="L53" s="8">
        <v>0</v>
      </c>
      <c r="M53" s="9">
        <v>6</v>
      </c>
      <c r="N53" s="8">
        <v>10.909090909090908</v>
      </c>
    </row>
    <row r="55" spans="1:14" ht="12.75" customHeight="1" x14ac:dyDescent="0.2"/>
    <row r="56" spans="1:14" ht="12.75" customHeight="1" x14ac:dyDescent="0.2"/>
    <row r="57" spans="1:14" x14ac:dyDescent="0.2">
      <c r="D57" s="5"/>
    </row>
    <row r="59" spans="1:14" x14ac:dyDescent="0.2">
      <c r="D59" s="5"/>
    </row>
    <row r="63" spans="1:14"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spans="6:6" ht="12.75" customHeight="1" x14ac:dyDescent="0.2"/>
    <row r="84" spans="6:6" ht="12.75" customHeight="1" x14ac:dyDescent="0.2">
      <c r="F84" s="51"/>
    </row>
  </sheetData>
  <mergeCells count="24">
    <mergeCell ref="B12:E12"/>
    <mergeCell ref="A13:A53"/>
    <mergeCell ref="B13:B37"/>
    <mergeCell ref="B38:B53"/>
    <mergeCell ref="K5:K6"/>
    <mergeCell ref="H5:H6"/>
    <mergeCell ref="I5:I6"/>
    <mergeCell ref="J5:J6"/>
    <mergeCell ref="L5:L6"/>
    <mergeCell ref="M5:M6"/>
    <mergeCell ref="N5:N6"/>
    <mergeCell ref="A7:E7"/>
    <mergeCell ref="A8:A12"/>
    <mergeCell ref="B8:E8"/>
    <mergeCell ref="B9:E9"/>
    <mergeCell ref="B10:E10"/>
    <mergeCell ref="B11:E11"/>
    <mergeCell ref="A3:E6"/>
    <mergeCell ref="F3:F6"/>
    <mergeCell ref="G3:H4"/>
    <mergeCell ref="I3:J4"/>
    <mergeCell ref="K3:L4"/>
    <mergeCell ref="M3:N4"/>
    <mergeCell ref="G5:G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A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459</v>
      </c>
    </row>
    <row r="3" spans="1:16" ht="18" customHeight="1" x14ac:dyDescent="0.2">
      <c r="A3" s="173" t="s">
        <v>64</v>
      </c>
      <c r="B3" s="174"/>
      <c r="C3" s="174"/>
      <c r="D3" s="174"/>
      <c r="E3" s="175"/>
      <c r="F3" s="182" t="s">
        <v>63</v>
      </c>
      <c r="G3" s="195" t="s">
        <v>521</v>
      </c>
      <c r="H3" s="195"/>
      <c r="I3" s="195"/>
      <c r="J3" s="195"/>
      <c r="K3" s="195"/>
      <c r="L3" s="195"/>
      <c r="M3" s="195"/>
      <c r="N3" s="195"/>
      <c r="O3" s="195"/>
      <c r="P3" s="195"/>
    </row>
    <row r="4" spans="1:16" ht="31.5" customHeight="1" x14ac:dyDescent="0.2">
      <c r="A4" s="176"/>
      <c r="B4" s="177"/>
      <c r="C4" s="177"/>
      <c r="D4" s="177"/>
      <c r="E4" s="178"/>
      <c r="F4" s="165"/>
      <c r="G4" s="195" t="s">
        <v>453</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752</v>
      </c>
      <c r="H7" s="8">
        <v>79.66101694915254</v>
      </c>
      <c r="I7" s="15">
        <v>140</v>
      </c>
      <c r="J7" s="8">
        <v>14.83050847457627</v>
      </c>
      <c r="K7" s="15">
        <v>50</v>
      </c>
      <c r="L7" s="8">
        <v>5.2966101694915251</v>
      </c>
      <c r="M7" s="15">
        <v>2</v>
      </c>
      <c r="N7" s="8">
        <v>0.21186440677966101</v>
      </c>
      <c r="O7" s="15">
        <v>0</v>
      </c>
      <c r="P7" s="8">
        <v>0</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133</v>
      </c>
      <c r="H9" s="8">
        <v>91.724137931034477</v>
      </c>
      <c r="I9" s="15">
        <v>12</v>
      </c>
      <c r="J9" s="8">
        <v>8.2758620689655178</v>
      </c>
      <c r="K9" s="15">
        <v>0</v>
      </c>
      <c r="L9" s="8">
        <v>0</v>
      </c>
      <c r="M9" s="15">
        <v>0</v>
      </c>
      <c r="N9" s="8">
        <v>0</v>
      </c>
      <c r="O9" s="15">
        <v>0</v>
      </c>
      <c r="P9" s="8">
        <v>0</v>
      </c>
    </row>
    <row r="10" spans="1:16" ht="23.1" customHeight="1" x14ac:dyDescent="0.2">
      <c r="A10" s="190"/>
      <c r="B10" s="192" t="s">
        <v>46</v>
      </c>
      <c r="C10" s="193"/>
      <c r="D10" s="193"/>
      <c r="E10" s="194"/>
      <c r="F10" s="10">
        <v>232</v>
      </c>
      <c r="G10" s="9">
        <v>170</v>
      </c>
      <c r="H10" s="8">
        <v>73.275862068965509</v>
      </c>
      <c r="I10" s="15">
        <v>49</v>
      </c>
      <c r="J10" s="8">
        <v>21.120689655172413</v>
      </c>
      <c r="K10" s="15">
        <v>13</v>
      </c>
      <c r="L10" s="8">
        <v>5.6034482758620694</v>
      </c>
      <c r="M10" s="15">
        <v>0</v>
      </c>
      <c r="N10" s="8">
        <v>0</v>
      </c>
      <c r="O10" s="15">
        <v>0</v>
      </c>
      <c r="P10" s="8">
        <v>0</v>
      </c>
    </row>
    <row r="11" spans="1:16" ht="23.1" customHeight="1" x14ac:dyDescent="0.2">
      <c r="A11" s="190"/>
      <c r="B11" s="192" t="s">
        <v>45</v>
      </c>
      <c r="C11" s="193"/>
      <c r="D11" s="193"/>
      <c r="E11" s="194"/>
      <c r="F11" s="10">
        <v>68</v>
      </c>
      <c r="G11" s="9">
        <v>42</v>
      </c>
      <c r="H11" s="8">
        <v>61.764705882352942</v>
      </c>
      <c r="I11" s="15">
        <v>19</v>
      </c>
      <c r="J11" s="8">
        <v>27.941176470588236</v>
      </c>
      <c r="K11" s="15">
        <v>6</v>
      </c>
      <c r="L11" s="8">
        <v>8.8235294117647065</v>
      </c>
      <c r="M11" s="15">
        <v>1</v>
      </c>
      <c r="N11" s="8">
        <v>1.4705882352941175</v>
      </c>
      <c r="O11" s="15">
        <v>0</v>
      </c>
      <c r="P11" s="8">
        <v>0</v>
      </c>
    </row>
    <row r="12" spans="1:16" ht="23.1" customHeight="1" x14ac:dyDescent="0.2">
      <c r="A12" s="191"/>
      <c r="B12" s="192" t="s">
        <v>44</v>
      </c>
      <c r="C12" s="193"/>
      <c r="D12" s="193"/>
      <c r="E12" s="194"/>
      <c r="F12" s="10">
        <v>223</v>
      </c>
      <c r="G12" s="9">
        <v>131</v>
      </c>
      <c r="H12" s="8">
        <v>58.744394618834086</v>
      </c>
      <c r="I12" s="15">
        <v>60</v>
      </c>
      <c r="J12" s="8">
        <v>26.905829596412556</v>
      </c>
      <c r="K12" s="15">
        <v>31</v>
      </c>
      <c r="L12" s="8">
        <v>13.901345291479823</v>
      </c>
      <c r="M12" s="15">
        <v>1</v>
      </c>
      <c r="N12" s="8">
        <v>0.44843049327354262</v>
      </c>
      <c r="O12" s="15">
        <v>0</v>
      </c>
      <c r="P12" s="8">
        <v>0</v>
      </c>
    </row>
    <row r="13" spans="1:16" ht="23.1" customHeight="1" x14ac:dyDescent="0.2">
      <c r="A13" s="186" t="s">
        <v>43</v>
      </c>
      <c r="B13" s="186" t="s">
        <v>42</v>
      </c>
      <c r="C13" s="13"/>
      <c r="D13" s="14" t="s">
        <v>16</v>
      </c>
      <c r="E13" s="11"/>
      <c r="F13" s="10">
        <v>225</v>
      </c>
      <c r="G13" s="9">
        <v>157</v>
      </c>
      <c r="H13" s="8">
        <v>69.777777777777786</v>
      </c>
      <c r="I13" s="9">
        <v>52</v>
      </c>
      <c r="J13" s="8">
        <v>23.111111111111111</v>
      </c>
      <c r="K13" s="9">
        <v>16</v>
      </c>
      <c r="L13" s="8">
        <v>7.1111111111111107</v>
      </c>
      <c r="M13" s="9">
        <v>0</v>
      </c>
      <c r="N13" s="8">
        <v>0</v>
      </c>
      <c r="O13" s="9">
        <v>0</v>
      </c>
      <c r="P13" s="8">
        <v>0</v>
      </c>
    </row>
    <row r="14" spans="1:16" ht="23.1" customHeight="1" x14ac:dyDescent="0.2">
      <c r="A14" s="187"/>
      <c r="B14" s="187"/>
      <c r="C14" s="13"/>
      <c r="D14" s="14" t="s">
        <v>41</v>
      </c>
      <c r="E14" s="11"/>
      <c r="F14" s="10">
        <v>34</v>
      </c>
      <c r="G14" s="9">
        <v>16</v>
      </c>
      <c r="H14" s="8">
        <v>47.058823529411761</v>
      </c>
      <c r="I14" s="15">
        <v>7</v>
      </c>
      <c r="J14" s="8">
        <v>20.588235294117645</v>
      </c>
      <c r="K14" s="15">
        <v>11</v>
      </c>
      <c r="L14" s="8">
        <v>32.352941176470587</v>
      </c>
      <c r="M14" s="15">
        <v>0</v>
      </c>
      <c r="N14" s="8">
        <v>0</v>
      </c>
      <c r="O14" s="15">
        <v>0</v>
      </c>
      <c r="P14" s="8">
        <v>0</v>
      </c>
    </row>
    <row r="15" spans="1:16" ht="23.1" customHeight="1" x14ac:dyDescent="0.2">
      <c r="A15" s="187"/>
      <c r="B15" s="187"/>
      <c r="C15" s="13"/>
      <c r="D15" s="14" t="s">
        <v>40</v>
      </c>
      <c r="E15" s="11"/>
      <c r="F15" s="10">
        <v>4</v>
      </c>
      <c r="G15" s="9">
        <v>4</v>
      </c>
      <c r="H15" s="8">
        <v>100</v>
      </c>
      <c r="I15" s="15">
        <v>0</v>
      </c>
      <c r="J15" s="8">
        <v>0</v>
      </c>
      <c r="K15" s="15">
        <v>0</v>
      </c>
      <c r="L15" s="8">
        <v>0</v>
      </c>
      <c r="M15" s="15">
        <v>0</v>
      </c>
      <c r="N15" s="8">
        <v>0</v>
      </c>
      <c r="O15" s="15">
        <v>0</v>
      </c>
      <c r="P15" s="8">
        <v>0</v>
      </c>
    </row>
    <row r="16" spans="1:16" ht="23.1" customHeight="1" x14ac:dyDescent="0.2">
      <c r="A16" s="187"/>
      <c r="B16" s="187"/>
      <c r="C16" s="13"/>
      <c r="D16" s="14" t="s">
        <v>39</v>
      </c>
      <c r="E16" s="11"/>
      <c r="F16" s="10">
        <v>15</v>
      </c>
      <c r="G16" s="9">
        <v>11</v>
      </c>
      <c r="H16" s="8">
        <v>73.333333333333329</v>
      </c>
      <c r="I16" s="15">
        <v>4</v>
      </c>
      <c r="J16" s="8">
        <v>26.666666666666668</v>
      </c>
      <c r="K16" s="15">
        <v>0</v>
      </c>
      <c r="L16" s="8">
        <v>0</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3</v>
      </c>
      <c r="H18" s="8">
        <v>60</v>
      </c>
      <c r="I18" s="15">
        <v>2</v>
      </c>
      <c r="J18" s="8">
        <v>40</v>
      </c>
      <c r="K18" s="15">
        <v>0</v>
      </c>
      <c r="L18" s="8">
        <v>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5</v>
      </c>
      <c r="H20" s="8">
        <v>100</v>
      </c>
      <c r="I20" s="15">
        <v>0</v>
      </c>
      <c r="J20" s="8">
        <v>0</v>
      </c>
      <c r="K20" s="15">
        <v>0</v>
      </c>
      <c r="L20" s="8">
        <v>0</v>
      </c>
      <c r="M20" s="15">
        <v>0</v>
      </c>
      <c r="N20" s="8">
        <v>0</v>
      </c>
      <c r="O20" s="15">
        <v>0</v>
      </c>
      <c r="P20" s="8">
        <v>0</v>
      </c>
    </row>
    <row r="21" spans="1:16" ht="23.1" customHeight="1" x14ac:dyDescent="0.2">
      <c r="A21" s="187"/>
      <c r="B21" s="187"/>
      <c r="C21" s="13"/>
      <c r="D21" s="14" t="s">
        <v>34</v>
      </c>
      <c r="E21" s="11"/>
      <c r="F21" s="10">
        <v>12</v>
      </c>
      <c r="G21" s="9">
        <v>6</v>
      </c>
      <c r="H21" s="8">
        <v>50</v>
      </c>
      <c r="I21" s="15">
        <v>5</v>
      </c>
      <c r="J21" s="8">
        <v>41.666666666666671</v>
      </c>
      <c r="K21" s="15">
        <v>1</v>
      </c>
      <c r="L21" s="8">
        <v>8.3333333333333321</v>
      </c>
      <c r="M21" s="15">
        <v>0</v>
      </c>
      <c r="N21" s="8">
        <v>0</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6</v>
      </c>
      <c r="H23" s="8">
        <v>85.714285714285708</v>
      </c>
      <c r="I23" s="15">
        <v>1</v>
      </c>
      <c r="J23" s="8">
        <v>14.285714285714285</v>
      </c>
      <c r="K23" s="15">
        <v>0</v>
      </c>
      <c r="L23" s="8">
        <v>0</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2</v>
      </c>
      <c r="H25" s="8">
        <v>66.666666666666657</v>
      </c>
      <c r="I25" s="15">
        <v>1</v>
      </c>
      <c r="J25" s="8">
        <v>33.333333333333329</v>
      </c>
      <c r="K25" s="15">
        <v>0</v>
      </c>
      <c r="L25" s="8">
        <v>0</v>
      </c>
      <c r="M25" s="15">
        <v>0</v>
      </c>
      <c r="N25" s="8">
        <v>0</v>
      </c>
      <c r="O25" s="15">
        <v>0</v>
      </c>
      <c r="P25" s="8">
        <v>0</v>
      </c>
    </row>
    <row r="26" spans="1:16" ht="23.1" customHeight="1" x14ac:dyDescent="0.2">
      <c r="A26" s="187"/>
      <c r="B26" s="187"/>
      <c r="C26" s="13"/>
      <c r="D26" s="14" t="s">
        <v>29</v>
      </c>
      <c r="E26" s="11"/>
      <c r="F26" s="10">
        <v>8</v>
      </c>
      <c r="G26" s="9">
        <v>5</v>
      </c>
      <c r="H26" s="8">
        <v>62.5</v>
      </c>
      <c r="I26" s="15">
        <v>3</v>
      </c>
      <c r="J26" s="8">
        <v>37.5</v>
      </c>
      <c r="K26" s="15">
        <v>0</v>
      </c>
      <c r="L26" s="8">
        <v>0</v>
      </c>
      <c r="M26" s="15">
        <v>0</v>
      </c>
      <c r="N26" s="8">
        <v>0</v>
      </c>
      <c r="O26" s="15">
        <v>0</v>
      </c>
      <c r="P26" s="8">
        <v>0</v>
      </c>
    </row>
    <row r="27" spans="1:16" ht="23.1" customHeight="1" x14ac:dyDescent="0.2">
      <c r="A27" s="187"/>
      <c r="B27" s="187"/>
      <c r="C27" s="13"/>
      <c r="D27" s="14" t="s">
        <v>28</v>
      </c>
      <c r="E27" s="11"/>
      <c r="F27" s="10">
        <v>4</v>
      </c>
      <c r="G27" s="9">
        <v>4</v>
      </c>
      <c r="H27" s="8">
        <v>100</v>
      </c>
      <c r="I27" s="15">
        <v>0</v>
      </c>
      <c r="J27" s="8">
        <v>0</v>
      </c>
      <c r="K27" s="15">
        <v>0</v>
      </c>
      <c r="L27" s="8">
        <v>0</v>
      </c>
      <c r="M27" s="15">
        <v>0</v>
      </c>
      <c r="N27" s="8">
        <v>0</v>
      </c>
      <c r="O27" s="15">
        <v>0</v>
      </c>
      <c r="P27" s="8">
        <v>0</v>
      </c>
    </row>
    <row r="28" spans="1:16" ht="23.1" customHeight="1" x14ac:dyDescent="0.2">
      <c r="A28" s="187"/>
      <c r="B28" s="187"/>
      <c r="C28" s="13"/>
      <c r="D28" s="14" t="s">
        <v>27</v>
      </c>
      <c r="E28" s="11"/>
      <c r="F28" s="10">
        <v>2</v>
      </c>
      <c r="G28" s="9">
        <v>1</v>
      </c>
      <c r="H28" s="8">
        <v>50</v>
      </c>
      <c r="I28" s="15">
        <v>1</v>
      </c>
      <c r="J28" s="8">
        <v>50</v>
      </c>
      <c r="K28" s="15">
        <v>0</v>
      </c>
      <c r="L28" s="8">
        <v>0</v>
      </c>
      <c r="M28" s="15">
        <v>0</v>
      </c>
      <c r="N28" s="8">
        <v>0</v>
      </c>
      <c r="O28" s="15">
        <v>0</v>
      </c>
      <c r="P28" s="8">
        <v>0</v>
      </c>
    </row>
    <row r="29" spans="1:16" ht="23.1" customHeight="1" x14ac:dyDescent="0.2">
      <c r="A29" s="187"/>
      <c r="B29" s="187"/>
      <c r="C29" s="13"/>
      <c r="D29" s="14" t="s">
        <v>26</v>
      </c>
      <c r="E29" s="11"/>
      <c r="F29" s="10">
        <v>14</v>
      </c>
      <c r="G29" s="9">
        <v>14</v>
      </c>
      <c r="H29" s="8">
        <v>100</v>
      </c>
      <c r="I29" s="15">
        <v>0</v>
      </c>
      <c r="J29" s="8">
        <v>0</v>
      </c>
      <c r="K29" s="15">
        <v>0</v>
      </c>
      <c r="L29" s="8">
        <v>0</v>
      </c>
      <c r="M29" s="15">
        <v>0</v>
      </c>
      <c r="N29" s="8">
        <v>0</v>
      </c>
      <c r="O29" s="15">
        <v>0</v>
      </c>
      <c r="P29" s="8">
        <v>0</v>
      </c>
    </row>
    <row r="30" spans="1:16" ht="23.1" customHeight="1" x14ac:dyDescent="0.2">
      <c r="A30" s="187"/>
      <c r="B30" s="187"/>
      <c r="C30" s="13"/>
      <c r="D30" s="14" t="s">
        <v>25</v>
      </c>
      <c r="E30" s="11"/>
      <c r="F30" s="10">
        <v>5</v>
      </c>
      <c r="G30" s="9">
        <v>4</v>
      </c>
      <c r="H30" s="8">
        <v>80</v>
      </c>
      <c r="I30" s="15">
        <v>1</v>
      </c>
      <c r="J30" s="8">
        <v>20</v>
      </c>
      <c r="K30" s="15">
        <v>0</v>
      </c>
      <c r="L30" s="8">
        <v>0</v>
      </c>
      <c r="M30" s="15">
        <v>0</v>
      </c>
      <c r="N30" s="8">
        <v>0</v>
      </c>
      <c r="O30" s="15">
        <v>0</v>
      </c>
      <c r="P30" s="8">
        <v>0</v>
      </c>
    </row>
    <row r="31" spans="1:16" ht="23.1" customHeight="1" x14ac:dyDescent="0.2">
      <c r="A31" s="187"/>
      <c r="B31" s="187"/>
      <c r="C31" s="13"/>
      <c r="D31" s="14" t="s">
        <v>24</v>
      </c>
      <c r="E31" s="11"/>
      <c r="F31" s="10">
        <v>27</v>
      </c>
      <c r="G31" s="9">
        <v>22</v>
      </c>
      <c r="H31" s="8">
        <v>81.481481481481481</v>
      </c>
      <c r="I31" s="15">
        <v>5</v>
      </c>
      <c r="J31" s="8">
        <v>18.518518518518519</v>
      </c>
      <c r="K31" s="15">
        <v>0</v>
      </c>
      <c r="L31" s="8">
        <v>0</v>
      </c>
      <c r="M31" s="15">
        <v>0</v>
      </c>
      <c r="N31" s="8">
        <v>0</v>
      </c>
      <c r="O31" s="15">
        <v>0</v>
      </c>
      <c r="P31" s="8">
        <v>0</v>
      </c>
    </row>
    <row r="32" spans="1:16" ht="23.1" customHeight="1" x14ac:dyDescent="0.2">
      <c r="A32" s="187"/>
      <c r="B32" s="187"/>
      <c r="C32" s="13"/>
      <c r="D32" s="14" t="s">
        <v>23</v>
      </c>
      <c r="E32" s="11"/>
      <c r="F32" s="10">
        <v>8</v>
      </c>
      <c r="G32" s="9">
        <v>6</v>
      </c>
      <c r="H32" s="8">
        <v>75</v>
      </c>
      <c r="I32" s="15">
        <v>2</v>
      </c>
      <c r="J32" s="8">
        <v>25</v>
      </c>
      <c r="K32" s="15">
        <v>0</v>
      </c>
      <c r="L32" s="8">
        <v>0</v>
      </c>
      <c r="M32" s="15">
        <v>0</v>
      </c>
      <c r="N32" s="8">
        <v>0</v>
      </c>
      <c r="O32" s="15">
        <v>0</v>
      </c>
      <c r="P32" s="8">
        <v>0</v>
      </c>
    </row>
    <row r="33" spans="1:16" ht="24" customHeight="1" x14ac:dyDescent="0.2">
      <c r="A33" s="187"/>
      <c r="B33" s="187"/>
      <c r="C33" s="13"/>
      <c r="D33" s="14" t="s">
        <v>22</v>
      </c>
      <c r="E33" s="11"/>
      <c r="F33" s="10">
        <v>26</v>
      </c>
      <c r="G33" s="9">
        <v>19</v>
      </c>
      <c r="H33" s="8">
        <v>73.076923076923066</v>
      </c>
      <c r="I33" s="15">
        <v>5</v>
      </c>
      <c r="J33" s="8">
        <v>19.230769230769234</v>
      </c>
      <c r="K33" s="15">
        <v>2</v>
      </c>
      <c r="L33" s="8">
        <v>7.6923076923076925</v>
      </c>
      <c r="M33" s="15">
        <v>0</v>
      </c>
      <c r="N33" s="8">
        <v>0</v>
      </c>
      <c r="O33" s="15">
        <v>0</v>
      </c>
      <c r="P33" s="8">
        <v>0</v>
      </c>
    </row>
    <row r="34" spans="1:16" ht="23.1" customHeight="1" x14ac:dyDescent="0.2">
      <c r="A34" s="187"/>
      <c r="B34" s="187"/>
      <c r="C34" s="13"/>
      <c r="D34" s="14" t="s">
        <v>21</v>
      </c>
      <c r="E34" s="11"/>
      <c r="F34" s="10">
        <v>14</v>
      </c>
      <c r="G34" s="9">
        <v>11</v>
      </c>
      <c r="H34" s="8">
        <v>78.571428571428569</v>
      </c>
      <c r="I34" s="15">
        <v>3</v>
      </c>
      <c r="J34" s="8">
        <v>21.428571428571427</v>
      </c>
      <c r="K34" s="15">
        <v>0</v>
      </c>
      <c r="L34" s="8">
        <v>0</v>
      </c>
      <c r="M34" s="15">
        <v>0</v>
      </c>
      <c r="N34" s="8">
        <v>0</v>
      </c>
      <c r="O34" s="15">
        <v>0</v>
      </c>
      <c r="P34" s="8">
        <v>0</v>
      </c>
    </row>
    <row r="35" spans="1:16" ht="23.1" customHeight="1" x14ac:dyDescent="0.2">
      <c r="A35" s="187"/>
      <c r="B35" s="187"/>
      <c r="C35" s="13"/>
      <c r="D35" s="14" t="s">
        <v>20</v>
      </c>
      <c r="E35" s="11"/>
      <c r="F35" s="10">
        <v>7</v>
      </c>
      <c r="G35" s="9">
        <v>4</v>
      </c>
      <c r="H35" s="8">
        <v>57.142857142857139</v>
      </c>
      <c r="I35" s="15">
        <v>2</v>
      </c>
      <c r="J35" s="8">
        <v>28.571428571428569</v>
      </c>
      <c r="K35" s="15">
        <v>1</v>
      </c>
      <c r="L35" s="8">
        <v>14.285714285714285</v>
      </c>
      <c r="M35" s="15">
        <v>0</v>
      </c>
      <c r="N35" s="8">
        <v>0</v>
      </c>
      <c r="O35" s="15">
        <v>0</v>
      </c>
      <c r="P35" s="8">
        <v>0</v>
      </c>
    </row>
    <row r="36" spans="1:16" ht="23.1" customHeight="1" x14ac:dyDescent="0.2">
      <c r="A36" s="187"/>
      <c r="B36" s="187"/>
      <c r="C36" s="13"/>
      <c r="D36" s="14" t="s">
        <v>19</v>
      </c>
      <c r="E36" s="11"/>
      <c r="F36" s="10">
        <v>18</v>
      </c>
      <c r="G36" s="9">
        <v>9</v>
      </c>
      <c r="H36" s="8">
        <v>50</v>
      </c>
      <c r="I36" s="15">
        <v>8</v>
      </c>
      <c r="J36" s="8">
        <v>44.444444444444443</v>
      </c>
      <c r="K36" s="15">
        <v>1</v>
      </c>
      <c r="L36" s="8">
        <v>5.5555555555555554</v>
      </c>
      <c r="M36" s="15">
        <v>0</v>
      </c>
      <c r="N36" s="8">
        <v>0</v>
      </c>
      <c r="O36" s="15">
        <v>0</v>
      </c>
      <c r="P36" s="8">
        <v>0</v>
      </c>
    </row>
    <row r="37" spans="1:16" ht="23.1" customHeight="1" x14ac:dyDescent="0.2">
      <c r="A37" s="187"/>
      <c r="B37" s="188"/>
      <c r="C37" s="13"/>
      <c r="D37" s="14" t="s">
        <v>18</v>
      </c>
      <c r="E37" s="11"/>
      <c r="F37" s="10">
        <v>4</v>
      </c>
      <c r="G37" s="9">
        <v>2</v>
      </c>
      <c r="H37" s="8">
        <v>50</v>
      </c>
      <c r="I37" s="15">
        <v>2</v>
      </c>
      <c r="J37" s="8">
        <v>50</v>
      </c>
      <c r="K37" s="15">
        <v>0</v>
      </c>
      <c r="L37" s="8">
        <v>0</v>
      </c>
      <c r="M37" s="15">
        <v>0</v>
      </c>
      <c r="N37" s="8">
        <v>0</v>
      </c>
      <c r="O37" s="15">
        <v>0</v>
      </c>
      <c r="P37" s="8">
        <v>0</v>
      </c>
    </row>
    <row r="38" spans="1:16" ht="23.1" customHeight="1" x14ac:dyDescent="0.2">
      <c r="A38" s="187"/>
      <c r="B38" s="186" t="s">
        <v>17</v>
      </c>
      <c r="C38" s="13"/>
      <c r="D38" s="14" t="s">
        <v>16</v>
      </c>
      <c r="E38" s="11"/>
      <c r="F38" s="10">
        <v>719</v>
      </c>
      <c r="G38" s="9">
        <v>595</v>
      </c>
      <c r="H38" s="8">
        <v>82.753824756606392</v>
      </c>
      <c r="I38" s="9">
        <v>88</v>
      </c>
      <c r="J38" s="8">
        <v>12.23922114047288</v>
      </c>
      <c r="K38" s="9">
        <v>34</v>
      </c>
      <c r="L38" s="8">
        <v>4.7287899860917939</v>
      </c>
      <c r="M38" s="9">
        <v>2</v>
      </c>
      <c r="N38" s="8">
        <v>0.27816411682892905</v>
      </c>
      <c r="O38" s="9">
        <v>0</v>
      </c>
      <c r="P38" s="8">
        <v>0</v>
      </c>
    </row>
    <row r="39" spans="1:16" ht="23.1" customHeight="1" x14ac:dyDescent="0.2">
      <c r="A39" s="187"/>
      <c r="B39" s="187"/>
      <c r="C39" s="13"/>
      <c r="D39" s="14" t="s">
        <v>15</v>
      </c>
      <c r="E39" s="11"/>
      <c r="F39" s="10">
        <v>7</v>
      </c>
      <c r="G39" s="9">
        <v>7</v>
      </c>
      <c r="H39" s="8">
        <v>100</v>
      </c>
      <c r="I39" s="15">
        <v>0</v>
      </c>
      <c r="J39" s="8">
        <v>0</v>
      </c>
      <c r="K39" s="15">
        <v>0</v>
      </c>
      <c r="L39" s="8">
        <v>0</v>
      </c>
      <c r="M39" s="15">
        <v>0</v>
      </c>
      <c r="N39" s="8">
        <v>0</v>
      </c>
      <c r="O39" s="15">
        <v>0</v>
      </c>
      <c r="P39" s="8">
        <v>0</v>
      </c>
    </row>
    <row r="40" spans="1:16" ht="23.1" customHeight="1" x14ac:dyDescent="0.2">
      <c r="A40" s="187"/>
      <c r="B40" s="187"/>
      <c r="C40" s="13"/>
      <c r="D40" s="14" t="s">
        <v>14</v>
      </c>
      <c r="E40" s="11"/>
      <c r="F40" s="10">
        <v>79</v>
      </c>
      <c r="G40" s="9">
        <v>78</v>
      </c>
      <c r="H40" s="8">
        <v>98.734177215189874</v>
      </c>
      <c r="I40" s="15">
        <v>1</v>
      </c>
      <c r="J40" s="8">
        <v>1.2658227848101267</v>
      </c>
      <c r="K40" s="15">
        <v>0</v>
      </c>
      <c r="L40" s="8">
        <v>0</v>
      </c>
      <c r="M40" s="15">
        <v>0</v>
      </c>
      <c r="N40" s="8">
        <v>0</v>
      </c>
      <c r="O40" s="15">
        <v>0</v>
      </c>
      <c r="P40" s="8">
        <v>0</v>
      </c>
    </row>
    <row r="41" spans="1:16" ht="23.1" customHeight="1" x14ac:dyDescent="0.2">
      <c r="A41" s="187"/>
      <c r="B41" s="187"/>
      <c r="C41" s="13"/>
      <c r="D41" s="14" t="s">
        <v>13</v>
      </c>
      <c r="E41" s="11"/>
      <c r="F41" s="10">
        <v>16</v>
      </c>
      <c r="G41" s="9">
        <v>16</v>
      </c>
      <c r="H41" s="8">
        <v>100</v>
      </c>
      <c r="I41" s="15">
        <v>0</v>
      </c>
      <c r="J41" s="8">
        <v>0</v>
      </c>
      <c r="K41" s="15">
        <v>0</v>
      </c>
      <c r="L41" s="8">
        <v>0</v>
      </c>
      <c r="M41" s="15">
        <v>0</v>
      </c>
      <c r="N41" s="8">
        <v>0</v>
      </c>
      <c r="O41" s="15">
        <v>0</v>
      </c>
      <c r="P41" s="8">
        <v>0</v>
      </c>
    </row>
    <row r="42" spans="1:16" ht="23.1" customHeight="1" x14ac:dyDescent="0.2">
      <c r="A42" s="187"/>
      <c r="B42" s="187"/>
      <c r="C42" s="13"/>
      <c r="D42" s="14" t="s">
        <v>12</v>
      </c>
      <c r="E42" s="11"/>
      <c r="F42" s="10">
        <v>16</v>
      </c>
      <c r="G42" s="9">
        <v>16</v>
      </c>
      <c r="H42" s="8">
        <v>100</v>
      </c>
      <c r="I42" s="15">
        <v>0</v>
      </c>
      <c r="J42" s="8">
        <v>0</v>
      </c>
      <c r="K42" s="15">
        <v>0</v>
      </c>
      <c r="L42" s="8">
        <v>0</v>
      </c>
      <c r="M42" s="15">
        <v>0</v>
      </c>
      <c r="N42" s="8">
        <v>0</v>
      </c>
      <c r="O42" s="15">
        <v>0</v>
      </c>
      <c r="P42" s="8">
        <v>0</v>
      </c>
    </row>
    <row r="43" spans="1:16" ht="23.1" customHeight="1" x14ac:dyDescent="0.2">
      <c r="A43" s="187"/>
      <c r="B43" s="187"/>
      <c r="C43" s="13"/>
      <c r="D43" s="14" t="s">
        <v>11</v>
      </c>
      <c r="E43" s="11"/>
      <c r="F43" s="10">
        <v>33</v>
      </c>
      <c r="G43" s="9">
        <v>29</v>
      </c>
      <c r="H43" s="8">
        <v>87.878787878787875</v>
      </c>
      <c r="I43" s="15">
        <v>3</v>
      </c>
      <c r="J43" s="8">
        <v>9.0909090909090917</v>
      </c>
      <c r="K43" s="15">
        <v>1</v>
      </c>
      <c r="L43" s="8">
        <v>3.0303030303030303</v>
      </c>
      <c r="M43" s="15">
        <v>0</v>
      </c>
      <c r="N43" s="8">
        <v>0</v>
      </c>
      <c r="O43" s="15">
        <v>0</v>
      </c>
      <c r="P43" s="8">
        <v>0</v>
      </c>
    </row>
    <row r="44" spans="1:16" ht="23.1" customHeight="1" x14ac:dyDescent="0.2">
      <c r="A44" s="187"/>
      <c r="B44" s="187"/>
      <c r="C44" s="13"/>
      <c r="D44" s="14" t="s">
        <v>10</v>
      </c>
      <c r="E44" s="11"/>
      <c r="F44" s="10">
        <v>182</v>
      </c>
      <c r="G44" s="9">
        <v>154</v>
      </c>
      <c r="H44" s="8">
        <v>84.615384615384613</v>
      </c>
      <c r="I44" s="15">
        <v>19</v>
      </c>
      <c r="J44" s="8">
        <v>10.43956043956044</v>
      </c>
      <c r="K44" s="15">
        <v>9</v>
      </c>
      <c r="L44" s="8">
        <v>4.9450549450549453</v>
      </c>
      <c r="M44" s="15">
        <v>0</v>
      </c>
      <c r="N44" s="8">
        <v>0</v>
      </c>
      <c r="O44" s="15">
        <v>0</v>
      </c>
      <c r="P44" s="8">
        <v>0</v>
      </c>
    </row>
    <row r="45" spans="1:16" ht="23.1" customHeight="1" x14ac:dyDescent="0.2">
      <c r="A45" s="187"/>
      <c r="B45" s="187"/>
      <c r="C45" s="13"/>
      <c r="D45" s="14" t="s">
        <v>9</v>
      </c>
      <c r="E45" s="11"/>
      <c r="F45" s="10">
        <v>24</v>
      </c>
      <c r="G45" s="9">
        <v>22</v>
      </c>
      <c r="H45" s="8">
        <v>91.666666666666657</v>
      </c>
      <c r="I45" s="15">
        <v>2</v>
      </c>
      <c r="J45" s="8">
        <v>8.3333333333333321</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14</v>
      </c>
      <c r="H47" s="8">
        <v>100</v>
      </c>
      <c r="I47" s="15">
        <v>0</v>
      </c>
      <c r="J47" s="8">
        <v>0</v>
      </c>
      <c r="K47" s="15">
        <v>0</v>
      </c>
      <c r="L47" s="8">
        <v>0</v>
      </c>
      <c r="M47" s="15">
        <v>0</v>
      </c>
      <c r="N47" s="8">
        <v>0</v>
      </c>
      <c r="O47" s="15">
        <v>0</v>
      </c>
      <c r="P47" s="8">
        <v>0</v>
      </c>
    </row>
    <row r="48" spans="1:16" ht="23.1" customHeight="1" x14ac:dyDescent="0.2">
      <c r="A48" s="187"/>
      <c r="B48" s="187"/>
      <c r="C48" s="13"/>
      <c r="D48" s="14" t="s">
        <v>6</v>
      </c>
      <c r="E48" s="11"/>
      <c r="F48" s="10">
        <v>48</v>
      </c>
      <c r="G48" s="9">
        <v>40</v>
      </c>
      <c r="H48" s="8">
        <v>83.333333333333343</v>
      </c>
      <c r="I48" s="15">
        <v>5</v>
      </c>
      <c r="J48" s="8">
        <v>10.416666666666668</v>
      </c>
      <c r="K48" s="15">
        <v>3</v>
      </c>
      <c r="L48" s="8">
        <v>6.25</v>
      </c>
      <c r="M48" s="15">
        <v>0</v>
      </c>
      <c r="N48" s="8">
        <v>0</v>
      </c>
      <c r="O48" s="15">
        <v>0</v>
      </c>
      <c r="P48" s="8">
        <v>0</v>
      </c>
    </row>
    <row r="49" spans="1:16" ht="23.1" customHeight="1" x14ac:dyDescent="0.2">
      <c r="A49" s="187"/>
      <c r="B49" s="187"/>
      <c r="C49" s="13"/>
      <c r="D49" s="14" t="s">
        <v>5</v>
      </c>
      <c r="E49" s="11"/>
      <c r="F49" s="10">
        <v>22</v>
      </c>
      <c r="G49" s="9">
        <v>21</v>
      </c>
      <c r="H49" s="8">
        <v>95.454545454545453</v>
      </c>
      <c r="I49" s="15">
        <v>1</v>
      </c>
      <c r="J49" s="8">
        <v>4.5454545454545459</v>
      </c>
      <c r="K49" s="15">
        <v>0</v>
      </c>
      <c r="L49" s="8">
        <v>0</v>
      </c>
      <c r="M49" s="15">
        <v>0</v>
      </c>
      <c r="N49" s="8">
        <v>0</v>
      </c>
      <c r="O49" s="15">
        <v>0</v>
      </c>
      <c r="P49" s="8">
        <v>0</v>
      </c>
    </row>
    <row r="50" spans="1:16" ht="23.1" customHeight="1" x14ac:dyDescent="0.2">
      <c r="A50" s="187"/>
      <c r="B50" s="187"/>
      <c r="C50" s="13"/>
      <c r="D50" s="14" t="s">
        <v>4</v>
      </c>
      <c r="E50" s="11"/>
      <c r="F50" s="10">
        <v>20</v>
      </c>
      <c r="G50" s="9">
        <v>14</v>
      </c>
      <c r="H50" s="8">
        <v>70</v>
      </c>
      <c r="I50" s="15">
        <v>5</v>
      </c>
      <c r="J50" s="8">
        <v>25</v>
      </c>
      <c r="K50" s="15">
        <v>1</v>
      </c>
      <c r="L50" s="8">
        <v>5</v>
      </c>
      <c r="M50" s="15">
        <v>0</v>
      </c>
      <c r="N50" s="8">
        <v>0</v>
      </c>
      <c r="O50" s="15">
        <v>0</v>
      </c>
      <c r="P50" s="8">
        <v>0</v>
      </c>
    </row>
    <row r="51" spans="1:16" ht="23.1" customHeight="1" x14ac:dyDescent="0.2">
      <c r="A51" s="187"/>
      <c r="B51" s="187"/>
      <c r="C51" s="13"/>
      <c r="D51" s="14" t="s">
        <v>3</v>
      </c>
      <c r="E51" s="11"/>
      <c r="F51" s="10">
        <v>166</v>
      </c>
      <c r="G51" s="9">
        <v>122</v>
      </c>
      <c r="H51" s="8">
        <v>73.493975903614455</v>
      </c>
      <c r="I51" s="15">
        <v>34</v>
      </c>
      <c r="J51" s="8">
        <v>20.481927710843372</v>
      </c>
      <c r="K51" s="15">
        <v>9</v>
      </c>
      <c r="L51" s="8">
        <v>5.4216867469879517</v>
      </c>
      <c r="M51" s="15">
        <v>1</v>
      </c>
      <c r="N51" s="8">
        <v>0.60240963855421692</v>
      </c>
      <c r="O51" s="15">
        <v>0</v>
      </c>
      <c r="P51" s="8">
        <v>0</v>
      </c>
    </row>
    <row r="52" spans="1:16" ht="23.1" customHeight="1" x14ac:dyDescent="0.2">
      <c r="A52" s="187"/>
      <c r="B52" s="187"/>
      <c r="C52" s="13"/>
      <c r="D52" s="14" t="s">
        <v>2</v>
      </c>
      <c r="E52" s="11"/>
      <c r="F52" s="10">
        <v>24</v>
      </c>
      <c r="G52" s="9">
        <v>12</v>
      </c>
      <c r="H52" s="8">
        <v>50</v>
      </c>
      <c r="I52" s="15">
        <v>11</v>
      </c>
      <c r="J52" s="8">
        <v>45.833333333333329</v>
      </c>
      <c r="K52" s="15">
        <v>1</v>
      </c>
      <c r="L52" s="8">
        <v>4.1666666666666661</v>
      </c>
      <c r="M52" s="15">
        <v>0</v>
      </c>
      <c r="N52" s="8">
        <v>0</v>
      </c>
      <c r="O52" s="15">
        <v>0</v>
      </c>
      <c r="P52" s="8">
        <v>0</v>
      </c>
    </row>
    <row r="53" spans="1:16" ht="24" customHeight="1" x14ac:dyDescent="0.2">
      <c r="A53" s="188"/>
      <c r="B53" s="188"/>
      <c r="C53" s="13"/>
      <c r="D53" s="12" t="s">
        <v>1</v>
      </c>
      <c r="E53" s="11"/>
      <c r="F53" s="10">
        <v>55</v>
      </c>
      <c r="G53" s="9">
        <v>37</v>
      </c>
      <c r="H53" s="8">
        <v>67.272727272727266</v>
      </c>
      <c r="I53" s="15">
        <v>7</v>
      </c>
      <c r="J53" s="8">
        <v>12.727272727272727</v>
      </c>
      <c r="K53" s="15">
        <v>10</v>
      </c>
      <c r="L53" s="8">
        <v>18.181818181818183</v>
      </c>
      <c r="M53" s="15">
        <v>1</v>
      </c>
      <c r="N53" s="8">
        <v>1.8181818181818181</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99"/>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7" width="8.88671875" style="3" customWidth="1"/>
    <col min="18" max="18" width="9" style="3"/>
    <col min="19" max="26" width="3.109375" style="3" customWidth="1"/>
    <col min="27" max="16384" width="9" style="3"/>
  </cols>
  <sheetData>
    <row r="1" spans="1:17" ht="14.4" x14ac:dyDescent="0.2">
      <c r="A1" s="18" t="s">
        <v>613</v>
      </c>
    </row>
    <row r="2" spans="1:17" ht="14.4" x14ac:dyDescent="0.2">
      <c r="F2" s="56"/>
      <c r="G2" s="56"/>
      <c r="H2" s="56"/>
      <c r="I2" s="56"/>
      <c r="J2" s="56"/>
      <c r="K2" s="56"/>
      <c r="L2" s="56"/>
      <c r="M2" s="56"/>
      <c r="N2" s="40"/>
      <c r="O2" s="40"/>
      <c r="P2" s="56"/>
      <c r="Q2" s="55" t="s">
        <v>305</v>
      </c>
    </row>
    <row r="3" spans="1:17" ht="15" customHeight="1" x14ac:dyDescent="0.2">
      <c r="A3" s="239" t="s">
        <v>64</v>
      </c>
      <c r="B3" s="240"/>
      <c r="C3" s="240"/>
      <c r="D3" s="240"/>
      <c r="E3" s="241"/>
      <c r="F3" s="166" t="s">
        <v>304</v>
      </c>
      <c r="G3" s="166" t="s">
        <v>479</v>
      </c>
      <c r="H3" s="256"/>
      <c r="I3" s="256"/>
      <c r="J3" s="256"/>
      <c r="K3" s="256"/>
      <c r="L3" s="256"/>
      <c r="M3" s="256"/>
      <c r="N3" s="256"/>
      <c r="O3" s="257"/>
      <c r="P3" s="224" t="s">
        <v>484</v>
      </c>
      <c r="Q3" s="224" t="s">
        <v>410</v>
      </c>
    </row>
    <row r="4" spans="1:17" ht="15" customHeight="1" x14ac:dyDescent="0.2">
      <c r="A4" s="242"/>
      <c r="B4" s="243"/>
      <c r="C4" s="243"/>
      <c r="D4" s="243"/>
      <c r="E4" s="244"/>
      <c r="F4" s="258"/>
      <c r="G4" s="258"/>
      <c r="H4" s="166" t="s">
        <v>480</v>
      </c>
      <c r="I4" s="54"/>
      <c r="J4" s="166" t="s">
        <v>481</v>
      </c>
      <c r="K4" s="54"/>
      <c r="L4" s="166" t="s">
        <v>482</v>
      </c>
      <c r="M4" s="54"/>
      <c r="N4" s="166" t="s">
        <v>483</v>
      </c>
      <c r="O4" s="54"/>
      <c r="P4" s="225"/>
      <c r="Q4" s="225"/>
    </row>
    <row r="5" spans="1:17" ht="59.25" customHeight="1" x14ac:dyDescent="0.2">
      <c r="A5" s="245"/>
      <c r="B5" s="246"/>
      <c r="C5" s="246"/>
      <c r="D5" s="246"/>
      <c r="E5" s="247"/>
      <c r="F5" s="167"/>
      <c r="G5" s="167"/>
      <c r="H5" s="167"/>
      <c r="I5" s="53" t="s">
        <v>485</v>
      </c>
      <c r="J5" s="167"/>
      <c r="K5" s="53" t="s">
        <v>486</v>
      </c>
      <c r="L5" s="167"/>
      <c r="M5" s="53" t="s">
        <v>487</v>
      </c>
      <c r="N5" s="167"/>
      <c r="O5" s="53" t="s">
        <v>488</v>
      </c>
      <c r="P5" s="226"/>
      <c r="Q5" s="226"/>
    </row>
    <row r="6" spans="1:17" ht="12" customHeight="1" x14ac:dyDescent="0.2">
      <c r="A6" s="173" t="s">
        <v>50</v>
      </c>
      <c r="B6" s="174"/>
      <c r="C6" s="174"/>
      <c r="D6" s="174"/>
      <c r="E6" s="175"/>
      <c r="F6" s="35">
        <v>944</v>
      </c>
      <c r="G6" s="35">
        <v>879</v>
      </c>
      <c r="H6" s="35">
        <v>509</v>
      </c>
      <c r="I6" s="35">
        <v>200</v>
      </c>
      <c r="J6" s="35">
        <v>511</v>
      </c>
      <c r="K6" s="35">
        <v>131</v>
      </c>
      <c r="L6" s="35">
        <v>623</v>
      </c>
      <c r="M6" s="35">
        <v>280</v>
      </c>
      <c r="N6" s="35">
        <v>528</v>
      </c>
      <c r="O6" s="35">
        <v>309</v>
      </c>
      <c r="P6" s="35">
        <v>58</v>
      </c>
      <c r="Q6" s="35">
        <v>7</v>
      </c>
    </row>
    <row r="7" spans="1:17" ht="12" customHeight="1" x14ac:dyDescent="0.2">
      <c r="A7" s="176"/>
      <c r="B7" s="177"/>
      <c r="C7" s="177"/>
      <c r="D7" s="177"/>
      <c r="E7" s="178"/>
      <c r="F7" s="38">
        <v>1</v>
      </c>
      <c r="G7" s="31">
        <v>0.93114406779661019</v>
      </c>
      <c r="H7" s="31">
        <v>1</v>
      </c>
      <c r="I7" s="31">
        <v>0.39292730844793711</v>
      </c>
      <c r="J7" s="31">
        <v>1</v>
      </c>
      <c r="K7" s="31">
        <v>0.25636007827788648</v>
      </c>
      <c r="L7" s="31">
        <v>1</v>
      </c>
      <c r="M7" s="31">
        <v>0.449438202247191</v>
      </c>
      <c r="N7" s="31">
        <v>1</v>
      </c>
      <c r="O7" s="31">
        <v>0.58522727272727271</v>
      </c>
      <c r="P7" s="31">
        <v>6.1440677966101698E-2</v>
      </c>
      <c r="Q7" s="31">
        <v>7.4152542372881358E-3</v>
      </c>
    </row>
    <row r="8" spans="1:17" ht="12" customHeight="1" x14ac:dyDescent="0.2">
      <c r="A8" s="189" t="s">
        <v>49</v>
      </c>
      <c r="B8" s="248" t="s">
        <v>48</v>
      </c>
      <c r="C8" s="249"/>
      <c r="D8" s="249"/>
      <c r="E8" s="250"/>
      <c r="F8" s="35">
        <v>276</v>
      </c>
      <c r="G8" s="35">
        <v>256</v>
      </c>
      <c r="H8" s="35">
        <v>194</v>
      </c>
      <c r="I8" s="35">
        <v>103</v>
      </c>
      <c r="J8" s="35">
        <v>96</v>
      </c>
      <c r="K8" s="35">
        <v>25</v>
      </c>
      <c r="L8" s="35">
        <v>105</v>
      </c>
      <c r="M8" s="35">
        <v>31</v>
      </c>
      <c r="N8" s="35">
        <v>81</v>
      </c>
      <c r="O8" s="35">
        <v>31</v>
      </c>
      <c r="P8" s="35">
        <v>18</v>
      </c>
      <c r="Q8" s="35">
        <v>2</v>
      </c>
    </row>
    <row r="9" spans="1:17" ht="12" customHeight="1" x14ac:dyDescent="0.2">
      <c r="A9" s="190"/>
      <c r="B9" s="251"/>
      <c r="C9" s="252"/>
      <c r="D9" s="252"/>
      <c r="E9" s="253"/>
      <c r="F9" s="38">
        <v>1</v>
      </c>
      <c r="G9" s="31">
        <v>0.92753623188405798</v>
      </c>
      <c r="H9" s="31">
        <v>1</v>
      </c>
      <c r="I9" s="31">
        <v>0.53092783505154639</v>
      </c>
      <c r="J9" s="31">
        <v>1</v>
      </c>
      <c r="K9" s="31">
        <v>0.26041666666666669</v>
      </c>
      <c r="L9" s="31">
        <v>1</v>
      </c>
      <c r="M9" s="31">
        <v>0.29523809523809524</v>
      </c>
      <c r="N9" s="31">
        <v>1</v>
      </c>
      <c r="O9" s="31">
        <v>0.38271604938271603</v>
      </c>
      <c r="P9" s="31">
        <v>6.5217391304347824E-2</v>
      </c>
      <c r="Q9" s="31">
        <v>7.246376811594203E-3</v>
      </c>
    </row>
    <row r="10" spans="1:17" ht="12" customHeight="1" x14ac:dyDescent="0.2">
      <c r="A10" s="190"/>
      <c r="B10" s="248" t="s">
        <v>47</v>
      </c>
      <c r="C10" s="249"/>
      <c r="D10" s="249"/>
      <c r="E10" s="250"/>
      <c r="F10" s="35">
        <v>145</v>
      </c>
      <c r="G10" s="35">
        <v>137</v>
      </c>
      <c r="H10" s="35">
        <v>87</v>
      </c>
      <c r="I10" s="35">
        <v>39</v>
      </c>
      <c r="J10" s="35">
        <v>83</v>
      </c>
      <c r="K10" s="35">
        <v>19</v>
      </c>
      <c r="L10" s="35">
        <v>108</v>
      </c>
      <c r="M10" s="35">
        <v>44</v>
      </c>
      <c r="N10" s="35">
        <v>90</v>
      </c>
      <c r="O10" s="35">
        <v>51</v>
      </c>
      <c r="P10" s="35">
        <v>7</v>
      </c>
      <c r="Q10" s="35">
        <v>1</v>
      </c>
    </row>
    <row r="11" spans="1:17" ht="12" customHeight="1" x14ac:dyDescent="0.2">
      <c r="A11" s="190"/>
      <c r="B11" s="251"/>
      <c r="C11" s="252"/>
      <c r="D11" s="252"/>
      <c r="E11" s="253"/>
      <c r="F11" s="38">
        <v>1</v>
      </c>
      <c r="G11" s="31">
        <v>0.94482758620689655</v>
      </c>
      <c r="H11" s="31">
        <v>1</v>
      </c>
      <c r="I11" s="31">
        <v>0.44827586206896552</v>
      </c>
      <c r="J11" s="31">
        <v>1</v>
      </c>
      <c r="K11" s="31">
        <v>0.2289156626506024</v>
      </c>
      <c r="L11" s="31">
        <v>1</v>
      </c>
      <c r="M11" s="31">
        <v>0.40740740740740738</v>
      </c>
      <c r="N11" s="31">
        <v>1</v>
      </c>
      <c r="O11" s="31">
        <v>0.56666666666666665</v>
      </c>
      <c r="P11" s="31">
        <v>4.8275862068965517E-2</v>
      </c>
      <c r="Q11" s="31">
        <v>6.8965517241379309E-3</v>
      </c>
    </row>
    <row r="12" spans="1:17" ht="12" customHeight="1" x14ac:dyDescent="0.2">
      <c r="A12" s="190"/>
      <c r="B12" s="248" t="s">
        <v>46</v>
      </c>
      <c r="C12" s="249"/>
      <c r="D12" s="249"/>
      <c r="E12" s="250"/>
      <c r="F12" s="35">
        <v>232</v>
      </c>
      <c r="G12" s="35">
        <v>222</v>
      </c>
      <c r="H12" s="35">
        <v>138</v>
      </c>
      <c r="I12" s="35">
        <v>43</v>
      </c>
      <c r="J12" s="35">
        <v>162</v>
      </c>
      <c r="K12" s="35">
        <v>41</v>
      </c>
      <c r="L12" s="35">
        <v>190</v>
      </c>
      <c r="M12" s="35">
        <v>90</v>
      </c>
      <c r="N12" s="35">
        <v>173</v>
      </c>
      <c r="O12" s="35">
        <v>111</v>
      </c>
      <c r="P12" s="35">
        <v>9</v>
      </c>
      <c r="Q12" s="35">
        <v>1</v>
      </c>
    </row>
    <row r="13" spans="1:17" ht="12" customHeight="1" x14ac:dyDescent="0.2">
      <c r="A13" s="190"/>
      <c r="B13" s="251"/>
      <c r="C13" s="252"/>
      <c r="D13" s="252"/>
      <c r="E13" s="253"/>
      <c r="F13" s="38">
        <v>1</v>
      </c>
      <c r="G13" s="31">
        <v>0.9568965517241379</v>
      </c>
      <c r="H13" s="31">
        <v>1</v>
      </c>
      <c r="I13" s="31">
        <v>0.31159420289855072</v>
      </c>
      <c r="J13" s="31">
        <v>1</v>
      </c>
      <c r="K13" s="31">
        <v>0.25308641975308643</v>
      </c>
      <c r="L13" s="31">
        <v>1</v>
      </c>
      <c r="M13" s="31">
        <v>0.47368421052631576</v>
      </c>
      <c r="N13" s="31">
        <v>1</v>
      </c>
      <c r="O13" s="31">
        <v>0.64161849710982655</v>
      </c>
      <c r="P13" s="31">
        <v>3.8793103448275863E-2</v>
      </c>
      <c r="Q13" s="31">
        <v>4.3103448275862068E-3</v>
      </c>
    </row>
    <row r="14" spans="1:17" ht="12" customHeight="1" x14ac:dyDescent="0.2">
      <c r="A14" s="190"/>
      <c r="B14" s="248" t="s">
        <v>45</v>
      </c>
      <c r="C14" s="249"/>
      <c r="D14" s="249"/>
      <c r="E14" s="250"/>
      <c r="F14" s="35">
        <v>68</v>
      </c>
      <c r="G14" s="35">
        <v>65</v>
      </c>
      <c r="H14" s="35">
        <v>32</v>
      </c>
      <c r="I14" s="35">
        <v>4</v>
      </c>
      <c r="J14" s="35">
        <v>45</v>
      </c>
      <c r="K14" s="35">
        <v>15</v>
      </c>
      <c r="L14" s="35">
        <v>56</v>
      </c>
      <c r="M14" s="35">
        <v>31</v>
      </c>
      <c r="N14" s="35">
        <v>53</v>
      </c>
      <c r="O14" s="35">
        <v>35</v>
      </c>
      <c r="P14" s="35">
        <v>3</v>
      </c>
      <c r="Q14" s="35">
        <v>0</v>
      </c>
    </row>
    <row r="15" spans="1:17" ht="12" customHeight="1" x14ac:dyDescent="0.2">
      <c r="A15" s="190"/>
      <c r="B15" s="251"/>
      <c r="C15" s="252"/>
      <c r="D15" s="252"/>
      <c r="E15" s="253"/>
      <c r="F15" s="38">
        <v>1</v>
      </c>
      <c r="G15" s="31">
        <v>0.95588235294117652</v>
      </c>
      <c r="H15" s="31">
        <v>1</v>
      </c>
      <c r="I15" s="31">
        <v>0.125</v>
      </c>
      <c r="J15" s="31">
        <v>1</v>
      </c>
      <c r="K15" s="31">
        <v>0.33333333333333331</v>
      </c>
      <c r="L15" s="31">
        <v>1</v>
      </c>
      <c r="M15" s="31">
        <v>0.5535714285714286</v>
      </c>
      <c r="N15" s="31">
        <v>1</v>
      </c>
      <c r="O15" s="31">
        <v>0.660377358490566</v>
      </c>
      <c r="P15" s="31">
        <v>4.4117647058823532E-2</v>
      </c>
      <c r="Q15" s="31">
        <v>0</v>
      </c>
    </row>
    <row r="16" spans="1:17" ht="12" customHeight="1" x14ac:dyDescent="0.2">
      <c r="A16" s="190"/>
      <c r="B16" s="248" t="s">
        <v>44</v>
      </c>
      <c r="C16" s="249"/>
      <c r="D16" s="249"/>
      <c r="E16" s="250"/>
      <c r="F16" s="35">
        <v>223</v>
      </c>
      <c r="G16" s="35">
        <v>199</v>
      </c>
      <c r="H16" s="35">
        <v>58</v>
      </c>
      <c r="I16" s="35">
        <v>11</v>
      </c>
      <c r="J16" s="35">
        <v>125</v>
      </c>
      <c r="K16" s="35">
        <v>31</v>
      </c>
      <c r="L16" s="35">
        <v>164</v>
      </c>
      <c r="M16" s="35">
        <v>84</v>
      </c>
      <c r="N16" s="35">
        <v>131</v>
      </c>
      <c r="O16" s="35">
        <v>81</v>
      </c>
      <c r="P16" s="35">
        <v>21</v>
      </c>
      <c r="Q16" s="35">
        <v>3</v>
      </c>
    </row>
    <row r="17" spans="1:17" ht="12" customHeight="1" x14ac:dyDescent="0.2">
      <c r="A17" s="191"/>
      <c r="B17" s="251"/>
      <c r="C17" s="252"/>
      <c r="D17" s="252"/>
      <c r="E17" s="253"/>
      <c r="F17" s="38">
        <v>1</v>
      </c>
      <c r="G17" s="31">
        <v>0.8923766816143498</v>
      </c>
      <c r="H17" s="31">
        <v>1</v>
      </c>
      <c r="I17" s="31">
        <v>0.18965517241379309</v>
      </c>
      <c r="J17" s="31">
        <v>1</v>
      </c>
      <c r="K17" s="31">
        <v>0.248</v>
      </c>
      <c r="L17" s="31">
        <v>1</v>
      </c>
      <c r="M17" s="31">
        <v>0.51219512195121952</v>
      </c>
      <c r="N17" s="31">
        <v>1</v>
      </c>
      <c r="O17" s="31">
        <v>0.61832061068702293</v>
      </c>
      <c r="P17" s="31">
        <v>9.417040358744394E-2</v>
      </c>
      <c r="Q17" s="31">
        <v>1.3452914798206279E-2</v>
      </c>
    </row>
    <row r="18" spans="1:17" ht="12" customHeight="1" x14ac:dyDescent="0.2">
      <c r="A18" s="186" t="s">
        <v>43</v>
      </c>
      <c r="B18" s="186" t="s">
        <v>42</v>
      </c>
      <c r="C18" s="37"/>
      <c r="D18" s="234" t="s">
        <v>16</v>
      </c>
      <c r="E18" s="36"/>
      <c r="F18" s="35">
        <v>225</v>
      </c>
      <c r="G18" s="35">
        <v>219</v>
      </c>
      <c r="H18" s="87">
        <v>153</v>
      </c>
      <c r="I18" s="35">
        <v>38</v>
      </c>
      <c r="J18" s="35">
        <v>162</v>
      </c>
      <c r="K18" s="35">
        <v>25</v>
      </c>
      <c r="L18" s="35">
        <v>186</v>
      </c>
      <c r="M18" s="35">
        <v>75</v>
      </c>
      <c r="N18" s="35">
        <v>167</v>
      </c>
      <c r="O18" s="35">
        <v>95</v>
      </c>
      <c r="P18" s="35">
        <v>5</v>
      </c>
      <c r="Q18" s="35">
        <v>1</v>
      </c>
    </row>
    <row r="19" spans="1:17" ht="12" customHeight="1" x14ac:dyDescent="0.2">
      <c r="A19" s="187"/>
      <c r="B19" s="187"/>
      <c r="C19" s="34"/>
      <c r="D19" s="235"/>
      <c r="E19" s="33"/>
      <c r="F19" s="38">
        <v>1</v>
      </c>
      <c r="G19" s="31">
        <v>0.97333333333333338</v>
      </c>
      <c r="H19" s="31">
        <v>1</v>
      </c>
      <c r="I19" s="31">
        <v>0.24836601307189543</v>
      </c>
      <c r="J19" s="31">
        <v>1</v>
      </c>
      <c r="K19" s="31">
        <v>0.15432098765432098</v>
      </c>
      <c r="L19" s="31">
        <v>1</v>
      </c>
      <c r="M19" s="31">
        <v>0.40322580645161288</v>
      </c>
      <c r="N19" s="31">
        <v>1</v>
      </c>
      <c r="O19" s="31">
        <v>0.56886227544910184</v>
      </c>
      <c r="P19" s="31">
        <v>2.2222222222222223E-2</v>
      </c>
      <c r="Q19" s="31">
        <v>4.4444444444444444E-3</v>
      </c>
    </row>
    <row r="20" spans="1:17" ht="12" customHeight="1" x14ac:dyDescent="0.2">
      <c r="A20" s="187"/>
      <c r="B20" s="187"/>
      <c r="C20" s="37"/>
      <c r="D20" s="234" t="s">
        <v>362</v>
      </c>
      <c r="E20" s="36"/>
      <c r="F20" s="35">
        <v>34</v>
      </c>
      <c r="G20" s="35">
        <v>34</v>
      </c>
      <c r="H20" s="35">
        <v>20</v>
      </c>
      <c r="I20" s="35">
        <v>4</v>
      </c>
      <c r="J20" s="35">
        <v>20</v>
      </c>
      <c r="K20" s="35">
        <v>6</v>
      </c>
      <c r="L20" s="35">
        <v>29</v>
      </c>
      <c r="M20" s="35">
        <v>16</v>
      </c>
      <c r="N20" s="35">
        <v>21</v>
      </c>
      <c r="O20" s="35">
        <v>16</v>
      </c>
      <c r="P20" s="35">
        <v>0</v>
      </c>
      <c r="Q20" s="35">
        <v>0</v>
      </c>
    </row>
    <row r="21" spans="1:17" ht="12" customHeight="1" x14ac:dyDescent="0.2">
      <c r="A21" s="187"/>
      <c r="B21" s="187"/>
      <c r="C21" s="34"/>
      <c r="D21" s="235"/>
      <c r="E21" s="33"/>
      <c r="F21" s="38">
        <v>1</v>
      </c>
      <c r="G21" s="31">
        <v>1</v>
      </c>
      <c r="H21" s="31">
        <v>1</v>
      </c>
      <c r="I21" s="31">
        <v>0.2</v>
      </c>
      <c r="J21" s="31">
        <v>1</v>
      </c>
      <c r="K21" s="31">
        <v>0.3</v>
      </c>
      <c r="L21" s="31">
        <v>1</v>
      </c>
      <c r="M21" s="31">
        <v>0.55172413793103448</v>
      </c>
      <c r="N21" s="31">
        <v>1</v>
      </c>
      <c r="O21" s="31">
        <v>0.76190476190476186</v>
      </c>
      <c r="P21" s="31">
        <v>0</v>
      </c>
      <c r="Q21" s="31">
        <v>0</v>
      </c>
    </row>
    <row r="22" spans="1:17" ht="12" customHeight="1" x14ac:dyDescent="0.2">
      <c r="A22" s="187"/>
      <c r="B22" s="187"/>
      <c r="C22" s="37"/>
      <c r="D22" s="234" t="s">
        <v>363</v>
      </c>
      <c r="E22" s="36"/>
      <c r="F22" s="35">
        <v>4</v>
      </c>
      <c r="G22" s="35">
        <v>4</v>
      </c>
      <c r="H22" s="35">
        <v>3</v>
      </c>
      <c r="I22" s="35">
        <v>2</v>
      </c>
      <c r="J22" s="35">
        <v>2</v>
      </c>
      <c r="K22" s="35">
        <v>1</v>
      </c>
      <c r="L22" s="35">
        <v>4</v>
      </c>
      <c r="M22" s="35">
        <v>3</v>
      </c>
      <c r="N22" s="35">
        <v>3</v>
      </c>
      <c r="O22" s="35">
        <v>3</v>
      </c>
      <c r="P22" s="35">
        <v>0</v>
      </c>
      <c r="Q22" s="35">
        <v>0</v>
      </c>
    </row>
    <row r="23" spans="1:17" ht="12" customHeight="1" x14ac:dyDescent="0.2">
      <c r="A23" s="187"/>
      <c r="B23" s="187"/>
      <c r="C23" s="34"/>
      <c r="D23" s="235"/>
      <c r="E23" s="33"/>
      <c r="F23" s="38">
        <v>1</v>
      </c>
      <c r="G23" s="31">
        <v>1</v>
      </c>
      <c r="H23" s="31">
        <v>1</v>
      </c>
      <c r="I23" s="31">
        <v>0.66666666666666663</v>
      </c>
      <c r="J23" s="31">
        <v>1</v>
      </c>
      <c r="K23" s="31">
        <v>0.5</v>
      </c>
      <c r="L23" s="31">
        <v>1</v>
      </c>
      <c r="M23" s="31">
        <v>0.75</v>
      </c>
      <c r="N23" s="31">
        <v>1</v>
      </c>
      <c r="O23" s="31">
        <v>1</v>
      </c>
      <c r="P23" s="31">
        <v>0</v>
      </c>
      <c r="Q23" s="31">
        <v>0</v>
      </c>
    </row>
    <row r="24" spans="1:17" ht="12" customHeight="1" x14ac:dyDescent="0.2">
      <c r="A24" s="187"/>
      <c r="B24" s="187"/>
      <c r="C24" s="37"/>
      <c r="D24" s="234" t="s">
        <v>364</v>
      </c>
      <c r="E24" s="36"/>
      <c r="F24" s="35">
        <v>15</v>
      </c>
      <c r="G24" s="35">
        <v>15</v>
      </c>
      <c r="H24" s="35">
        <v>9</v>
      </c>
      <c r="I24" s="35">
        <v>3</v>
      </c>
      <c r="J24" s="35">
        <v>7</v>
      </c>
      <c r="K24" s="35">
        <v>5</v>
      </c>
      <c r="L24" s="35">
        <v>11</v>
      </c>
      <c r="M24" s="35">
        <v>7</v>
      </c>
      <c r="N24" s="35">
        <v>9</v>
      </c>
      <c r="O24" s="35">
        <v>7</v>
      </c>
      <c r="P24" s="35">
        <v>0</v>
      </c>
      <c r="Q24" s="35">
        <v>0</v>
      </c>
    </row>
    <row r="25" spans="1:17" ht="12" customHeight="1" x14ac:dyDescent="0.2">
      <c r="A25" s="187"/>
      <c r="B25" s="187"/>
      <c r="C25" s="34"/>
      <c r="D25" s="235"/>
      <c r="E25" s="33"/>
      <c r="F25" s="38">
        <v>1</v>
      </c>
      <c r="G25" s="31">
        <v>1</v>
      </c>
      <c r="H25" s="31">
        <v>1</v>
      </c>
      <c r="I25" s="31">
        <v>0.33333333333333331</v>
      </c>
      <c r="J25" s="31">
        <v>1</v>
      </c>
      <c r="K25" s="31">
        <v>0.7142857142857143</v>
      </c>
      <c r="L25" s="31">
        <v>1</v>
      </c>
      <c r="M25" s="31">
        <v>0.63636363636363635</v>
      </c>
      <c r="N25" s="31">
        <v>1</v>
      </c>
      <c r="O25" s="31">
        <v>0.77777777777777779</v>
      </c>
      <c r="P25" s="31">
        <v>0</v>
      </c>
      <c r="Q25" s="31">
        <v>0</v>
      </c>
    </row>
    <row r="26" spans="1:17" ht="12" customHeight="1" x14ac:dyDescent="0.2">
      <c r="A26" s="187"/>
      <c r="B26" s="187"/>
      <c r="C26" s="37"/>
      <c r="D26" s="234" t="s">
        <v>365</v>
      </c>
      <c r="E26" s="36"/>
      <c r="F26" s="35">
        <v>1</v>
      </c>
      <c r="G26" s="35">
        <v>1</v>
      </c>
      <c r="H26" s="35">
        <v>1</v>
      </c>
      <c r="I26" s="35">
        <v>1</v>
      </c>
      <c r="J26" s="35">
        <v>1</v>
      </c>
      <c r="K26" s="35">
        <v>0</v>
      </c>
      <c r="L26" s="35">
        <v>1</v>
      </c>
      <c r="M26" s="35">
        <v>0</v>
      </c>
      <c r="N26" s="35">
        <v>1</v>
      </c>
      <c r="O26" s="35">
        <v>1</v>
      </c>
      <c r="P26" s="35">
        <v>0</v>
      </c>
      <c r="Q26" s="35">
        <v>0</v>
      </c>
    </row>
    <row r="27" spans="1:17" ht="12" customHeight="1" x14ac:dyDescent="0.2">
      <c r="A27" s="187"/>
      <c r="B27" s="187"/>
      <c r="C27" s="34"/>
      <c r="D27" s="235"/>
      <c r="E27" s="33"/>
      <c r="F27" s="38">
        <v>1</v>
      </c>
      <c r="G27" s="31">
        <v>1</v>
      </c>
      <c r="H27" s="31">
        <v>1</v>
      </c>
      <c r="I27" s="31">
        <v>1</v>
      </c>
      <c r="J27" s="31">
        <v>1</v>
      </c>
      <c r="K27" s="31">
        <v>0</v>
      </c>
      <c r="L27" s="31">
        <v>1</v>
      </c>
      <c r="M27" s="31">
        <v>0</v>
      </c>
      <c r="N27" s="31">
        <v>1</v>
      </c>
      <c r="O27" s="31">
        <v>1</v>
      </c>
      <c r="P27" s="31">
        <v>0</v>
      </c>
      <c r="Q27" s="31">
        <v>0</v>
      </c>
    </row>
    <row r="28" spans="1:17" ht="12" customHeight="1" x14ac:dyDescent="0.2">
      <c r="A28" s="187"/>
      <c r="B28" s="187"/>
      <c r="C28" s="37"/>
      <c r="D28" s="234" t="s">
        <v>366</v>
      </c>
      <c r="E28" s="36"/>
      <c r="F28" s="35">
        <v>5</v>
      </c>
      <c r="G28" s="35">
        <v>5</v>
      </c>
      <c r="H28" s="35">
        <v>4</v>
      </c>
      <c r="I28" s="35">
        <v>1</v>
      </c>
      <c r="J28" s="35">
        <v>5</v>
      </c>
      <c r="K28" s="35">
        <v>0</v>
      </c>
      <c r="L28" s="35">
        <v>4</v>
      </c>
      <c r="M28" s="35">
        <v>3</v>
      </c>
      <c r="N28" s="35">
        <v>5</v>
      </c>
      <c r="O28" s="35">
        <v>3</v>
      </c>
      <c r="P28" s="35">
        <v>0</v>
      </c>
      <c r="Q28" s="35">
        <v>0</v>
      </c>
    </row>
    <row r="29" spans="1:17" ht="12" customHeight="1" x14ac:dyDescent="0.2">
      <c r="A29" s="187"/>
      <c r="B29" s="187"/>
      <c r="C29" s="34"/>
      <c r="D29" s="235"/>
      <c r="E29" s="33"/>
      <c r="F29" s="38">
        <v>1</v>
      </c>
      <c r="G29" s="31">
        <v>1</v>
      </c>
      <c r="H29" s="31">
        <v>1</v>
      </c>
      <c r="I29" s="31">
        <v>0.25</v>
      </c>
      <c r="J29" s="31">
        <v>1</v>
      </c>
      <c r="K29" s="31">
        <v>0</v>
      </c>
      <c r="L29" s="31">
        <v>1</v>
      </c>
      <c r="M29" s="31">
        <v>0.75</v>
      </c>
      <c r="N29" s="31">
        <v>1</v>
      </c>
      <c r="O29" s="31">
        <v>0.6</v>
      </c>
      <c r="P29" s="31">
        <v>0</v>
      </c>
      <c r="Q29" s="31">
        <v>0</v>
      </c>
    </row>
    <row r="30" spans="1:17" ht="12" customHeight="1" x14ac:dyDescent="0.2">
      <c r="A30" s="187"/>
      <c r="B30" s="187"/>
      <c r="C30" s="37"/>
      <c r="D30" s="234" t="s">
        <v>367</v>
      </c>
      <c r="E30" s="36"/>
      <c r="F30" s="35">
        <v>1</v>
      </c>
      <c r="G30" s="35">
        <v>1</v>
      </c>
      <c r="H30" s="35">
        <v>0</v>
      </c>
      <c r="I30" s="35">
        <v>0</v>
      </c>
      <c r="J30" s="35">
        <v>1</v>
      </c>
      <c r="K30" s="35">
        <v>0</v>
      </c>
      <c r="L30" s="35">
        <v>1</v>
      </c>
      <c r="M30" s="35">
        <v>1</v>
      </c>
      <c r="N30" s="35">
        <v>1</v>
      </c>
      <c r="O30" s="35">
        <v>0</v>
      </c>
      <c r="P30" s="35">
        <v>0</v>
      </c>
      <c r="Q30" s="35">
        <v>0</v>
      </c>
    </row>
    <row r="31" spans="1:17" ht="12" customHeight="1" x14ac:dyDescent="0.2">
      <c r="A31" s="187"/>
      <c r="B31" s="187"/>
      <c r="C31" s="34"/>
      <c r="D31" s="235"/>
      <c r="E31" s="33"/>
      <c r="F31" s="38">
        <v>1</v>
      </c>
      <c r="G31" s="31">
        <v>1</v>
      </c>
      <c r="H31" s="31">
        <v>0</v>
      </c>
      <c r="I31" s="31">
        <v>0</v>
      </c>
      <c r="J31" s="31">
        <v>1</v>
      </c>
      <c r="K31" s="31">
        <v>0</v>
      </c>
      <c r="L31" s="31">
        <v>1</v>
      </c>
      <c r="M31" s="31">
        <v>1</v>
      </c>
      <c r="N31" s="31">
        <v>1</v>
      </c>
      <c r="O31" s="31">
        <v>0</v>
      </c>
      <c r="P31" s="31">
        <v>0</v>
      </c>
      <c r="Q31" s="31">
        <v>0</v>
      </c>
    </row>
    <row r="32" spans="1:17" ht="12" customHeight="1" x14ac:dyDescent="0.2">
      <c r="A32" s="187"/>
      <c r="B32" s="187"/>
      <c r="C32" s="37"/>
      <c r="D32" s="234" t="s">
        <v>368</v>
      </c>
      <c r="E32" s="36"/>
      <c r="F32" s="35">
        <v>5</v>
      </c>
      <c r="G32" s="35">
        <v>5</v>
      </c>
      <c r="H32" s="35">
        <v>4</v>
      </c>
      <c r="I32" s="35">
        <v>2</v>
      </c>
      <c r="J32" s="35">
        <v>4</v>
      </c>
      <c r="K32" s="35">
        <v>2</v>
      </c>
      <c r="L32" s="35">
        <v>3</v>
      </c>
      <c r="M32" s="35">
        <v>1</v>
      </c>
      <c r="N32" s="35">
        <v>3</v>
      </c>
      <c r="O32" s="35">
        <v>2</v>
      </c>
      <c r="P32" s="35">
        <v>0</v>
      </c>
      <c r="Q32" s="35">
        <v>0</v>
      </c>
    </row>
    <row r="33" spans="1:17" ht="12" customHeight="1" x14ac:dyDescent="0.2">
      <c r="A33" s="187"/>
      <c r="B33" s="187"/>
      <c r="C33" s="34"/>
      <c r="D33" s="235"/>
      <c r="E33" s="33"/>
      <c r="F33" s="38">
        <v>1</v>
      </c>
      <c r="G33" s="31">
        <v>1</v>
      </c>
      <c r="H33" s="31">
        <v>1</v>
      </c>
      <c r="I33" s="31">
        <v>0.5</v>
      </c>
      <c r="J33" s="31">
        <v>1</v>
      </c>
      <c r="K33" s="31">
        <v>0.5</v>
      </c>
      <c r="L33" s="31">
        <v>1</v>
      </c>
      <c r="M33" s="31">
        <v>0.33333333333333331</v>
      </c>
      <c r="N33" s="31">
        <v>1</v>
      </c>
      <c r="O33" s="31">
        <v>0.66666666666666663</v>
      </c>
      <c r="P33" s="31">
        <v>0</v>
      </c>
      <c r="Q33" s="31">
        <v>0</v>
      </c>
    </row>
    <row r="34" spans="1:17" ht="12" customHeight="1" x14ac:dyDescent="0.2">
      <c r="A34" s="187"/>
      <c r="B34" s="187"/>
      <c r="C34" s="37"/>
      <c r="D34" s="234" t="s">
        <v>369</v>
      </c>
      <c r="E34" s="36"/>
      <c r="F34" s="35">
        <v>12</v>
      </c>
      <c r="G34" s="35">
        <v>11</v>
      </c>
      <c r="H34" s="35">
        <v>7</v>
      </c>
      <c r="I34" s="35">
        <v>3</v>
      </c>
      <c r="J34" s="35">
        <v>11</v>
      </c>
      <c r="K34" s="35">
        <v>5</v>
      </c>
      <c r="L34" s="35">
        <v>11</v>
      </c>
      <c r="M34" s="35">
        <v>5</v>
      </c>
      <c r="N34" s="35">
        <v>9</v>
      </c>
      <c r="O34" s="35">
        <v>6</v>
      </c>
      <c r="P34" s="35">
        <v>1</v>
      </c>
      <c r="Q34" s="35">
        <v>0</v>
      </c>
    </row>
    <row r="35" spans="1:17" ht="12" customHeight="1" x14ac:dyDescent="0.2">
      <c r="A35" s="187"/>
      <c r="B35" s="187"/>
      <c r="C35" s="34"/>
      <c r="D35" s="235"/>
      <c r="E35" s="33"/>
      <c r="F35" s="38">
        <v>1</v>
      </c>
      <c r="G35" s="31">
        <v>0.91666666666666663</v>
      </c>
      <c r="H35" s="31">
        <v>1</v>
      </c>
      <c r="I35" s="31">
        <v>0.42857142857142855</v>
      </c>
      <c r="J35" s="31">
        <v>1</v>
      </c>
      <c r="K35" s="31">
        <v>0.45454545454545453</v>
      </c>
      <c r="L35" s="31">
        <v>1</v>
      </c>
      <c r="M35" s="31">
        <v>0.45454545454545453</v>
      </c>
      <c r="N35" s="31">
        <v>1</v>
      </c>
      <c r="O35" s="31">
        <v>0.66666666666666663</v>
      </c>
      <c r="P35" s="31">
        <v>8.3333333333333329E-2</v>
      </c>
      <c r="Q35" s="31">
        <v>0</v>
      </c>
    </row>
    <row r="36" spans="1:17" ht="12" customHeight="1" x14ac:dyDescent="0.2">
      <c r="A36" s="187"/>
      <c r="B36" s="187"/>
      <c r="C36" s="37"/>
      <c r="D36" s="234" t="s">
        <v>370</v>
      </c>
      <c r="E36" s="36"/>
      <c r="F36" s="35">
        <v>1</v>
      </c>
      <c r="G36" s="35">
        <v>1</v>
      </c>
      <c r="H36" s="35">
        <v>0</v>
      </c>
      <c r="I36" s="35">
        <v>0</v>
      </c>
      <c r="J36" s="35">
        <v>0</v>
      </c>
      <c r="K36" s="35">
        <v>0</v>
      </c>
      <c r="L36" s="35">
        <v>1</v>
      </c>
      <c r="M36" s="35">
        <v>0</v>
      </c>
      <c r="N36" s="35">
        <v>1</v>
      </c>
      <c r="O36" s="35">
        <v>0</v>
      </c>
      <c r="P36" s="35">
        <v>0</v>
      </c>
      <c r="Q36" s="35">
        <v>0</v>
      </c>
    </row>
    <row r="37" spans="1:17" ht="12" customHeight="1" x14ac:dyDescent="0.2">
      <c r="A37" s="187"/>
      <c r="B37" s="187"/>
      <c r="C37" s="34"/>
      <c r="D37" s="235"/>
      <c r="E37" s="33"/>
      <c r="F37" s="38">
        <v>1</v>
      </c>
      <c r="G37" s="31">
        <v>1</v>
      </c>
      <c r="H37" s="31">
        <v>0</v>
      </c>
      <c r="I37" s="31">
        <v>0</v>
      </c>
      <c r="J37" s="31">
        <v>0</v>
      </c>
      <c r="K37" s="31">
        <v>0</v>
      </c>
      <c r="L37" s="31">
        <v>1</v>
      </c>
      <c r="M37" s="31">
        <v>0</v>
      </c>
      <c r="N37" s="31">
        <v>1</v>
      </c>
      <c r="O37" s="31">
        <v>0</v>
      </c>
      <c r="P37" s="31">
        <v>0</v>
      </c>
      <c r="Q37" s="31">
        <v>0</v>
      </c>
    </row>
    <row r="38" spans="1:17" ht="12" customHeight="1" x14ac:dyDescent="0.2">
      <c r="A38" s="187"/>
      <c r="B38" s="187"/>
      <c r="C38" s="37"/>
      <c r="D38" s="234" t="s">
        <v>371</v>
      </c>
      <c r="E38" s="36"/>
      <c r="F38" s="35">
        <v>7</v>
      </c>
      <c r="G38" s="35">
        <v>7</v>
      </c>
      <c r="H38" s="35">
        <v>6</v>
      </c>
      <c r="I38" s="35">
        <v>2</v>
      </c>
      <c r="J38" s="35">
        <v>6</v>
      </c>
      <c r="K38" s="35">
        <v>0</v>
      </c>
      <c r="L38" s="35">
        <v>6</v>
      </c>
      <c r="M38" s="35">
        <v>2</v>
      </c>
      <c r="N38" s="35">
        <v>6</v>
      </c>
      <c r="O38" s="35">
        <v>2</v>
      </c>
      <c r="P38" s="35">
        <v>0</v>
      </c>
      <c r="Q38" s="35">
        <v>0</v>
      </c>
    </row>
    <row r="39" spans="1:17" ht="12" customHeight="1" x14ac:dyDescent="0.2">
      <c r="A39" s="187"/>
      <c r="B39" s="187"/>
      <c r="C39" s="34"/>
      <c r="D39" s="235"/>
      <c r="E39" s="33"/>
      <c r="F39" s="38">
        <v>1</v>
      </c>
      <c r="G39" s="31">
        <v>1</v>
      </c>
      <c r="H39" s="31">
        <v>1</v>
      </c>
      <c r="I39" s="31">
        <v>0.33333333333333331</v>
      </c>
      <c r="J39" s="31">
        <v>1</v>
      </c>
      <c r="K39" s="31">
        <v>0</v>
      </c>
      <c r="L39" s="31">
        <v>1</v>
      </c>
      <c r="M39" s="31">
        <v>0.33333333333333331</v>
      </c>
      <c r="N39" s="31">
        <v>1</v>
      </c>
      <c r="O39" s="31">
        <v>0.33333333333333331</v>
      </c>
      <c r="P39" s="31">
        <v>0</v>
      </c>
      <c r="Q39" s="31">
        <v>0</v>
      </c>
    </row>
    <row r="40" spans="1:17" ht="12" customHeight="1" x14ac:dyDescent="0.2">
      <c r="A40" s="187"/>
      <c r="B40" s="187"/>
      <c r="C40" s="37"/>
      <c r="D40" s="234" t="s">
        <v>372</v>
      </c>
      <c r="E40" s="36"/>
      <c r="F40" s="35">
        <v>0</v>
      </c>
      <c r="G40" s="35">
        <v>0</v>
      </c>
      <c r="H40" s="35">
        <v>0</v>
      </c>
      <c r="I40" s="35">
        <v>0</v>
      </c>
      <c r="J40" s="35">
        <v>0</v>
      </c>
      <c r="K40" s="35">
        <v>0</v>
      </c>
      <c r="L40" s="35">
        <v>0</v>
      </c>
      <c r="M40" s="35">
        <v>0</v>
      </c>
      <c r="N40" s="35">
        <v>0</v>
      </c>
      <c r="O40" s="35">
        <v>0</v>
      </c>
      <c r="P40" s="35">
        <v>0</v>
      </c>
      <c r="Q40" s="35">
        <v>0</v>
      </c>
    </row>
    <row r="41" spans="1:17" ht="12" customHeight="1" x14ac:dyDescent="0.2">
      <c r="A41" s="187"/>
      <c r="B41" s="187"/>
      <c r="C41" s="34"/>
      <c r="D41" s="235"/>
      <c r="E41" s="33"/>
      <c r="F41" s="38">
        <v>0</v>
      </c>
      <c r="G41" s="31">
        <v>0</v>
      </c>
      <c r="H41" s="31">
        <v>0</v>
      </c>
      <c r="I41" s="31">
        <v>0</v>
      </c>
      <c r="J41" s="31">
        <v>0</v>
      </c>
      <c r="K41" s="31">
        <v>0</v>
      </c>
      <c r="L41" s="31">
        <v>0</v>
      </c>
      <c r="M41" s="31">
        <v>0</v>
      </c>
      <c r="N41" s="31">
        <v>0</v>
      </c>
      <c r="O41" s="31">
        <v>0</v>
      </c>
      <c r="P41" s="31">
        <v>0</v>
      </c>
      <c r="Q41" s="31">
        <v>0</v>
      </c>
    </row>
    <row r="42" spans="1:17" ht="12" customHeight="1" x14ac:dyDescent="0.2">
      <c r="A42" s="187"/>
      <c r="B42" s="187"/>
      <c r="C42" s="37"/>
      <c r="D42" s="234" t="s">
        <v>373</v>
      </c>
      <c r="E42" s="36"/>
      <c r="F42" s="35">
        <v>3</v>
      </c>
      <c r="G42" s="35">
        <v>1</v>
      </c>
      <c r="H42" s="35">
        <v>1</v>
      </c>
      <c r="I42" s="35">
        <v>0</v>
      </c>
      <c r="J42" s="35">
        <v>1</v>
      </c>
      <c r="K42" s="35">
        <v>0</v>
      </c>
      <c r="L42" s="35">
        <v>1</v>
      </c>
      <c r="M42" s="35">
        <v>1</v>
      </c>
      <c r="N42" s="35">
        <v>1</v>
      </c>
      <c r="O42" s="35">
        <v>1</v>
      </c>
      <c r="P42" s="35">
        <v>2</v>
      </c>
      <c r="Q42" s="35">
        <v>0</v>
      </c>
    </row>
    <row r="43" spans="1:17" ht="12" customHeight="1" x14ac:dyDescent="0.2">
      <c r="A43" s="187"/>
      <c r="B43" s="187"/>
      <c r="C43" s="34"/>
      <c r="D43" s="235"/>
      <c r="E43" s="33"/>
      <c r="F43" s="38">
        <v>1</v>
      </c>
      <c r="G43" s="31">
        <v>0.33333333333333331</v>
      </c>
      <c r="H43" s="31">
        <v>1</v>
      </c>
      <c r="I43" s="31">
        <v>0</v>
      </c>
      <c r="J43" s="31">
        <v>1</v>
      </c>
      <c r="K43" s="31">
        <v>0</v>
      </c>
      <c r="L43" s="31">
        <v>1</v>
      </c>
      <c r="M43" s="31">
        <v>1</v>
      </c>
      <c r="N43" s="31">
        <v>1</v>
      </c>
      <c r="O43" s="31">
        <v>1</v>
      </c>
      <c r="P43" s="31">
        <v>0.66666666666666663</v>
      </c>
      <c r="Q43" s="31">
        <v>0</v>
      </c>
    </row>
    <row r="44" spans="1:17" ht="12" customHeight="1" x14ac:dyDescent="0.2">
      <c r="A44" s="187"/>
      <c r="B44" s="187"/>
      <c r="C44" s="37"/>
      <c r="D44" s="234" t="s">
        <v>374</v>
      </c>
      <c r="E44" s="36"/>
      <c r="F44" s="35">
        <v>8</v>
      </c>
      <c r="G44" s="35">
        <v>8</v>
      </c>
      <c r="H44" s="35">
        <v>4</v>
      </c>
      <c r="I44" s="35">
        <v>1</v>
      </c>
      <c r="J44" s="35">
        <v>6</v>
      </c>
      <c r="K44" s="35">
        <v>1</v>
      </c>
      <c r="L44" s="35">
        <v>7</v>
      </c>
      <c r="M44" s="35">
        <v>2</v>
      </c>
      <c r="N44" s="35">
        <v>6</v>
      </c>
      <c r="O44" s="35">
        <v>1</v>
      </c>
      <c r="P44" s="35">
        <v>0</v>
      </c>
      <c r="Q44" s="35">
        <v>0</v>
      </c>
    </row>
    <row r="45" spans="1:17" ht="12" customHeight="1" x14ac:dyDescent="0.2">
      <c r="A45" s="187"/>
      <c r="B45" s="187"/>
      <c r="C45" s="34"/>
      <c r="D45" s="235"/>
      <c r="E45" s="33"/>
      <c r="F45" s="38">
        <v>1</v>
      </c>
      <c r="G45" s="31">
        <v>1</v>
      </c>
      <c r="H45" s="31">
        <v>1</v>
      </c>
      <c r="I45" s="31">
        <v>0.25</v>
      </c>
      <c r="J45" s="31">
        <v>1</v>
      </c>
      <c r="K45" s="31">
        <v>0.16666666666666666</v>
      </c>
      <c r="L45" s="31">
        <v>1</v>
      </c>
      <c r="M45" s="31">
        <v>0.2857142857142857</v>
      </c>
      <c r="N45" s="31">
        <v>1</v>
      </c>
      <c r="O45" s="31">
        <v>0.16666666666666666</v>
      </c>
      <c r="P45" s="31">
        <v>0</v>
      </c>
      <c r="Q45" s="31">
        <v>0</v>
      </c>
    </row>
    <row r="46" spans="1:17" ht="12" customHeight="1" x14ac:dyDescent="0.2">
      <c r="A46" s="187"/>
      <c r="B46" s="187"/>
      <c r="C46" s="37"/>
      <c r="D46" s="234" t="s">
        <v>375</v>
      </c>
      <c r="E46" s="36"/>
      <c r="F46" s="35">
        <v>4</v>
      </c>
      <c r="G46" s="35">
        <v>4</v>
      </c>
      <c r="H46" s="35">
        <v>2</v>
      </c>
      <c r="I46" s="35">
        <v>1</v>
      </c>
      <c r="J46" s="35">
        <v>3</v>
      </c>
      <c r="K46" s="35">
        <v>0</v>
      </c>
      <c r="L46" s="35">
        <v>4</v>
      </c>
      <c r="M46" s="35">
        <v>2</v>
      </c>
      <c r="N46" s="35">
        <v>4</v>
      </c>
      <c r="O46" s="35">
        <v>2</v>
      </c>
      <c r="P46" s="35">
        <v>0</v>
      </c>
      <c r="Q46" s="35">
        <v>0</v>
      </c>
    </row>
    <row r="47" spans="1:17" ht="12" customHeight="1" x14ac:dyDescent="0.2">
      <c r="A47" s="187"/>
      <c r="B47" s="187"/>
      <c r="C47" s="34"/>
      <c r="D47" s="235"/>
      <c r="E47" s="33"/>
      <c r="F47" s="38">
        <v>1</v>
      </c>
      <c r="G47" s="31">
        <v>1</v>
      </c>
      <c r="H47" s="31">
        <v>1</v>
      </c>
      <c r="I47" s="31">
        <v>0.5</v>
      </c>
      <c r="J47" s="31">
        <v>1</v>
      </c>
      <c r="K47" s="31">
        <v>0</v>
      </c>
      <c r="L47" s="31">
        <v>1</v>
      </c>
      <c r="M47" s="31">
        <v>0.5</v>
      </c>
      <c r="N47" s="31">
        <v>1</v>
      </c>
      <c r="O47" s="31">
        <v>0.5</v>
      </c>
      <c r="P47" s="31">
        <v>0</v>
      </c>
      <c r="Q47" s="31">
        <v>0</v>
      </c>
    </row>
    <row r="48" spans="1:17" ht="12" customHeight="1" x14ac:dyDescent="0.2">
      <c r="A48" s="187"/>
      <c r="B48" s="187"/>
      <c r="C48" s="37"/>
      <c r="D48" s="234" t="s">
        <v>376</v>
      </c>
      <c r="E48" s="36"/>
      <c r="F48" s="35">
        <v>2</v>
      </c>
      <c r="G48" s="35">
        <v>2</v>
      </c>
      <c r="H48" s="35">
        <v>2</v>
      </c>
      <c r="I48" s="35">
        <v>0</v>
      </c>
      <c r="J48" s="35">
        <v>2</v>
      </c>
      <c r="K48" s="35">
        <v>0</v>
      </c>
      <c r="L48" s="35">
        <v>2</v>
      </c>
      <c r="M48" s="35">
        <v>0</v>
      </c>
      <c r="N48" s="35">
        <v>1</v>
      </c>
      <c r="O48" s="35">
        <v>1</v>
      </c>
      <c r="P48" s="35">
        <v>0</v>
      </c>
      <c r="Q48" s="35">
        <v>0</v>
      </c>
    </row>
    <row r="49" spans="1:17" ht="12" customHeight="1" x14ac:dyDescent="0.2">
      <c r="A49" s="187"/>
      <c r="B49" s="187"/>
      <c r="C49" s="34"/>
      <c r="D49" s="235"/>
      <c r="E49" s="33"/>
      <c r="F49" s="38">
        <v>1</v>
      </c>
      <c r="G49" s="31">
        <v>1</v>
      </c>
      <c r="H49" s="31">
        <v>1</v>
      </c>
      <c r="I49" s="31">
        <v>0</v>
      </c>
      <c r="J49" s="31">
        <v>1</v>
      </c>
      <c r="K49" s="31">
        <v>0</v>
      </c>
      <c r="L49" s="31">
        <v>1</v>
      </c>
      <c r="M49" s="31">
        <v>0</v>
      </c>
      <c r="N49" s="31">
        <v>1</v>
      </c>
      <c r="O49" s="31">
        <v>1</v>
      </c>
      <c r="P49" s="31">
        <v>0</v>
      </c>
      <c r="Q49" s="31">
        <v>0</v>
      </c>
    </row>
    <row r="50" spans="1:17" ht="12" customHeight="1" x14ac:dyDescent="0.2">
      <c r="A50" s="187"/>
      <c r="B50" s="187"/>
      <c r="C50" s="37"/>
      <c r="D50" s="234" t="s">
        <v>377</v>
      </c>
      <c r="E50" s="36"/>
      <c r="F50" s="35">
        <v>14</v>
      </c>
      <c r="G50" s="35">
        <v>12</v>
      </c>
      <c r="H50" s="35">
        <v>8</v>
      </c>
      <c r="I50" s="35">
        <v>2</v>
      </c>
      <c r="J50" s="35">
        <v>8</v>
      </c>
      <c r="K50" s="35">
        <v>0</v>
      </c>
      <c r="L50" s="35">
        <v>8</v>
      </c>
      <c r="M50" s="35">
        <v>2</v>
      </c>
      <c r="N50" s="35">
        <v>9</v>
      </c>
      <c r="O50" s="35">
        <v>5</v>
      </c>
      <c r="P50" s="35">
        <v>2</v>
      </c>
      <c r="Q50" s="35">
        <v>0</v>
      </c>
    </row>
    <row r="51" spans="1:17" ht="12" customHeight="1" x14ac:dyDescent="0.2">
      <c r="A51" s="187"/>
      <c r="B51" s="187"/>
      <c r="C51" s="34"/>
      <c r="D51" s="235"/>
      <c r="E51" s="33"/>
      <c r="F51" s="38">
        <v>1</v>
      </c>
      <c r="G51" s="31">
        <v>0.8571428571428571</v>
      </c>
      <c r="H51" s="31">
        <v>1</v>
      </c>
      <c r="I51" s="31">
        <v>0.25</v>
      </c>
      <c r="J51" s="31">
        <v>1</v>
      </c>
      <c r="K51" s="31">
        <v>0</v>
      </c>
      <c r="L51" s="31">
        <v>1</v>
      </c>
      <c r="M51" s="31">
        <v>0.25</v>
      </c>
      <c r="N51" s="31">
        <v>1</v>
      </c>
      <c r="O51" s="31">
        <v>0.55555555555555558</v>
      </c>
      <c r="P51" s="31">
        <v>0.14285714285714285</v>
      </c>
      <c r="Q51" s="31">
        <v>0</v>
      </c>
    </row>
    <row r="52" spans="1:17" ht="12" customHeight="1" x14ac:dyDescent="0.2">
      <c r="A52" s="187"/>
      <c r="B52" s="187"/>
      <c r="C52" s="37"/>
      <c r="D52" s="234" t="s">
        <v>378</v>
      </c>
      <c r="E52" s="36"/>
      <c r="F52" s="35">
        <v>5</v>
      </c>
      <c r="G52" s="35">
        <v>5</v>
      </c>
      <c r="H52" s="35">
        <v>4</v>
      </c>
      <c r="I52" s="35">
        <v>0</v>
      </c>
      <c r="J52" s="35">
        <v>5</v>
      </c>
      <c r="K52" s="35">
        <v>0</v>
      </c>
      <c r="L52" s="35">
        <v>5</v>
      </c>
      <c r="M52" s="35">
        <v>0</v>
      </c>
      <c r="N52" s="35">
        <v>5</v>
      </c>
      <c r="O52" s="35">
        <v>1</v>
      </c>
      <c r="P52" s="35">
        <v>0</v>
      </c>
      <c r="Q52" s="35">
        <v>0</v>
      </c>
    </row>
    <row r="53" spans="1:17" ht="12" customHeight="1" x14ac:dyDescent="0.2">
      <c r="A53" s="187"/>
      <c r="B53" s="187"/>
      <c r="C53" s="34"/>
      <c r="D53" s="235"/>
      <c r="E53" s="33"/>
      <c r="F53" s="38">
        <v>1</v>
      </c>
      <c r="G53" s="31">
        <v>1</v>
      </c>
      <c r="H53" s="31">
        <v>1</v>
      </c>
      <c r="I53" s="31">
        <v>0</v>
      </c>
      <c r="J53" s="31">
        <v>1</v>
      </c>
      <c r="K53" s="31">
        <v>0</v>
      </c>
      <c r="L53" s="31">
        <v>1</v>
      </c>
      <c r="M53" s="31">
        <v>0</v>
      </c>
      <c r="N53" s="31">
        <v>1</v>
      </c>
      <c r="O53" s="31">
        <v>0.2</v>
      </c>
      <c r="P53" s="31">
        <v>0</v>
      </c>
      <c r="Q53" s="31">
        <v>0</v>
      </c>
    </row>
    <row r="54" spans="1:17" ht="12" customHeight="1" x14ac:dyDescent="0.2">
      <c r="A54" s="187"/>
      <c r="B54" s="187"/>
      <c r="C54" s="37"/>
      <c r="D54" s="234" t="s">
        <v>379</v>
      </c>
      <c r="E54" s="36"/>
      <c r="F54" s="35">
        <v>27</v>
      </c>
      <c r="G54" s="35">
        <v>26</v>
      </c>
      <c r="H54" s="35">
        <v>21</v>
      </c>
      <c r="I54" s="35">
        <v>5</v>
      </c>
      <c r="J54" s="35">
        <v>16</v>
      </c>
      <c r="K54" s="35">
        <v>0</v>
      </c>
      <c r="L54" s="35">
        <v>22</v>
      </c>
      <c r="M54" s="35">
        <v>6</v>
      </c>
      <c r="N54" s="35">
        <v>21</v>
      </c>
      <c r="O54" s="35">
        <v>6</v>
      </c>
      <c r="P54" s="35">
        <v>0</v>
      </c>
      <c r="Q54" s="35">
        <v>1</v>
      </c>
    </row>
    <row r="55" spans="1:17" ht="12" customHeight="1" x14ac:dyDescent="0.2">
      <c r="A55" s="187"/>
      <c r="B55" s="187"/>
      <c r="C55" s="34"/>
      <c r="D55" s="235"/>
      <c r="E55" s="33"/>
      <c r="F55" s="38">
        <v>1</v>
      </c>
      <c r="G55" s="31">
        <v>0.96296296296296291</v>
      </c>
      <c r="H55" s="31">
        <v>1</v>
      </c>
      <c r="I55" s="31">
        <v>0.23809523809523808</v>
      </c>
      <c r="J55" s="31">
        <v>1</v>
      </c>
      <c r="K55" s="31">
        <v>0</v>
      </c>
      <c r="L55" s="31">
        <v>1</v>
      </c>
      <c r="M55" s="31">
        <v>0.27272727272727271</v>
      </c>
      <c r="N55" s="31">
        <v>1</v>
      </c>
      <c r="O55" s="31">
        <v>0.2857142857142857</v>
      </c>
      <c r="P55" s="31">
        <v>0</v>
      </c>
      <c r="Q55" s="31">
        <v>3.7037037037037035E-2</v>
      </c>
    </row>
    <row r="56" spans="1:17" ht="12" customHeight="1" x14ac:dyDescent="0.2">
      <c r="A56" s="187"/>
      <c r="B56" s="187"/>
      <c r="C56" s="37"/>
      <c r="D56" s="234" t="s">
        <v>380</v>
      </c>
      <c r="E56" s="36"/>
      <c r="F56" s="35">
        <v>8</v>
      </c>
      <c r="G56" s="35">
        <v>8</v>
      </c>
      <c r="H56" s="35">
        <v>5</v>
      </c>
      <c r="I56" s="35">
        <v>1</v>
      </c>
      <c r="J56" s="35">
        <v>7</v>
      </c>
      <c r="K56" s="35">
        <v>0</v>
      </c>
      <c r="L56" s="35">
        <v>5</v>
      </c>
      <c r="M56" s="35">
        <v>4</v>
      </c>
      <c r="N56" s="35">
        <v>5</v>
      </c>
      <c r="O56" s="35">
        <v>4</v>
      </c>
      <c r="P56" s="35">
        <v>0</v>
      </c>
      <c r="Q56" s="35">
        <v>0</v>
      </c>
    </row>
    <row r="57" spans="1:17" ht="12" customHeight="1" x14ac:dyDescent="0.2">
      <c r="A57" s="187"/>
      <c r="B57" s="187"/>
      <c r="C57" s="34"/>
      <c r="D57" s="235"/>
      <c r="E57" s="33"/>
      <c r="F57" s="38">
        <v>1</v>
      </c>
      <c r="G57" s="31">
        <v>1</v>
      </c>
      <c r="H57" s="31">
        <v>1</v>
      </c>
      <c r="I57" s="31">
        <v>0.2</v>
      </c>
      <c r="J57" s="31">
        <v>1</v>
      </c>
      <c r="K57" s="31">
        <v>0</v>
      </c>
      <c r="L57" s="31">
        <v>1</v>
      </c>
      <c r="M57" s="31">
        <v>0.8</v>
      </c>
      <c r="N57" s="31">
        <v>1</v>
      </c>
      <c r="O57" s="31">
        <v>0.8</v>
      </c>
      <c r="P57" s="31">
        <v>0</v>
      </c>
      <c r="Q57" s="31">
        <v>0</v>
      </c>
    </row>
    <row r="58" spans="1:17" ht="12.75" customHeight="1" x14ac:dyDescent="0.2">
      <c r="A58" s="187"/>
      <c r="B58" s="187"/>
      <c r="C58" s="37"/>
      <c r="D58" s="234" t="s">
        <v>381</v>
      </c>
      <c r="E58" s="36"/>
      <c r="F58" s="35">
        <v>26</v>
      </c>
      <c r="G58" s="35">
        <v>26</v>
      </c>
      <c r="H58" s="35">
        <v>17</v>
      </c>
      <c r="I58" s="35">
        <v>2</v>
      </c>
      <c r="J58" s="35">
        <v>24</v>
      </c>
      <c r="K58" s="35">
        <v>1</v>
      </c>
      <c r="L58" s="35">
        <v>23</v>
      </c>
      <c r="M58" s="35">
        <v>5</v>
      </c>
      <c r="N58" s="35">
        <v>20</v>
      </c>
      <c r="O58" s="35">
        <v>15</v>
      </c>
      <c r="P58" s="35">
        <v>0</v>
      </c>
      <c r="Q58" s="35">
        <v>0</v>
      </c>
    </row>
    <row r="59" spans="1:17" ht="12.75" customHeight="1" x14ac:dyDescent="0.2">
      <c r="A59" s="187"/>
      <c r="B59" s="187"/>
      <c r="C59" s="34"/>
      <c r="D59" s="235"/>
      <c r="E59" s="33"/>
      <c r="F59" s="38">
        <v>1</v>
      </c>
      <c r="G59" s="31">
        <v>1</v>
      </c>
      <c r="H59" s="31">
        <v>1</v>
      </c>
      <c r="I59" s="31">
        <v>0.11764705882352941</v>
      </c>
      <c r="J59" s="31">
        <v>1</v>
      </c>
      <c r="K59" s="31">
        <v>4.1666666666666664E-2</v>
      </c>
      <c r="L59" s="31">
        <v>1</v>
      </c>
      <c r="M59" s="31">
        <v>0.21739130434782608</v>
      </c>
      <c r="N59" s="31">
        <v>1</v>
      </c>
      <c r="O59" s="31">
        <v>0.75</v>
      </c>
      <c r="P59" s="31">
        <v>0</v>
      </c>
      <c r="Q59" s="31">
        <v>0</v>
      </c>
    </row>
    <row r="60" spans="1:17" ht="12" customHeight="1" x14ac:dyDescent="0.2">
      <c r="A60" s="187"/>
      <c r="B60" s="187"/>
      <c r="C60" s="37"/>
      <c r="D60" s="234" t="s">
        <v>21</v>
      </c>
      <c r="E60" s="36"/>
      <c r="F60" s="35">
        <v>14</v>
      </c>
      <c r="G60" s="35">
        <v>14</v>
      </c>
      <c r="H60" s="35">
        <v>12</v>
      </c>
      <c r="I60" s="35">
        <v>5</v>
      </c>
      <c r="J60" s="35">
        <v>11</v>
      </c>
      <c r="K60" s="35">
        <v>1</v>
      </c>
      <c r="L60" s="35">
        <v>11</v>
      </c>
      <c r="M60" s="35">
        <v>4</v>
      </c>
      <c r="N60" s="35">
        <v>12</v>
      </c>
      <c r="O60" s="35">
        <v>7</v>
      </c>
      <c r="P60" s="35">
        <v>0</v>
      </c>
      <c r="Q60" s="35">
        <v>0</v>
      </c>
    </row>
    <row r="61" spans="1:17" ht="12" customHeight="1" x14ac:dyDescent="0.2">
      <c r="A61" s="187"/>
      <c r="B61" s="187"/>
      <c r="C61" s="34"/>
      <c r="D61" s="235"/>
      <c r="E61" s="33"/>
      <c r="F61" s="38">
        <v>1</v>
      </c>
      <c r="G61" s="31">
        <v>1</v>
      </c>
      <c r="H61" s="31">
        <v>1</v>
      </c>
      <c r="I61" s="31">
        <v>0.41666666666666669</v>
      </c>
      <c r="J61" s="31">
        <v>1</v>
      </c>
      <c r="K61" s="31">
        <v>9.0909090909090912E-2</v>
      </c>
      <c r="L61" s="31">
        <v>1</v>
      </c>
      <c r="M61" s="31">
        <v>0.36363636363636365</v>
      </c>
      <c r="N61" s="31">
        <v>1</v>
      </c>
      <c r="O61" s="31">
        <v>0.58333333333333337</v>
      </c>
      <c r="P61" s="31">
        <v>0</v>
      </c>
      <c r="Q61" s="31">
        <v>0</v>
      </c>
    </row>
    <row r="62" spans="1:17" ht="12" customHeight="1" x14ac:dyDescent="0.2">
      <c r="A62" s="187"/>
      <c r="B62" s="187"/>
      <c r="C62" s="37"/>
      <c r="D62" s="234" t="s">
        <v>382</v>
      </c>
      <c r="E62" s="36"/>
      <c r="F62" s="35">
        <v>7</v>
      </c>
      <c r="G62" s="35">
        <v>7</v>
      </c>
      <c r="H62" s="35">
        <v>7</v>
      </c>
      <c r="I62" s="35">
        <v>1</v>
      </c>
      <c r="J62" s="35">
        <v>7</v>
      </c>
      <c r="K62" s="35">
        <v>0</v>
      </c>
      <c r="L62" s="35">
        <v>7</v>
      </c>
      <c r="M62" s="35">
        <v>5</v>
      </c>
      <c r="N62" s="35">
        <v>7</v>
      </c>
      <c r="O62" s="35">
        <v>6</v>
      </c>
      <c r="P62" s="35">
        <v>0</v>
      </c>
      <c r="Q62" s="35">
        <v>0</v>
      </c>
    </row>
    <row r="63" spans="1:17" ht="12" customHeight="1" x14ac:dyDescent="0.2">
      <c r="A63" s="187"/>
      <c r="B63" s="187"/>
      <c r="C63" s="34"/>
      <c r="D63" s="235"/>
      <c r="E63" s="33"/>
      <c r="F63" s="38">
        <v>1</v>
      </c>
      <c r="G63" s="31">
        <v>1</v>
      </c>
      <c r="H63" s="31">
        <v>1</v>
      </c>
      <c r="I63" s="31">
        <v>0.14285714285714285</v>
      </c>
      <c r="J63" s="31">
        <v>1</v>
      </c>
      <c r="K63" s="31">
        <v>0</v>
      </c>
      <c r="L63" s="31">
        <v>1</v>
      </c>
      <c r="M63" s="31">
        <v>0.7142857142857143</v>
      </c>
      <c r="N63" s="31">
        <v>1</v>
      </c>
      <c r="O63" s="31">
        <v>0.8571428571428571</v>
      </c>
      <c r="P63" s="31">
        <v>0</v>
      </c>
      <c r="Q63" s="31">
        <v>0</v>
      </c>
    </row>
    <row r="64" spans="1:17" ht="12" customHeight="1" x14ac:dyDescent="0.2">
      <c r="A64" s="187"/>
      <c r="B64" s="187"/>
      <c r="C64" s="37"/>
      <c r="D64" s="234" t="s">
        <v>383</v>
      </c>
      <c r="E64" s="36"/>
      <c r="F64" s="35">
        <v>18</v>
      </c>
      <c r="G64" s="35">
        <v>18</v>
      </c>
      <c r="H64" s="35">
        <v>15</v>
      </c>
      <c r="I64" s="35">
        <v>2</v>
      </c>
      <c r="J64" s="35">
        <v>12</v>
      </c>
      <c r="K64" s="35">
        <v>2</v>
      </c>
      <c r="L64" s="35">
        <v>16</v>
      </c>
      <c r="M64" s="35">
        <v>3</v>
      </c>
      <c r="N64" s="35">
        <v>14</v>
      </c>
      <c r="O64" s="35">
        <v>5</v>
      </c>
      <c r="P64" s="35">
        <v>0</v>
      </c>
      <c r="Q64" s="35">
        <v>0</v>
      </c>
    </row>
    <row r="65" spans="1:17" ht="12" customHeight="1" x14ac:dyDescent="0.2">
      <c r="A65" s="187"/>
      <c r="B65" s="187"/>
      <c r="C65" s="34"/>
      <c r="D65" s="235"/>
      <c r="E65" s="33"/>
      <c r="F65" s="38">
        <v>1</v>
      </c>
      <c r="G65" s="31">
        <v>1</v>
      </c>
      <c r="H65" s="31">
        <v>1</v>
      </c>
      <c r="I65" s="31">
        <v>0.13333333333333333</v>
      </c>
      <c r="J65" s="31">
        <v>1</v>
      </c>
      <c r="K65" s="31">
        <v>0.16666666666666666</v>
      </c>
      <c r="L65" s="31">
        <v>1</v>
      </c>
      <c r="M65" s="31">
        <v>0.1875</v>
      </c>
      <c r="N65" s="31">
        <v>1</v>
      </c>
      <c r="O65" s="31">
        <v>0.35714285714285715</v>
      </c>
      <c r="P65" s="31">
        <v>0</v>
      </c>
      <c r="Q65" s="31">
        <v>0</v>
      </c>
    </row>
    <row r="66" spans="1:17" ht="12" customHeight="1" x14ac:dyDescent="0.2">
      <c r="A66" s="187"/>
      <c r="B66" s="187"/>
      <c r="C66" s="37"/>
      <c r="D66" s="234" t="s">
        <v>384</v>
      </c>
      <c r="E66" s="36"/>
      <c r="F66" s="35">
        <v>4</v>
      </c>
      <c r="G66" s="35">
        <v>4</v>
      </c>
      <c r="H66" s="35">
        <v>1</v>
      </c>
      <c r="I66" s="35">
        <v>0</v>
      </c>
      <c r="J66" s="35">
        <v>3</v>
      </c>
      <c r="K66" s="35">
        <v>1</v>
      </c>
      <c r="L66" s="35">
        <v>4</v>
      </c>
      <c r="M66" s="35">
        <v>3</v>
      </c>
      <c r="N66" s="35">
        <v>3</v>
      </c>
      <c r="O66" s="35">
        <v>1</v>
      </c>
      <c r="P66" s="35">
        <v>0</v>
      </c>
      <c r="Q66" s="35">
        <v>0</v>
      </c>
    </row>
    <row r="67" spans="1:17" ht="12" customHeight="1" x14ac:dyDescent="0.2">
      <c r="A67" s="187"/>
      <c r="B67" s="188"/>
      <c r="C67" s="34"/>
      <c r="D67" s="235"/>
      <c r="E67" s="33"/>
      <c r="F67" s="38">
        <v>1</v>
      </c>
      <c r="G67" s="31">
        <v>1</v>
      </c>
      <c r="H67" s="31">
        <v>1</v>
      </c>
      <c r="I67" s="31">
        <v>0</v>
      </c>
      <c r="J67" s="31">
        <v>1</v>
      </c>
      <c r="K67" s="31">
        <v>0.33333333333333331</v>
      </c>
      <c r="L67" s="31">
        <v>1</v>
      </c>
      <c r="M67" s="31">
        <v>0.75</v>
      </c>
      <c r="N67" s="31">
        <v>1</v>
      </c>
      <c r="O67" s="31">
        <v>0.33333333333333331</v>
      </c>
      <c r="P67" s="31">
        <v>0</v>
      </c>
      <c r="Q67" s="31">
        <v>0</v>
      </c>
    </row>
    <row r="68" spans="1:17" ht="12" customHeight="1" x14ac:dyDescent="0.2">
      <c r="A68" s="187"/>
      <c r="B68" s="186" t="s">
        <v>17</v>
      </c>
      <c r="C68" s="37"/>
      <c r="D68" s="234" t="s">
        <v>16</v>
      </c>
      <c r="E68" s="36"/>
      <c r="F68" s="35">
        <v>719</v>
      </c>
      <c r="G68" s="35">
        <v>660</v>
      </c>
      <c r="H68" s="35">
        <v>356</v>
      </c>
      <c r="I68" s="35">
        <v>162</v>
      </c>
      <c r="J68" s="35">
        <v>349</v>
      </c>
      <c r="K68" s="35">
        <v>106</v>
      </c>
      <c r="L68" s="35">
        <v>437</v>
      </c>
      <c r="M68" s="35">
        <v>205</v>
      </c>
      <c r="N68" s="35">
        <v>361</v>
      </c>
      <c r="O68" s="35">
        <v>214</v>
      </c>
      <c r="P68" s="35">
        <v>53</v>
      </c>
      <c r="Q68" s="35">
        <v>6</v>
      </c>
    </row>
    <row r="69" spans="1:17" ht="12" customHeight="1" x14ac:dyDescent="0.2">
      <c r="A69" s="187"/>
      <c r="B69" s="187"/>
      <c r="C69" s="34"/>
      <c r="D69" s="235"/>
      <c r="E69" s="33"/>
      <c r="F69" s="38">
        <v>0.99999999999999989</v>
      </c>
      <c r="G69" s="31">
        <v>0.9179415855354659</v>
      </c>
      <c r="H69" s="31">
        <v>1</v>
      </c>
      <c r="I69" s="31">
        <v>0.4550561797752809</v>
      </c>
      <c r="J69" s="31">
        <v>1</v>
      </c>
      <c r="K69" s="31">
        <v>0.30372492836676218</v>
      </c>
      <c r="L69" s="31">
        <v>1</v>
      </c>
      <c r="M69" s="31">
        <v>0.46910755148741418</v>
      </c>
      <c r="N69" s="31">
        <v>1</v>
      </c>
      <c r="O69" s="31">
        <v>0.59279778393351801</v>
      </c>
      <c r="P69" s="31">
        <v>7.37134909596662E-2</v>
      </c>
      <c r="Q69" s="31">
        <v>8.3449235048678721E-3</v>
      </c>
    </row>
    <row r="70" spans="1:17" ht="12" customHeight="1" x14ac:dyDescent="0.2">
      <c r="A70" s="187"/>
      <c r="B70" s="187"/>
      <c r="C70" s="37"/>
      <c r="D70" s="234" t="s">
        <v>121</v>
      </c>
      <c r="E70" s="36"/>
      <c r="F70" s="35">
        <v>7</v>
      </c>
      <c r="G70" s="35">
        <v>6</v>
      </c>
      <c r="H70" s="35">
        <v>4</v>
      </c>
      <c r="I70" s="35">
        <v>1</v>
      </c>
      <c r="J70" s="35">
        <v>1</v>
      </c>
      <c r="K70" s="35">
        <v>0</v>
      </c>
      <c r="L70" s="35">
        <v>4</v>
      </c>
      <c r="M70" s="35">
        <v>1</v>
      </c>
      <c r="N70" s="35">
        <v>3</v>
      </c>
      <c r="O70" s="35">
        <v>1</v>
      </c>
      <c r="P70" s="35">
        <v>1</v>
      </c>
      <c r="Q70" s="35">
        <v>0</v>
      </c>
    </row>
    <row r="71" spans="1:17" ht="12" customHeight="1" x14ac:dyDescent="0.2">
      <c r="A71" s="187"/>
      <c r="B71" s="187"/>
      <c r="C71" s="34"/>
      <c r="D71" s="235"/>
      <c r="E71" s="33"/>
      <c r="F71" s="38">
        <v>1</v>
      </c>
      <c r="G71" s="31">
        <v>0.8571428571428571</v>
      </c>
      <c r="H71" s="31">
        <v>1</v>
      </c>
      <c r="I71" s="31">
        <v>0.25</v>
      </c>
      <c r="J71" s="31">
        <v>1</v>
      </c>
      <c r="K71" s="31">
        <v>0</v>
      </c>
      <c r="L71" s="31">
        <v>1</v>
      </c>
      <c r="M71" s="31">
        <v>0.25</v>
      </c>
      <c r="N71" s="31">
        <v>1</v>
      </c>
      <c r="O71" s="31">
        <v>0.33333333333333331</v>
      </c>
      <c r="P71" s="31">
        <v>0.14285714285714285</v>
      </c>
      <c r="Q71" s="31">
        <v>0</v>
      </c>
    </row>
    <row r="72" spans="1:17" ht="12" customHeight="1" x14ac:dyDescent="0.2">
      <c r="A72" s="187"/>
      <c r="B72" s="187"/>
      <c r="C72" s="37"/>
      <c r="D72" s="234" t="s">
        <v>14</v>
      </c>
      <c r="E72" s="36"/>
      <c r="F72" s="35">
        <v>79</v>
      </c>
      <c r="G72" s="35">
        <v>78</v>
      </c>
      <c r="H72" s="35">
        <v>65</v>
      </c>
      <c r="I72" s="35">
        <v>28</v>
      </c>
      <c r="J72" s="35">
        <v>47</v>
      </c>
      <c r="K72" s="35">
        <v>6</v>
      </c>
      <c r="L72" s="35">
        <v>49</v>
      </c>
      <c r="M72" s="35">
        <v>11</v>
      </c>
      <c r="N72" s="35">
        <v>41</v>
      </c>
      <c r="O72" s="35">
        <v>14</v>
      </c>
      <c r="P72" s="35">
        <v>0</v>
      </c>
      <c r="Q72" s="35">
        <v>1</v>
      </c>
    </row>
    <row r="73" spans="1:17" ht="12" customHeight="1" x14ac:dyDescent="0.2">
      <c r="A73" s="187"/>
      <c r="B73" s="187"/>
      <c r="C73" s="34"/>
      <c r="D73" s="235"/>
      <c r="E73" s="33"/>
      <c r="F73" s="38">
        <v>1</v>
      </c>
      <c r="G73" s="31">
        <v>0.98734177215189878</v>
      </c>
      <c r="H73" s="31">
        <v>1</v>
      </c>
      <c r="I73" s="31">
        <v>0.43076923076923079</v>
      </c>
      <c r="J73" s="31">
        <v>1</v>
      </c>
      <c r="K73" s="31">
        <v>0.1276595744680851</v>
      </c>
      <c r="L73" s="31">
        <v>1</v>
      </c>
      <c r="M73" s="31">
        <v>0.22448979591836735</v>
      </c>
      <c r="N73" s="31">
        <v>1</v>
      </c>
      <c r="O73" s="31">
        <v>0.34146341463414637</v>
      </c>
      <c r="P73" s="31">
        <v>0</v>
      </c>
      <c r="Q73" s="31">
        <v>1.2658227848101266E-2</v>
      </c>
    </row>
    <row r="74" spans="1:17" ht="12" customHeight="1" x14ac:dyDescent="0.2">
      <c r="A74" s="187"/>
      <c r="B74" s="187"/>
      <c r="C74" s="37"/>
      <c r="D74" s="234" t="s">
        <v>13</v>
      </c>
      <c r="E74" s="36"/>
      <c r="F74" s="35">
        <v>16</v>
      </c>
      <c r="G74" s="35">
        <v>16</v>
      </c>
      <c r="H74" s="35">
        <v>14</v>
      </c>
      <c r="I74" s="35">
        <v>2</v>
      </c>
      <c r="J74" s="35">
        <v>10</v>
      </c>
      <c r="K74" s="35">
        <v>0</v>
      </c>
      <c r="L74" s="35">
        <v>12</v>
      </c>
      <c r="M74" s="35">
        <v>2</v>
      </c>
      <c r="N74" s="35">
        <v>11</v>
      </c>
      <c r="O74" s="35">
        <v>4</v>
      </c>
      <c r="P74" s="35">
        <v>0</v>
      </c>
      <c r="Q74" s="35">
        <v>0</v>
      </c>
    </row>
    <row r="75" spans="1:17" ht="12" customHeight="1" x14ac:dyDescent="0.2">
      <c r="A75" s="187"/>
      <c r="B75" s="187"/>
      <c r="C75" s="34"/>
      <c r="D75" s="235"/>
      <c r="E75" s="33"/>
      <c r="F75" s="38">
        <v>1</v>
      </c>
      <c r="G75" s="31">
        <v>1</v>
      </c>
      <c r="H75" s="31">
        <v>1</v>
      </c>
      <c r="I75" s="31">
        <v>0.14285714285714285</v>
      </c>
      <c r="J75" s="31">
        <v>1</v>
      </c>
      <c r="K75" s="31">
        <v>0</v>
      </c>
      <c r="L75" s="31">
        <v>1</v>
      </c>
      <c r="M75" s="31">
        <v>0.16666666666666666</v>
      </c>
      <c r="N75" s="31">
        <v>1</v>
      </c>
      <c r="O75" s="31">
        <v>0.36363636363636365</v>
      </c>
      <c r="P75" s="31">
        <v>0</v>
      </c>
      <c r="Q75" s="31">
        <v>0</v>
      </c>
    </row>
    <row r="76" spans="1:17" ht="12" customHeight="1" x14ac:dyDescent="0.2">
      <c r="A76" s="187"/>
      <c r="B76" s="187"/>
      <c r="C76" s="37"/>
      <c r="D76" s="234" t="s">
        <v>12</v>
      </c>
      <c r="E76" s="36"/>
      <c r="F76" s="35">
        <v>16</v>
      </c>
      <c r="G76" s="35">
        <v>15</v>
      </c>
      <c r="H76" s="35">
        <v>8</v>
      </c>
      <c r="I76" s="35">
        <v>2</v>
      </c>
      <c r="J76" s="35">
        <v>9</v>
      </c>
      <c r="K76" s="35">
        <v>2</v>
      </c>
      <c r="L76" s="35">
        <v>10</v>
      </c>
      <c r="M76" s="35">
        <v>4</v>
      </c>
      <c r="N76" s="35">
        <v>10</v>
      </c>
      <c r="O76" s="35">
        <v>3</v>
      </c>
      <c r="P76" s="35">
        <v>1</v>
      </c>
      <c r="Q76" s="35">
        <v>0</v>
      </c>
    </row>
    <row r="77" spans="1:17" ht="12" customHeight="1" x14ac:dyDescent="0.2">
      <c r="A77" s="187"/>
      <c r="B77" s="187"/>
      <c r="C77" s="34"/>
      <c r="D77" s="235"/>
      <c r="E77" s="33"/>
      <c r="F77" s="38">
        <v>1</v>
      </c>
      <c r="G77" s="31">
        <v>0.9375</v>
      </c>
      <c r="H77" s="31">
        <v>1</v>
      </c>
      <c r="I77" s="31">
        <v>0.25</v>
      </c>
      <c r="J77" s="31">
        <v>1</v>
      </c>
      <c r="K77" s="31">
        <v>0.22222222222222221</v>
      </c>
      <c r="L77" s="31">
        <v>1</v>
      </c>
      <c r="M77" s="31">
        <v>0.4</v>
      </c>
      <c r="N77" s="31">
        <v>1</v>
      </c>
      <c r="O77" s="31">
        <v>0.3</v>
      </c>
      <c r="P77" s="31">
        <v>6.25E-2</v>
      </c>
      <c r="Q77" s="31">
        <v>0</v>
      </c>
    </row>
    <row r="78" spans="1:17" ht="12" customHeight="1" x14ac:dyDescent="0.2">
      <c r="A78" s="187"/>
      <c r="B78" s="187"/>
      <c r="C78" s="37"/>
      <c r="D78" s="234" t="s">
        <v>11</v>
      </c>
      <c r="E78" s="36"/>
      <c r="F78" s="35">
        <v>33</v>
      </c>
      <c r="G78" s="35">
        <v>32</v>
      </c>
      <c r="H78" s="35">
        <v>17</v>
      </c>
      <c r="I78" s="35">
        <v>8</v>
      </c>
      <c r="J78" s="35">
        <v>18</v>
      </c>
      <c r="K78" s="35">
        <v>0</v>
      </c>
      <c r="L78" s="35">
        <v>19</v>
      </c>
      <c r="M78" s="35">
        <v>5</v>
      </c>
      <c r="N78" s="35">
        <v>16</v>
      </c>
      <c r="O78" s="35">
        <v>8</v>
      </c>
      <c r="P78" s="35">
        <v>1</v>
      </c>
      <c r="Q78" s="35">
        <v>0</v>
      </c>
    </row>
    <row r="79" spans="1:17" ht="12" customHeight="1" x14ac:dyDescent="0.2">
      <c r="A79" s="187"/>
      <c r="B79" s="187"/>
      <c r="C79" s="34"/>
      <c r="D79" s="235"/>
      <c r="E79" s="33"/>
      <c r="F79" s="38">
        <v>1</v>
      </c>
      <c r="G79" s="31">
        <v>0.96969696969696972</v>
      </c>
      <c r="H79" s="31">
        <v>1</v>
      </c>
      <c r="I79" s="31">
        <v>0.47058823529411764</v>
      </c>
      <c r="J79" s="31">
        <v>1</v>
      </c>
      <c r="K79" s="31">
        <v>0</v>
      </c>
      <c r="L79" s="31">
        <v>1</v>
      </c>
      <c r="M79" s="31">
        <v>0.26315789473684209</v>
      </c>
      <c r="N79" s="31">
        <v>1</v>
      </c>
      <c r="O79" s="31">
        <v>0.5</v>
      </c>
      <c r="P79" s="31">
        <v>3.0303030303030304E-2</v>
      </c>
      <c r="Q79" s="31">
        <v>0</v>
      </c>
    </row>
    <row r="80" spans="1:17" ht="12" customHeight="1" x14ac:dyDescent="0.2">
      <c r="A80" s="187"/>
      <c r="B80" s="187"/>
      <c r="C80" s="37"/>
      <c r="D80" s="234" t="s">
        <v>10</v>
      </c>
      <c r="E80" s="36"/>
      <c r="F80" s="35">
        <v>182</v>
      </c>
      <c r="G80" s="35">
        <v>161</v>
      </c>
      <c r="H80" s="35">
        <v>61</v>
      </c>
      <c r="I80" s="35">
        <v>31</v>
      </c>
      <c r="J80" s="35">
        <v>71</v>
      </c>
      <c r="K80" s="35">
        <v>8</v>
      </c>
      <c r="L80" s="35">
        <v>110</v>
      </c>
      <c r="M80" s="35">
        <v>30</v>
      </c>
      <c r="N80" s="35">
        <v>85</v>
      </c>
      <c r="O80" s="35">
        <v>41</v>
      </c>
      <c r="P80" s="35">
        <v>21</v>
      </c>
      <c r="Q80" s="35">
        <v>0</v>
      </c>
    </row>
    <row r="81" spans="1:17" ht="12" customHeight="1" x14ac:dyDescent="0.2">
      <c r="A81" s="187"/>
      <c r="B81" s="187"/>
      <c r="C81" s="34"/>
      <c r="D81" s="235"/>
      <c r="E81" s="33"/>
      <c r="F81" s="38">
        <v>1</v>
      </c>
      <c r="G81" s="31">
        <v>0.88461538461538458</v>
      </c>
      <c r="H81" s="31">
        <v>1</v>
      </c>
      <c r="I81" s="31">
        <v>0.50819672131147542</v>
      </c>
      <c r="J81" s="31">
        <v>1</v>
      </c>
      <c r="K81" s="31">
        <v>0.11267605633802817</v>
      </c>
      <c r="L81" s="31">
        <v>1</v>
      </c>
      <c r="M81" s="31">
        <v>0.27272727272727271</v>
      </c>
      <c r="N81" s="31">
        <v>1</v>
      </c>
      <c r="O81" s="31">
        <v>0.4823529411764706</v>
      </c>
      <c r="P81" s="31">
        <v>0.11538461538461539</v>
      </c>
      <c r="Q81" s="31">
        <v>0</v>
      </c>
    </row>
    <row r="82" spans="1:17" ht="12" customHeight="1" x14ac:dyDescent="0.2">
      <c r="A82" s="187"/>
      <c r="B82" s="187"/>
      <c r="C82" s="37"/>
      <c r="D82" s="234" t="s">
        <v>9</v>
      </c>
      <c r="E82" s="36"/>
      <c r="F82" s="35">
        <v>24</v>
      </c>
      <c r="G82" s="35">
        <v>24</v>
      </c>
      <c r="H82" s="35">
        <v>4</v>
      </c>
      <c r="I82" s="35">
        <v>0</v>
      </c>
      <c r="J82" s="35">
        <v>16</v>
      </c>
      <c r="K82" s="35">
        <v>3</v>
      </c>
      <c r="L82" s="35">
        <v>20</v>
      </c>
      <c r="M82" s="35">
        <v>10</v>
      </c>
      <c r="N82" s="35">
        <v>17</v>
      </c>
      <c r="O82" s="35">
        <v>15</v>
      </c>
      <c r="P82" s="35">
        <v>0</v>
      </c>
      <c r="Q82" s="35">
        <v>0</v>
      </c>
    </row>
    <row r="83" spans="1:17" ht="12" customHeight="1" x14ac:dyDescent="0.2">
      <c r="A83" s="187"/>
      <c r="B83" s="187"/>
      <c r="C83" s="34"/>
      <c r="D83" s="235"/>
      <c r="E83" s="33"/>
      <c r="F83" s="38">
        <v>1</v>
      </c>
      <c r="G83" s="31">
        <v>1</v>
      </c>
      <c r="H83" s="31">
        <v>1</v>
      </c>
      <c r="I83" s="31">
        <v>0</v>
      </c>
      <c r="J83" s="31">
        <v>1</v>
      </c>
      <c r="K83" s="31">
        <v>0.1875</v>
      </c>
      <c r="L83" s="31">
        <v>1</v>
      </c>
      <c r="M83" s="31">
        <v>0.5</v>
      </c>
      <c r="N83" s="31">
        <v>1</v>
      </c>
      <c r="O83" s="31">
        <v>0.88235294117647056</v>
      </c>
      <c r="P83" s="31">
        <v>0</v>
      </c>
      <c r="Q83" s="31">
        <v>0</v>
      </c>
    </row>
    <row r="84" spans="1:17" ht="12" customHeight="1" x14ac:dyDescent="0.2">
      <c r="A84" s="187"/>
      <c r="B84" s="187"/>
      <c r="C84" s="37"/>
      <c r="D84" s="234" t="s">
        <v>8</v>
      </c>
      <c r="E84" s="36"/>
      <c r="F84" s="35">
        <v>13</v>
      </c>
      <c r="G84" s="35">
        <v>13</v>
      </c>
      <c r="H84" s="35">
        <v>5</v>
      </c>
      <c r="I84" s="35">
        <v>4</v>
      </c>
      <c r="J84" s="35">
        <v>4</v>
      </c>
      <c r="K84" s="35">
        <v>1</v>
      </c>
      <c r="L84" s="35">
        <v>9</v>
      </c>
      <c r="M84" s="35">
        <v>4</v>
      </c>
      <c r="N84" s="35">
        <v>5</v>
      </c>
      <c r="O84" s="35">
        <v>1</v>
      </c>
      <c r="P84" s="35">
        <v>0</v>
      </c>
      <c r="Q84" s="35">
        <v>0</v>
      </c>
    </row>
    <row r="85" spans="1:17" ht="12" customHeight="1" x14ac:dyDescent="0.2">
      <c r="A85" s="187"/>
      <c r="B85" s="187"/>
      <c r="C85" s="34"/>
      <c r="D85" s="235"/>
      <c r="E85" s="33"/>
      <c r="F85" s="38">
        <v>1</v>
      </c>
      <c r="G85" s="31">
        <v>1</v>
      </c>
      <c r="H85" s="31">
        <v>1</v>
      </c>
      <c r="I85" s="31">
        <v>0.8</v>
      </c>
      <c r="J85" s="31">
        <v>1</v>
      </c>
      <c r="K85" s="31">
        <v>0.25</v>
      </c>
      <c r="L85" s="31">
        <v>1</v>
      </c>
      <c r="M85" s="31">
        <v>0.44444444444444442</v>
      </c>
      <c r="N85" s="31">
        <v>1</v>
      </c>
      <c r="O85" s="31">
        <v>0.2</v>
      </c>
      <c r="P85" s="31">
        <v>0</v>
      </c>
      <c r="Q85" s="31">
        <v>0</v>
      </c>
    </row>
    <row r="86" spans="1:17" ht="13.5" customHeight="1" x14ac:dyDescent="0.2">
      <c r="A86" s="187"/>
      <c r="B86" s="187"/>
      <c r="C86" s="37"/>
      <c r="D86" s="236" t="s">
        <v>120</v>
      </c>
      <c r="E86" s="36"/>
      <c r="F86" s="35">
        <v>14</v>
      </c>
      <c r="G86" s="35">
        <v>14</v>
      </c>
      <c r="H86" s="35">
        <v>8</v>
      </c>
      <c r="I86" s="35">
        <v>4</v>
      </c>
      <c r="J86" s="35">
        <v>8</v>
      </c>
      <c r="K86" s="35">
        <v>2</v>
      </c>
      <c r="L86" s="35">
        <v>9</v>
      </c>
      <c r="M86" s="35">
        <v>4</v>
      </c>
      <c r="N86" s="35">
        <v>6</v>
      </c>
      <c r="O86" s="35">
        <v>3</v>
      </c>
      <c r="P86" s="35">
        <v>0</v>
      </c>
      <c r="Q86" s="35">
        <v>0</v>
      </c>
    </row>
    <row r="87" spans="1:17" ht="13.5" customHeight="1" x14ac:dyDescent="0.2">
      <c r="A87" s="187"/>
      <c r="B87" s="187"/>
      <c r="C87" s="34"/>
      <c r="D87" s="235"/>
      <c r="E87" s="33"/>
      <c r="F87" s="38">
        <v>1</v>
      </c>
      <c r="G87" s="31">
        <v>1</v>
      </c>
      <c r="H87" s="31">
        <v>1</v>
      </c>
      <c r="I87" s="31">
        <v>0.5</v>
      </c>
      <c r="J87" s="31">
        <v>1</v>
      </c>
      <c r="K87" s="31">
        <v>0.25</v>
      </c>
      <c r="L87" s="31">
        <v>1</v>
      </c>
      <c r="M87" s="31">
        <v>0.44444444444444442</v>
      </c>
      <c r="N87" s="31">
        <v>1</v>
      </c>
      <c r="O87" s="31">
        <v>0.5</v>
      </c>
      <c r="P87" s="31">
        <v>0</v>
      </c>
      <c r="Q87" s="31">
        <v>0</v>
      </c>
    </row>
    <row r="88" spans="1:17" ht="12" customHeight="1" x14ac:dyDescent="0.2">
      <c r="A88" s="187"/>
      <c r="B88" s="187"/>
      <c r="C88" s="37"/>
      <c r="D88" s="234" t="s">
        <v>6</v>
      </c>
      <c r="E88" s="36"/>
      <c r="F88" s="35">
        <v>48</v>
      </c>
      <c r="G88" s="35">
        <v>42</v>
      </c>
      <c r="H88" s="35">
        <v>24</v>
      </c>
      <c r="I88" s="35">
        <v>12</v>
      </c>
      <c r="J88" s="35">
        <v>14</v>
      </c>
      <c r="K88" s="35">
        <v>5</v>
      </c>
      <c r="L88" s="35">
        <v>19</v>
      </c>
      <c r="M88" s="35">
        <v>12</v>
      </c>
      <c r="N88" s="35">
        <v>19</v>
      </c>
      <c r="O88" s="35">
        <v>11</v>
      </c>
      <c r="P88" s="35">
        <v>6</v>
      </c>
      <c r="Q88" s="35">
        <v>0</v>
      </c>
    </row>
    <row r="89" spans="1:17" ht="12" customHeight="1" x14ac:dyDescent="0.2">
      <c r="A89" s="187"/>
      <c r="B89" s="187"/>
      <c r="C89" s="34"/>
      <c r="D89" s="235"/>
      <c r="E89" s="33"/>
      <c r="F89" s="38">
        <v>1</v>
      </c>
      <c r="G89" s="31">
        <v>0.875</v>
      </c>
      <c r="H89" s="31">
        <v>1</v>
      </c>
      <c r="I89" s="31">
        <v>0.5</v>
      </c>
      <c r="J89" s="31">
        <v>1</v>
      </c>
      <c r="K89" s="31">
        <v>0.35714285714285715</v>
      </c>
      <c r="L89" s="31">
        <v>1</v>
      </c>
      <c r="M89" s="31">
        <v>0.63157894736842102</v>
      </c>
      <c r="N89" s="31">
        <v>1</v>
      </c>
      <c r="O89" s="31">
        <v>0.57894736842105265</v>
      </c>
      <c r="P89" s="31">
        <v>0.125</v>
      </c>
      <c r="Q89" s="31">
        <v>0</v>
      </c>
    </row>
    <row r="90" spans="1:17" ht="12" customHeight="1" x14ac:dyDescent="0.2">
      <c r="A90" s="187"/>
      <c r="B90" s="187"/>
      <c r="C90" s="37"/>
      <c r="D90" s="234" t="s">
        <v>5</v>
      </c>
      <c r="E90" s="36"/>
      <c r="F90" s="35">
        <v>22</v>
      </c>
      <c r="G90" s="35">
        <v>20</v>
      </c>
      <c r="H90" s="35">
        <v>9</v>
      </c>
      <c r="I90" s="35">
        <v>4</v>
      </c>
      <c r="J90" s="35">
        <v>9</v>
      </c>
      <c r="K90" s="35">
        <v>2</v>
      </c>
      <c r="L90" s="35">
        <v>10</v>
      </c>
      <c r="M90" s="35">
        <v>4</v>
      </c>
      <c r="N90" s="35">
        <v>13</v>
      </c>
      <c r="O90" s="35">
        <v>5</v>
      </c>
      <c r="P90" s="35">
        <v>2</v>
      </c>
      <c r="Q90" s="35">
        <v>0</v>
      </c>
    </row>
    <row r="91" spans="1:17" ht="12" customHeight="1" x14ac:dyDescent="0.2">
      <c r="A91" s="187"/>
      <c r="B91" s="187"/>
      <c r="C91" s="34"/>
      <c r="D91" s="235"/>
      <c r="E91" s="33"/>
      <c r="F91" s="38">
        <v>1</v>
      </c>
      <c r="G91" s="31">
        <v>0.90909090909090906</v>
      </c>
      <c r="H91" s="31">
        <v>1</v>
      </c>
      <c r="I91" s="31">
        <v>0.44444444444444442</v>
      </c>
      <c r="J91" s="31">
        <v>1</v>
      </c>
      <c r="K91" s="31">
        <v>0.22222222222222221</v>
      </c>
      <c r="L91" s="31">
        <v>1</v>
      </c>
      <c r="M91" s="31">
        <v>0.4</v>
      </c>
      <c r="N91" s="31">
        <v>1</v>
      </c>
      <c r="O91" s="31">
        <v>0.38461538461538464</v>
      </c>
      <c r="P91" s="31">
        <v>9.0909090909090912E-2</v>
      </c>
      <c r="Q91" s="31">
        <v>0</v>
      </c>
    </row>
    <row r="92" spans="1:17" ht="12" customHeight="1" x14ac:dyDescent="0.2">
      <c r="A92" s="187"/>
      <c r="B92" s="187"/>
      <c r="C92" s="37"/>
      <c r="D92" s="234" t="s">
        <v>4</v>
      </c>
      <c r="E92" s="36"/>
      <c r="F92" s="35">
        <v>20</v>
      </c>
      <c r="G92" s="35">
        <v>19</v>
      </c>
      <c r="H92" s="35">
        <v>16</v>
      </c>
      <c r="I92" s="35">
        <v>8</v>
      </c>
      <c r="J92" s="35">
        <v>16</v>
      </c>
      <c r="K92" s="35">
        <v>7</v>
      </c>
      <c r="L92" s="35">
        <v>13</v>
      </c>
      <c r="M92" s="35">
        <v>6</v>
      </c>
      <c r="N92" s="35">
        <v>9</v>
      </c>
      <c r="O92" s="35">
        <v>7</v>
      </c>
      <c r="P92" s="35">
        <v>0</v>
      </c>
      <c r="Q92" s="35">
        <v>1</v>
      </c>
    </row>
    <row r="93" spans="1:17" ht="12" customHeight="1" x14ac:dyDescent="0.2">
      <c r="A93" s="187"/>
      <c r="B93" s="187"/>
      <c r="C93" s="34"/>
      <c r="D93" s="235"/>
      <c r="E93" s="33"/>
      <c r="F93" s="38">
        <v>1</v>
      </c>
      <c r="G93" s="31">
        <v>0.95</v>
      </c>
      <c r="H93" s="31">
        <v>1</v>
      </c>
      <c r="I93" s="31">
        <v>0.5</v>
      </c>
      <c r="J93" s="31">
        <v>1</v>
      </c>
      <c r="K93" s="31">
        <v>0.4375</v>
      </c>
      <c r="L93" s="31">
        <v>1</v>
      </c>
      <c r="M93" s="31">
        <v>0.46153846153846156</v>
      </c>
      <c r="N93" s="31">
        <v>1</v>
      </c>
      <c r="O93" s="31">
        <v>0.77777777777777779</v>
      </c>
      <c r="P93" s="31">
        <v>0</v>
      </c>
      <c r="Q93" s="31">
        <v>0.05</v>
      </c>
    </row>
    <row r="94" spans="1:17" ht="12" customHeight="1" x14ac:dyDescent="0.2">
      <c r="A94" s="187"/>
      <c r="B94" s="187"/>
      <c r="C94" s="37"/>
      <c r="D94" s="234" t="s">
        <v>3</v>
      </c>
      <c r="E94" s="36"/>
      <c r="F94" s="35">
        <v>166</v>
      </c>
      <c r="G94" s="35">
        <v>151</v>
      </c>
      <c r="H94" s="35">
        <v>83</v>
      </c>
      <c r="I94" s="35">
        <v>43</v>
      </c>
      <c r="J94" s="35">
        <v>89</v>
      </c>
      <c r="K94" s="35">
        <v>62</v>
      </c>
      <c r="L94" s="35">
        <v>106</v>
      </c>
      <c r="M94" s="35">
        <v>89</v>
      </c>
      <c r="N94" s="35">
        <v>88</v>
      </c>
      <c r="O94" s="35">
        <v>80</v>
      </c>
      <c r="P94" s="35">
        <v>13</v>
      </c>
      <c r="Q94" s="35">
        <v>2</v>
      </c>
    </row>
    <row r="95" spans="1:17" ht="12" customHeight="1" x14ac:dyDescent="0.2">
      <c r="A95" s="187"/>
      <c r="B95" s="187"/>
      <c r="C95" s="34"/>
      <c r="D95" s="235"/>
      <c r="E95" s="33"/>
      <c r="F95" s="38">
        <v>1</v>
      </c>
      <c r="G95" s="31">
        <v>0.90963855421686746</v>
      </c>
      <c r="H95" s="31">
        <v>1</v>
      </c>
      <c r="I95" s="31">
        <v>0.51807228915662651</v>
      </c>
      <c r="J95" s="31">
        <v>1</v>
      </c>
      <c r="K95" s="31">
        <v>0.6966292134831461</v>
      </c>
      <c r="L95" s="31">
        <v>1</v>
      </c>
      <c r="M95" s="31">
        <v>0.839622641509434</v>
      </c>
      <c r="N95" s="31">
        <v>1</v>
      </c>
      <c r="O95" s="31">
        <v>0.90909090909090906</v>
      </c>
      <c r="P95" s="31">
        <v>7.8313253012048195E-2</v>
      </c>
      <c r="Q95" s="31">
        <v>1.2048192771084338E-2</v>
      </c>
    </row>
    <row r="96" spans="1:17" ht="12" customHeight="1" x14ac:dyDescent="0.2">
      <c r="A96" s="187"/>
      <c r="B96" s="187"/>
      <c r="C96" s="37"/>
      <c r="D96" s="234" t="s">
        <v>2</v>
      </c>
      <c r="E96" s="36"/>
      <c r="F96" s="35">
        <v>24</v>
      </c>
      <c r="G96" s="35">
        <v>22</v>
      </c>
      <c r="H96" s="35">
        <v>10</v>
      </c>
      <c r="I96" s="35">
        <v>2</v>
      </c>
      <c r="J96" s="35">
        <v>16</v>
      </c>
      <c r="K96" s="35">
        <v>3</v>
      </c>
      <c r="L96" s="35">
        <v>17</v>
      </c>
      <c r="M96" s="35">
        <v>12</v>
      </c>
      <c r="N96" s="35">
        <v>14</v>
      </c>
      <c r="O96" s="35">
        <v>10</v>
      </c>
      <c r="P96" s="35">
        <v>1</v>
      </c>
      <c r="Q96" s="35">
        <v>1</v>
      </c>
    </row>
    <row r="97" spans="1:17" ht="12" customHeight="1" x14ac:dyDescent="0.2">
      <c r="A97" s="187"/>
      <c r="B97" s="187"/>
      <c r="C97" s="34"/>
      <c r="D97" s="235"/>
      <c r="E97" s="33"/>
      <c r="F97" s="38">
        <v>0.99999999999999989</v>
      </c>
      <c r="G97" s="31">
        <v>0.91666666666666663</v>
      </c>
      <c r="H97" s="31">
        <v>1</v>
      </c>
      <c r="I97" s="31">
        <v>0.2</v>
      </c>
      <c r="J97" s="31">
        <v>1</v>
      </c>
      <c r="K97" s="31">
        <v>0.1875</v>
      </c>
      <c r="L97" s="31">
        <v>1</v>
      </c>
      <c r="M97" s="31">
        <v>0.70588235294117652</v>
      </c>
      <c r="N97" s="31">
        <v>1</v>
      </c>
      <c r="O97" s="31">
        <v>0.7142857142857143</v>
      </c>
      <c r="P97" s="31">
        <v>4.1666666666666664E-2</v>
      </c>
      <c r="Q97" s="31">
        <v>4.1666666666666664E-2</v>
      </c>
    </row>
    <row r="98" spans="1:17" ht="12.75" customHeight="1" x14ac:dyDescent="0.2">
      <c r="A98" s="187"/>
      <c r="B98" s="187"/>
      <c r="C98" s="37"/>
      <c r="D98" s="234" t="s">
        <v>1</v>
      </c>
      <c r="E98" s="36"/>
      <c r="F98" s="35">
        <v>55</v>
      </c>
      <c r="G98" s="35">
        <v>47</v>
      </c>
      <c r="H98" s="35">
        <v>28</v>
      </c>
      <c r="I98" s="35">
        <v>13</v>
      </c>
      <c r="J98" s="35">
        <v>21</v>
      </c>
      <c r="K98" s="35">
        <v>5</v>
      </c>
      <c r="L98" s="35">
        <v>30</v>
      </c>
      <c r="M98" s="35">
        <v>11</v>
      </c>
      <c r="N98" s="35">
        <v>24</v>
      </c>
      <c r="O98" s="35">
        <v>11</v>
      </c>
      <c r="P98" s="35">
        <v>7</v>
      </c>
      <c r="Q98" s="35">
        <v>1</v>
      </c>
    </row>
    <row r="99" spans="1:17" ht="12.75" customHeight="1" x14ac:dyDescent="0.2">
      <c r="A99" s="188"/>
      <c r="B99" s="188"/>
      <c r="C99" s="34"/>
      <c r="D99" s="235"/>
      <c r="E99" s="33"/>
      <c r="F99" s="32">
        <v>0.99999999999999989</v>
      </c>
      <c r="G99" s="31">
        <v>0.8545454545454545</v>
      </c>
      <c r="H99" s="31">
        <v>1</v>
      </c>
      <c r="I99" s="31">
        <v>0.4642857142857143</v>
      </c>
      <c r="J99" s="31">
        <v>1</v>
      </c>
      <c r="K99" s="31">
        <v>0.23809523809523808</v>
      </c>
      <c r="L99" s="31">
        <v>1</v>
      </c>
      <c r="M99" s="31">
        <v>0.36666666666666664</v>
      </c>
      <c r="N99" s="31">
        <v>1</v>
      </c>
      <c r="O99" s="31">
        <v>0.45833333333333331</v>
      </c>
      <c r="P99" s="31">
        <v>0.12727272727272726</v>
      </c>
      <c r="Q99" s="31">
        <v>1.8181818181818181E-2</v>
      </c>
    </row>
  </sheetData>
  <mergeCells count="61">
    <mergeCell ref="A18:A99"/>
    <mergeCell ref="B18:B67"/>
    <mergeCell ref="D18:D19"/>
    <mergeCell ref="D20:D21"/>
    <mergeCell ref="D22:D23"/>
    <mergeCell ref="D24:D25"/>
    <mergeCell ref="D26:D27"/>
    <mergeCell ref="D28:D29"/>
    <mergeCell ref="D30:D31"/>
    <mergeCell ref="D32:D33"/>
    <mergeCell ref="D46:D47"/>
    <mergeCell ref="D48:D49"/>
    <mergeCell ref="D34:D35"/>
    <mergeCell ref="D36:D37"/>
    <mergeCell ref="D38:D39"/>
    <mergeCell ref="D40:D41"/>
    <mergeCell ref="B68:B99"/>
    <mergeCell ref="D68:D69"/>
    <mergeCell ref="D70:D71"/>
    <mergeCell ref="D72:D73"/>
    <mergeCell ref="D74:D75"/>
    <mergeCell ref="D98:D99"/>
    <mergeCell ref="D76:D77"/>
    <mergeCell ref="D78:D79"/>
    <mergeCell ref="D96:D97"/>
    <mergeCell ref="D90:D91"/>
    <mergeCell ref="D92:D93"/>
    <mergeCell ref="D94:D95"/>
    <mergeCell ref="D58:D59"/>
    <mergeCell ref="D60:D61"/>
    <mergeCell ref="D62:D63"/>
    <mergeCell ref="D64:D65"/>
    <mergeCell ref="D88:D89"/>
    <mergeCell ref="D82:D83"/>
    <mergeCell ref="D80:D81"/>
    <mergeCell ref="D66:D67"/>
    <mergeCell ref="D84:D85"/>
    <mergeCell ref="D86:D87"/>
    <mergeCell ref="D56:D57"/>
    <mergeCell ref="D42:D43"/>
    <mergeCell ref="P3:P5"/>
    <mergeCell ref="Q3:Q5"/>
    <mergeCell ref="H3:O3"/>
    <mergeCell ref="H4:H5"/>
    <mergeCell ref="L4:L5"/>
    <mergeCell ref="N4:N5"/>
    <mergeCell ref="J4:J5"/>
    <mergeCell ref="A3:E5"/>
    <mergeCell ref="F3:F5"/>
    <mergeCell ref="A6:E7"/>
    <mergeCell ref="A8:A17"/>
    <mergeCell ref="B8:E9"/>
    <mergeCell ref="B10:E11"/>
    <mergeCell ref="B12:E13"/>
    <mergeCell ref="G3:G5"/>
    <mergeCell ref="D44:D45"/>
    <mergeCell ref="D50:D51"/>
    <mergeCell ref="D52:D53"/>
    <mergeCell ref="D54:D55"/>
    <mergeCell ref="B14:E15"/>
    <mergeCell ref="B16:E17"/>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1.6640625" style="3" customWidth="1"/>
    <col min="14" max="16384" width="9" style="3"/>
  </cols>
  <sheetData>
    <row r="1" spans="1:17" ht="14.4" x14ac:dyDescent="0.2">
      <c r="A1" s="18" t="s">
        <v>671</v>
      </c>
    </row>
    <row r="2" spans="1:17" x14ac:dyDescent="0.2">
      <c r="M2" s="40" t="s">
        <v>507</v>
      </c>
    </row>
    <row r="3" spans="1:17" ht="13.5" customHeight="1" x14ac:dyDescent="0.2">
      <c r="A3" s="239" t="s">
        <v>64</v>
      </c>
      <c r="B3" s="240"/>
      <c r="C3" s="240"/>
      <c r="D3" s="240"/>
      <c r="E3" s="241"/>
      <c r="F3" s="166" t="s">
        <v>490</v>
      </c>
      <c r="G3" s="57"/>
      <c r="H3" s="166" t="s">
        <v>491</v>
      </c>
      <c r="I3" s="57"/>
      <c r="J3" s="166" t="s">
        <v>492</v>
      </c>
      <c r="K3" s="57"/>
      <c r="L3" s="166" t="s">
        <v>493</v>
      </c>
      <c r="M3" s="57"/>
      <c r="N3" s="105"/>
      <c r="O3" s="105"/>
      <c r="P3" s="105"/>
      <c r="Q3" s="154"/>
    </row>
    <row r="4" spans="1:17" ht="27.75" customHeight="1" x14ac:dyDescent="0.2">
      <c r="A4" s="242"/>
      <c r="B4" s="243"/>
      <c r="C4" s="243"/>
      <c r="D4" s="243"/>
      <c r="E4" s="244"/>
      <c r="F4" s="258"/>
      <c r="G4" s="224" t="s">
        <v>489</v>
      </c>
      <c r="H4" s="258"/>
      <c r="I4" s="224" t="s">
        <v>489</v>
      </c>
      <c r="J4" s="258"/>
      <c r="K4" s="224" t="s">
        <v>489</v>
      </c>
      <c r="L4" s="258"/>
      <c r="M4" s="224" t="s">
        <v>489</v>
      </c>
      <c r="Q4" s="155"/>
    </row>
    <row r="5" spans="1:17" ht="14.25" customHeight="1" x14ac:dyDescent="0.2">
      <c r="A5" s="242"/>
      <c r="B5" s="243"/>
      <c r="C5" s="243"/>
      <c r="D5" s="243"/>
      <c r="E5" s="244"/>
      <c r="F5" s="258"/>
      <c r="G5" s="225"/>
      <c r="H5" s="258"/>
      <c r="I5" s="225"/>
      <c r="J5" s="258"/>
      <c r="K5" s="225"/>
      <c r="L5" s="258"/>
      <c r="M5" s="225"/>
      <c r="Q5" s="155"/>
    </row>
    <row r="6" spans="1:17" ht="24.75" customHeight="1" x14ac:dyDescent="0.2">
      <c r="A6" s="245"/>
      <c r="B6" s="246"/>
      <c r="C6" s="246"/>
      <c r="D6" s="246"/>
      <c r="E6" s="247"/>
      <c r="F6" s="167"/>
      <c r="G6" s="226"/>
      <c r="H6" s="167"/>
      <c r="I6" s="226"/>
      <c r="J6" s="167"/>
      <c r="K6" s="226"/>
      <c r="L6" s="167"/>
      <c r="M6" s="226"/>
      <c r="Q6" s="155"/>
    </row>
    <row r="7" spans="1:17" ht="12" customHeight="1" x14ac:dyDescent="0.2">
      <c r="A7" s="173" t="s">
        <v>50</v>
      </c>
      <c r="B7" s="174"/>
      <c r="C7" s="174"/>
      <c r="D7" s="174"/>
      <c r="E7" s="175"/>
      <c r="F7" s="35">
        <v>1604</v>
      </c>
      <c r="G7" s="35">
        <v>284</v>
      </c>
      <c r="H7" s="35">
        <v>1734</v>
      </c>
      <c r="I7" s="35">
        <v>189</v>
      </c>
      <c r="J7" s="35">
        <v>3798</v>
      </c>
      <c r="K7" s="35">
        <v>670</v>
      </c>
      <c r="L7" s="35">
        <v>4830</v>
      </c>
      <c r="M7" s="35">
        <v>1425</v>
      </c>
      <c r="Q7" s="155"/>
    </row>
    <row r="8" spans="1:17" ht="12" customHeight="1" x14ac:dyDescent="0.2">
      <c r="A8" s="176"/>
      <c r="B8" s="177"/>
      <c r="C8" s="177"/>
      <c r="D8" s="177"/>
      <c r="E8" s="178"/>
      <c r="F8" s="38">
        <v>1</v>
      </c>
      <c r="G8" s="31">
        <v>0.17705735660847879</v>
      </c>
      <c r="H8" s="31">
        <v>1</v>
      </c>
      <c r="I8" s="31">
        <v>0.10899653979238755</v>
      </c>
      <c r="J8" s="31">
        <v>1</v>
      </c>
      <c r="K8" s="31">
        <v>0.17640863612427593</v>
      </c>
      <c r="L8" s="31">
        <v>1</v>
      </c>
      <c r="M8" s="31">
        <v>0.29503105590062112</v>
      </c>
      <c r="Q8" s="155"/>
    </row>
    <row r="9" spans="1:17" ht="12" customHeight="1" x14ac:dyDescent="0.2">
      <c r="A9" s="189" t="s">
        <v>49</v>
      </c>
      <c r="B9" s="248" t="s">
        <v>48</v>
      </c>
      <c r="C9" s="249"/>
      <c r="D9" s="249"/>
      <c r="E9" s="250"/>
      <c r="F9" s="35">
        <v>491</v>
      </c>
      <c r="G9" s="35">
        <v>137</v>
      </c>
      <c r="H9" s="35">
        <v>133</v>
      </c>
      <c r="I9" s="35">
        <v>28</v>
      </c>
      <c r="J9" s="35">
        <v>169</v>
      </c>
      <c r="K9" s="35">
        <v>37</v>
      </c>
      <c r="L9" s="35">
        <v>142</v>
      </c>
      <c r="M9" s="35">
        <v>45</v>
      </c>
      <c r="Q9" s="155"/>
    </row>
    <row r="10" spans="1:17" ht="12" customHeight="1" x14ac:dyDescent="0.2">
      <c r="A10" s="190"/>
      <c r="B10" s="251"/>
      <c r="C10" s="252"/>
      <c r="D10" s="252"/>
      <c r="E10" s="253"/>
      <c r="F10" s="38">
        <v>1</v>
      </c>
      <c r="G10" s="31">
        <v>0.27902240325865579</v>
      </c>
      <c r="H10" s="31">
        <v>1</v>
      </c>
      <c r="I10" s="31">
        <v>0.21052631578947367</v>
      </c>
      <c r="J10" s="31">
        <v>1</v>
      </c>
      <c r="K10" s="31">
        <v>0.21893491124260356</v>
      </c>
      <c r="L10" s="31">
        <v>1</v>
      </c>
      <c r="M10" s="31">
        <v>0.31690140845070425</v>
      </c>
      <c r="Q10" s="155"/>
    </row>
    <row r="11" spans="1:17" ht="12" customHeight="1" x14ac:dyDescent="0.2">
      <c r="A11" s="190"/>
      <c r="B11" s="248" t="s">
        <v>47</v>
      </c>
      <c r="C11" s="249"/>
      <c r="D11" s="249"/>
      <c r="E11" s="250"/>
      <c r="F11" s="35">
        <v>274</v>
      </c>
      <c r="G11" s="35">
        <v>57</v>
      </c>
      <c r="H11" s="35">
        <v>224</v>
      </c>
      <c r="I11" s="35">
        <v>25</v>
      </c>
      <c r="J11" s="35">
        <v>369</v>
      </c>
      <c r="K11" s="35">
        <v>84</v>
      </c>
      <c r="L11" s="35">
        <v>386</v>
      </c>
      <c r="M11" s="35">
        <v>123</v>
      </c>
      <c r="Q11" s="155"/>
    </row>
    <row r="12" spans="1:17" ht="12" customHeight="1" x14ac:dyDescent="0.2">
      <c r="A12" s="190"/>
      <c r="B12" s="251"/>
      <c r="C12" s="252"/>
      <c r="D12" s="252"/>
      <c r="E12" s="253"/>
      <c r="F12" s="38">
        <v>1</v>
      </c>
      <c r="G12" s="31">
        <v>0.20802919708029197</v>
      </c>
      <c r="H12" s="31">
        <v>1</v>
      </c>
      <c r="I12" s="31">
        <v>0.11160714285714286</v>
      </c>
      <c r="J12" s="31">
        <v>1</v>
      </c>
      <c r="K12" s="31">
        <v>0.22764227642276422</v>
      </c>
      <c r="L12" s="31">
        <v>1</v>
      </c>
      <c r="M12" s="31">
        <v>0.31865284974093266</v>
      </c>
      <c r="Q12" s="155"/>
    </row>
    <row r="13" spans="1:17" ht="12" customHeight="1" x14ac:dyDescent="0.2">
      <c r="A13" s="190"/>
      <c r="B13" s="248" t="s">
        <v>46</v>
      </c>
      <c r="C13" s="249"/>
      <c r="D13" s="249"/>
      <c r="E13" s="250"/>
      <c r="F13" s="35">
        <v>488</v>
      </c>
      <c r="G13" s="35">
        <v>60</v>
      </c>
      <c r="H13" s="35">
        <v>584</v>
      </c>
      <c r="I13" s="35">
        <v>51</v>
      </c>
      <c r="J13" s="35">
        <v>1335</v>
      </c>
      <c r="K13" s="35">
        <v>234</v>
      </c>
      <c r="L13" s="35">
        <v>1597</v>
      </c>
      <c r="M13" s="35">
        <v>430</v>
      </c>
      <c r="Q13" s="155"/>
    </row>
    <row r="14" spans="1:17" ht="12" customHeight="1" x14ac:dyDescent="0.2">
      <c r="A14" s="190"/>
      <c r="B14" s="251"/>
      <c r="C14" s="252"/>
      <c r="D14" s="252"/>
      <c r="E14" s="253"/>
      <c r="F14" s="38">
        <v>1</v>
      </c>
      <c r="G14" s="31">
        <v>0.12295081967213115</v>
      </c>
      <c r="H14" s="31">
        <v>1</v>
      </c>
      <c r="I14" s="31">
        <v>8.7328767123287673E-2</v>
      </c>
      <c r="J14" s="31">
        <v>1</v>
      </c>
      <c r="K14" s="31">
        <v>0.1752808988764045</v>
      </c>
      <c r="L14" s="31">
        <v>1</v>
      </c>
      <c r="M14" s="31">
        <v>0.26925485284909206</v>
      </c>
      <c r="Q14" s="155"/>
    </row>
    <row r="15" spans="1:17" ht="12" customHeight="1" x14ac:dyDescent="0.2">
      <c r="A15" s="190"/>
      <c r="B15" s="248" t="s">
        <v>45</v>
      </c>
      <c r="C15" s="249"/>
      <c r="D15" s="249"/>
      <c r="E15" s="250"/>
      <c r="F15" s="35">
        <v>121</v>
      </c>
      <c r="G15" s="35">
        <v>7</v>
      </c>
      <c r="H15" s="35">
        <v>258</v>
      </c>
      <c r="I15" s="35">
        <v>22</v>
      </c>
      <c r="J15" s="35">
        <v>538</v>
      </c>
      <c r="K15" s="35">
        <v>69</v>
      </c>
      <c r="L15" s="35">
        <v>899</v>
      </c>
      <c r="M15" s="35">
        <v>199</v>
      </c>
      <c r="Q15" s="155"/>
    </row>
    <row r="16" spans="1:17" ht="12" customHeight="1" x14ac:dyDescent="0.2">
      <c r="A16" s="190"/>
      <c r="B16" s="251"/>
      <c r="C16" s="252"/>
      <c r="D16" s="252"/>
      <c r="E16" s="253"/>
      <c r="F16" s="38">
        <v>1</v>
      </c>
      <c r="G16" s="31">
        <v>5.7851239669421489E-2</v>
      </c>
      <c r="H16" s="31">
        <v>1</v>
      </c>
      <c r="I16" s="31">
        <v>8.5271317829457363E-2</v>
      </c>
      <c r="J16" s="31">
        <v>1</v>
      </c>
      <c r="K16" s="31">
        <v>0.12825278810408922</v>
      </c>
      <c r="L16" s="31">
        <v>1</v>
      </c>
      <c r="M16" s="31">
        <v>0.22135706340378197</v>
      </c>
      <c r="Q16" s="155"/>
    </row>
    <row r="17" spans="1:17" ht="12" customHeight="1" x14ac:dyDescent="0.2">
      <c r="A17" s="190"/>
      <c r="B17" s="248" t="s">
        <v>44</v>
      </c>
      <c r="C17" s="249"/>
      <c r="D17" s="249"/>
      <c r="E17" s="250"/>
      <c r="F17" s="35">
        <v>230</v>
      </c>
      <c r="G17" s="35">
        <v>23</v>
      </c>
      <c r="H17" s="35">
        <v>535</v>
      </c>
      <c r="I17" s="35">
        <v>63</v>
      </c>
      <c r="J17" s="35">
        <v>1387</v>
      </c>
      <c r="K17" s="35">
        <v>246</v>
      </c>
      <c r="L17" s="35">
        <v>1806</v>
      </c>
      <c r="M17" s="35">
        <v>628</v>
      </c>
      <c r="Q17" s="155"/>
    </row>
    <row r="18" spans="1:17" ht="12" customHeight="1" x14ac:dyDescent="0.2">
      <c r="A18" s="191"/>
      <c r="B18" s="251"/>
      <c r="C18" s="252"/>
      <c r="D18" s="252"/>
      <c r="E18" s="253"/>
      <c r="F18" s="38">
        <v>1</v>
      </c>
      <c r="G18" s="31">
        <v>0.1</v>
      </c>
      <c r="H18" s="31">
        <v>1</v>
      </c>
      <c r="I18" s="31">
        <v>0.11775700934579439</v>
      </c>
      <c r="J18" s="31">
        <v>1</v>
      </c>
      <c r="K18" s="31">
        <v>0.17736121124729631</v>
      </c>
      <c r="L18" s="31">
        <v>1</v>
      </c>
      <c r="M18" s="31">
        <v>0.34772978959025469</v>
      </c>
      <c r="Q18" s="155"/>
    </row>
    <row r="19" spans="1:17" ht="12" customHeight="1" x14ac:dyDescent="0.2">
      <c r="A19" s="186" t="s">
        <v>43</v>
      </c>
      <c r="B19" s="186" t="s">
        <v>42</v>
      </c>
      <c r="C19" s="37"/>
      <c r="D19" s="234" t="s">
        <v>16</v>
      </c>
      <c r="E19" s="36"/>
      <c r="F19" s="35">
        <v>428</v>
      </c>
      <c r="G19" s="35">
        <v>47</v>
      </c>
      <c r="H19" s="35">
        <v>747</v>
      </c>
      <c r="I19" s="35">
        <v>30</v>
      </c>
      <c r="J19" s="35">
        <v>1849</v>
      </c>
      <c r="K19" s="35">
        <v>158</v>
      </c>
      <c r="L19" s="35">
        <v>2211</v>
      </c>
      <c r="M19" s="35">
        <v>299</v>
      </c>
      <c r="Q19" s="155"/>
    </row>
    <row r="20" spans="1:17" ht="12" customHeight="1" x14ac:dyDescent="0.2">
      <c r="A20" s="187"/>
      <c r="B20" s="187"/>
      <c r="C20" s="34"/>
      <c r="D20" s="235"/>
      <c r="E20" s="33"/>
      <c r="F20" s="38">
        <v>1</v>
      </c>
      <c r="G20" s="31">
        <v>0.10981308411214953</v>
      </c>
      <c r="H20" s="31">
        <v>1</v>
      </c>
      <c r="I20" s="31">
        <v>4.0160642570281124E-2</v>
      </c>
      <c r="J20" s="31">
        <v>1</v>
      </c>
      <c r="K20" s="31">
        <v>8.5451595457003787E-2</v>
      </c>
      <c r="L20" s="31">
        <v>1</v>
      </c>
      <c r="M20" s="31">
        <v>0.13523292627770239</v>
      </c>
      <c r="Q20" s="155"/>
    </row>
    <row r="21" spans="1:17" ht="12" customHeight="1" x14ac:dyDescent="0.2">
      <c r="A21" s="187"/>
      <c r="B21" s="187"/>
      <c r="C21" s="37"/>
      <c r="D21" s="234" t="s">
        <v>362</v>
      </c>
      <c r="E21" s="36"/>
      <c r="F21" s="35">
        <v>47</v>
      </c>
      <c r="G21" s="35">
        <v>5</v>
      </c>
      <c r="H21" s="35">
        <v>71</v>
      </c>
      <c r="I21" s="35">
        <v>7</v>
      </c>
      <c r="J21" s="35">
        <v>204</v>
      </c>
      <c r="K21" s="35">
        <v>39</v>
      </c>
      <c r="L21" s="35">
        <v>195</v>
      </c>
      <c r="M21" s="35">
        <v>51</v>
      </c>
      <c r="Q21" s="155"/>
    </row>
    <row r="22" spans="1:17" ht="12" customHeight="1" x14ac:dyDescent="0.2">
      <c r="A22" s="187"/>
      <c r="B22" s="187"/>
      <c r="C22" s="34"/>
      <c r="D22" s="235"/>
      <c r="E22" s="33"/>
      <c r="F22" s="38">
        <v>1</v>
      </c>
      <c r="G22" s="31">
        <v>0.10638297872340426</v>
      </c>
      <c r="H22" s="31">
        <v>1</v>
      </c>
      <c r="I22" s="31">
        <v>9.8591549295774641E-2</v>
      </c>
      <c r="J22" s="31">
        <v>1</v>
      </c>
      <c r="K22" s="31">
        <v>0.19117647058823528</v>
      </c>
      <c r="L22" s="31">
        <v>1</v>
      </c>
      <c r="M22" s="31">
        <v>0.26153846153846155</v>
      </c>
      <c r="Q22" s="155"/>
    </row>
    <row r="23" spans="1:17" ht="12" customHeight="1" x14ac:dyDescent="0.2">
      <c r="A23" s="187"/>
      <c r="B23" s="187"/>
      <c r="C23" s="37"/>
      <c r="D23" s="234" t="s">
        <v>363</v>
      </c>
      <c r="E23" s="36"/>
      <c r="F23" s="35">
        <v>8</v>
      </c>
      <c r="G23" s="35">
        <v>2</v>
      </c>
      <c r="H23" s="35">
        <v>13</v>
      </c>
      <c r="I23" s="35">
        <v>1</v>
      </c>
      <c r="J23" s="35">
        <v>17</v>
      </c>
      <c r="K23" s="35">
        <v>4</v>
      </c>
      <c r="L23" s="35">
        <v>28</v>
      </c>
      <c r="M23" s="35">
        <v>3</v>
      </c>
      <c r="Q23" s="155"/>
    </row>
    <row r="24" spans="1:17" ht="12" customHeight="1" x14ac:dyDescent="0.2">
      <c r="A24" s="187"/>
      <c r="B24" s="187"/>
      <c r="C24" s="34"/>
      <c r="D24" s="235"/>
      <c r="E24" s="33"/>
      <c r="F24" s="38">
        <v>1</v>
      </c>
      <c r="G24" s="31">
        <v>0.25</v>
      </c>
      <c r="H24" s="31">
        <v>1</v>
      </c>
      <c r="I24" s="31">
        <v>7.6923076923076927E-2</v>
      </c>
      <c r="J24" s="31">
        <v>1</v>
      </c>
      <c r="K24" s="31">
        <v>0.23529411764705882</v>
      </c>
      <c r="L24" s="31">
        <v>1</v>
      </c>
      <c r="M24" s="31">
        <v>0.10714285714285714</v>
      </c>
      <c r="Q24" s="155"/>
    </row>
    <row r="25" spans="1:17" ht="12" customHeight="1" x14ac:dyDescent="0.2">
      <c r="A25" s="187"/>
      <c r="B25" s="187"/>
      <c r="C25" s="37"/>
      <c r="D25" s="234" t="s">
        <v>364</v>
      </c>
      <c r="E25" s="36"/>
      <c r="F25" s="35">
        <v>24</v>
      </c>
      <c r="G25" s="35">
        <v>3</v>
      </c>
      <c r="H25" s="35">
        <v>21</v>
      </c>
      <c r="I25" s="35">
        <v>5</v>
      </c>
      <c r="J25" s="35">
        <v>42</v>
      </c>
      <c r="K25" s="35">
        <v>17</v>
      </c>
      <c r="L25" s="35">
        <v>69</v>
      </c>
      <c r="M25" s="35">
        <v>31</v>
      </c>
      <c r="Q25" s="155"/>
    </row>
    <row r="26" spans="1:17" ht="12" customHeight="1" x14ac:dyDescent="0.2">
      <c r="A26" s="187"/>
      <c r="B26" s="187"/>
      <c r="C26" s="34"/>
      <c r="D26" s="235"/>
      <c r="E26" s="33"/>
      <c r="F26" s="38">
        <v>1</v>
      </c>
      <c r="G26" s="31">
        <v>0.125</v>
      </c>
      <c r="H26" s="31">
        <v>1</v>
      </c>
      <c r="I26" s="31">
        <v>0.23809523809523808</v>
      </c>
      <c r="J26" s="31">
        <v>1</v>
      </c>
      <c r="K26" s="31">
        <v>0.40476190476190477</v>
      </c>
      <c r="L26" s="31">
        <v>1</v>
      </c>
      <c r="M26" s="31">
        <v>0.44927536231884058</v>
      </c>
      <c r="Q26" s="155"/>
    </row>
    <row r="27" spans="1:17" ht="12" customHeight="1" x14ac:dyDescent="0.2">
      <c r="A27" s="187"/>
      <c r="B27" s="187"/>
      <c r="C27" s="37"/>
      <c r="D27" s="234" t="s">
        <v>365</v>
      </c>
      <c r="E27" s="36"/>
      <c r="F27" s="35">
        <v>4</v>
      </c>
      <c r="G27" s="35">
        <v>1</v>
      </c>
      <c r="H27" s="35">
        <v>2</v>
      </c>
      <c r="I27" s="35">
        <v>0</v>
      </c>
      <c r="J27" s="35">
        <v>2</v>
      </c>
      <c r="K27" s="35">
        <v>0</v>
      </c>
      <c r="L27" s="35">
        <v>3</v>
      </c>
      <c r="M27" s="35">
        <v>1</v>
      </c>
      <c r="Q27" s="155"/>
    </row>
    <row r="28" spans="1:17" ht="12" customHeight="1" x14ac:dyDescent="0.2">
      <c r="A28" s="187"/>
      <c r="B28" s="187"/>
      <c r="C28" s="34"/>
      <c r="D28" s="235"/>
      <c r="E28" s="33"/>
      <c r="F28" s="38">
        <v>1</v>
      </c>
      <c r="G28" s="31">
        <v>0.25</v>
      </c>
      <c r="H28" s="31">
        <v>1</v>
      </c>
      <c r="I28" s="31">
        <v>0</v>
      </c>
      <c r="J28" s="31">
        <v>1</v>
      </c>
      <c r="K28" s="31">
        <v>0</v>
      </c>
      <c r="L28" s="31">
        <v>1</v>
      </c>
      <c r="M28" s="31">
        <v>0.33333333333333331</v>
      </c>
      <c r="Q28" s="155"/>
    </row>
    <row r="29" spans="1:17" ht="12" customHeight="1" x14ac:dyDescent="0.2">
      <c r="A29" s="187"/>
      <c r="B29" s="187"/>
      <c r="C29" s="37"/>
      <c r="D29" s="234" t="s">
        <v>366</v>
      </c>
      <c r="E29" s="36"/>
      <c r="F29" s="35">
        <v>18</v>
      </c>
      <c r="G29" s="35">
        <v>1</v>
      </c>
      <c r="H29" s="35">
        <v>16</v>
      </c>
      <c r="I29" s="35">
        <v>0</v>
      </c>
      <c r="J29" s="35">
        <v>31</v>
      </c>
      <c r="K29" s="35">
        <v>7</v>
      </c>
      <c r="L29" s="35">
        <v>55</v>
      </c>
      <c r="M29" s="35">
        <v>11</v>
      </c>
      <c r="Q29" s="155"/>
    </row>
    <row r="30" spans="1:17" ht="12" customHeight="1" x14ac:dyDescent="0.2">
      <c r="A30" s="187"/>
      <c r="B30" s="187"/>
      <c r="C30" s="34"/>
      <c r="D30" s="235"/>
      <c r="E30" s="33"/>
      <c r="F30" s="38">
        <v>1</v>
      </c>
      <c r="G30" s="31">
        <v>5.5555555555555552E-2</v>
      </c>
      <c r="H30" s="31">
        <v>1</v>
      </c>
      <c r="I30" s="31">
        <v>0</v>
      </c>
      <c r="J30" s="31">
        <v>1</v>
      </c>
      <c r="K30" s="31">
        <v>0.22580645161290322</v>
      </c>
      <c r="L30" s="31">
        <v>1</v>
      </c>
      <c r="M30" s="31">
        <v>0.2</v>
      </c>
      <c r="Q30" s="155"/>
    </row>
    <row r="31" spans="1:17" ht="12" customHeight="1" x14ac:dyDescent="0.2">
      <c r="A31" s="187"/>
      <c r="B31" s="187"/>
      <c r="C31" s="37"/>
      <c r="D31" s="234" t="s">
        <v>367</v>
      </c>
      <c r="E31" s="36"/>
      <c r="F31" s="35">
        <v>0</v>
      </c>
      <c r="G31" s="35">
        <v>0</v>
      </c>
      <c r="H31" s="35">
        <v>1</v>
      </c>
      <c r="I31" s="35">
        <v>0</v>
      </c>
      <c r="J31" s="35">
        <v>2</v>
      </c>
      <c r="K31" s="35">
        <v>1</v>
      </c>
      <c r="L31" s="35">
        <v>2</v>
      </c>
      <c r="M31" s="35">
        <v>0</v>
      </c>
      <c r="Q31" s="155"/>
    </row>
    <row r="32" spans="1:17" ht="12" customHeight="1" x14ac:dyDescent="0.2">
      <c r="A32" s="187"/>
      <c r="B32" s="187"/>
      <c r="C32" s="34"/>
      <c r="D32" s="235"/>
      <c r="E32" s="33"/>
      <c r="F32" s="38">
        <v>0</v>
      </c>
      <c r="G32" s="31">
        <v>0</v>
      </c>
      <c r="H32" s="31">
        <v>1</v>
      </c>
      <c r="I32" s="31">
        <v>0</v>
      </c>
      <c r="J32" s="31">
        <v>1</v>
      </c>
      <c r="K32" s="31">
        <v>0.5</v>
      </c>
      <c r="L32" s="31">
        <v>1</v>
      </c>
      <c r="M32" s="31">
        <v>0</v>
      </c>
      <c r="Q32" s="155"/>
    </row>
    <row r="33" spans="1:17" ht="12" customHeight="1" x14ac:dyDescent="0.2">
      <c r="A33" s="187"/>
      <c r="B33" s="187"/>
      <c r="C33" s="37"/>
      <c r="D33" s="234" t="s">
        <v>368</v>
      </c>
      <c r="E33" s="36"/>
      <c r="F33" s="35">
        <v>14</v>
      </c>
      <c r="G33" s="35">
        <v>3</v>
      </c>
      <c r="H33" s="35">
        <v>22</v>
      </c>
      <c r="I33" s="35">
        <v>3</v>
      </c>
      <c r="J33" s="35">
        <v>37</v>
      </c>
      <c r="K33" s="35">
        <v>2</v>
      </c>
      <c r="L33" s="35">
        <v>40</v>
      </c>
      <c r="M33" s="35">
        <v>9</v>
      </c>
      <c r="Q33" s="155"/>
    </row>
    <row r="34" spans="1:17" ht="12" customHeight="1" x14ac:dyDescent="0.2">
      <c r="A34" s="187"/>
      <c r="B34" s="187"/>
      <c r="C34" s="34"/>
      <c r="D34" s="235"/>
      <c r="E34" s="33"/>
      <c r="F34" s="38">
        <v>1</v>
      </c>
      <c r="G34" s="31">
        <v>0.21428571428571427</v>
      </c>
      <c r="H34" s="31">
        <v>1</v>
      </c>
      <c r="I34" s="31">
        <v>0.13636363636363635</v>
      </c>
      <c r="J34" s="31">
        <v>1</v>
      </c>
      <c r="K34" s="31">
        <v>5.4054054054054057E-2</v>
      </c>
      <c r="L34" s="31">
        <v>1</v>
      </c>
      <c r="M34" s="31">
        <v>0.22500000000000001</v>
      </c>
      <c r="Q34" s="155"/>
    </row>
    <row r="35" spans="1:17" ht="12" customHeight="1" x14ac:dyDescent="0.2">
      <c r="A35" s="187"/>
      <c r="B35" s="187"/>
      <c r="C35" s="37"/>
      <c r="D35" s="234" t="s">
        <v>369</v>
      </c>
      <c r="E35" s="36"/>
      <c r="F35" s="35">
        <v>26</v>
      </c>
      <c r="G35" s="35">
        <v>5</v>
      </c>
      <c r="H35" s="35">
        <v>49</v>
      </c>
      <c r="I35" s="35">
        <v>6</v>
      </c>
      <c r="J35" s="35">
        <v>129</v>
      </c>
      <c r="K35" s="35">
        <v>22</v>
      </c>
      <c r="L35" s="35">
        <v>94</v>
      </c>
      <c r="M35" s="35">
        <v>24</v>
      </c>
      <c r="Q35" s="155"/>
    </row>
    <row r="36" spans="1:17" ht="12" customHeight="1" x14ac:dyDescent="0.2">
      <c r="A36" s="187"/>
      <c r="B36" s="187"/>
      <c r="C36" s="34"/>
      <c r="D36" s="235"/>
      <c r="E36" s="33"/>
      <c r="F36" s="38">
        <v>1</v>
      </c>
      <c r="G36" s="31">
        <v>0.19230769230769232</v>
      </c>
      <c r="H36" s="31">
        <v>1</v>
      </c>
      <c r="I36" s="31">
        <v>0.12244897959183673</v>
      </c>
      <c r="J36" s="31">
        <v>1</v>
      </c>
      <c r="K36" s="31">
        <v>0.17054263565891473</v>
      </c>
      <c r="L36" s="31">
        <v>1</v>
      </c>
      <c r="M36" s="31">
        <v>0.25531914893617019</v>
      </c>
      <c r="Q36" s="155"/>
    </row>
    <row r="37" spans="1:17" ht="12" customHeight="1" x14ac:dyDescent="0.2">
      <c r="A37" s="187"/>
      <c r="B37" s="187"/>
      <c r="C37" s="37"/>
      <c r="D37" s="234" t="s">
        <v>370</v>
      </c>
      <c r="E37" s="36"/>
      <c r="F37" s="35">
        <v>0</v>
      </c>
      <c r="G37" s="35">
        <v>0</v>
      </c>
      <c r="H37" s="35">
        <v>0</v>
      </c>
      <c r="I37" s="35">
        <v>0</v>
      </c>
      <c r="J37" s="35">
        <v>1</v>
      </c>
      <c r="K37" s="35">
        <v>0</v>
      </c>
      <c r="L37" s="35">
        <v>1</v>
      </c>
      <c r="M37" s="35">
        <v>0</v>
      </c>
      <c r="Q37" s="155"/>
    </row>
    <row r="38" spans="1:17" ht="12" customHeight="1" x14ac:dyDescent="0.2">
      <c r="A38" s="187"/>
      <c r="B38" s="187"/>
      <c r="C38" s="34"/>
      <c r="D38" s="235"/>
      <c r="E38" s="33"/>
      <c r="F38" s="38">
        <v>0</v>
      </c>
      <c r="G38" s="31">
        <v>0</v>
      </c>
      <c r="H38" s="31">
        <v>0</v>
      </c>
      <c r="I38" s="31">
        <v>0</v>
      </c>
      <c r="J38" s="31">
        <v>1</v>
      </c>
      <c r="K38" s="31">
        <v>0</v>
      </c>
      <c r="L38" s="31">
        <v>1</v>
      </c>
      <c r="M38" s="31">
        <v>0</v>
      </c>
      <c r="Q38" s="155"/>
    </row>
    <row r="39" spans="1:17" ht="12" customHeight="1" x14ac:dyDescent="0.2">
      <c r="A39" s="187"/>
      <c r="B39" s="187"/>
      <c r="C39" s="37"/>
      <c r="D39" s="234" t="s">
        <v>371</v>
      </c>
      <c r="E39" s="36"/>
      <c r="F39" s="35">
        <v>19</v>
      </c>
      <c r="G39" s="35">
        <v>3</v>
      </c>
      <c r="H39" s="35">
        <v>19</v>
      </c>
      <c r="I39" s="35">
        <v>0</v>
      </c>
      <c r="J39" s="35">
        <v>53</v>
      </c>
      <c r="K39" s="35">
        <v>3</v>
      </c>
      <c r="L39" s="35">
        <v>52</v>
      </c>
      <c r="M39" s="35">
        <v>2</v>
      </c>
      <c r="Q39" s="155"/>
    </row>
    <row r="40" spans="1:17" ht="12" customHeight="1" x14ac:dyDescent="0.2">
      <c r="A40" s="187"/>
      <c r="B40" s="187"/>
      <c r="C40" s="34"/>
      <c r="D40" s="235"/>
      <c r="E40" s="33"/>
      <c r="F40" s="38">
        <v>1</v>
      </c>
      <c r="G40" s="31">
        <v>0.15789473684210525</v>
      </c>
      <c r="H40" s="31">
        <v>1</v>
      </c>
      <c r="I40" s="31">
        <v>0</v>
      </c>
      <c r="J40" s="31">
        <v>1</v>
      </c>
      <c r="K40" s="31">
        <v>5.6603773584905662E-2</v>
      </c>
      <c r="L40" s="31">
        <v>1</v>
      </c>
      <c r="M40" s="31">
        <v>3.8461538461538464E-2</v>
      </c>
      <c r="Q40" s="155"/>
    </row>
    <row r="41" spans="1:17" ht="12" customHeight="1" x14ac:dyDescent="0.2">
      <c r="A41" s="187"/>
      <c r="B41" s="187"/>
      <c r="C41" s="37"/>
      <c r="D41" s="234" t="s">
        <v>372</v>
      </c>
      <c r="E41" s="36"/>
      <c r="F41" s="35">
        <v>0</v>
      </c>
      <c r="G41" s="35">
        <v>0</v>
      </c>
      <c r="H41" s="35">
        <v>0</v>
      </c>
      <c r="I41" s="35">
        <v>0</v>
      </c>
      <c r="J41" s="35">
        <v>0</v>
      </c>
      <c r="K41" s="35">
        <v>0</v>
      </c>
      <c r="L41" s="35">
        <v>0</v>
      </c>
      <c r="M41" s="35">
        <v>0</v>
      </c>
      <c r="Q41" s="155"/>
    </row>
    <row r="42" spans="1:17" ht="12" customHeight="1" x14ac:dyDescent="0.2">
      <c r="A42" s="187"/>
      <c r="B42" s="187"/>
      <c r="C42" s="34"/>
      <c r="D42" s="235"/>
      <c r="E42" s="33"/>
      <c r="F42" s="38">
        <v>0</v>
      </c>
      <c r="G42" s="31">
        <v>0</v>
      </c>
      <c r="H42" s="31">
        <v>0</v>
      </c>
      <c r="I42" s="31">
        <v>0</v>
      </c>
      <c r="J42" s="31">
        <v>0</v>
      </c>
      <c r="K42" s="31">
        <v>0</v>
      </c>
      <c r="L42" s="31">
        <v>0</v>
      </c>
      <c r="M42" s="31">
        <v>0</v>
      </c>
      <c r="Q42" s="155"/>
    </row>
    <row r="43" spans="1:17" ht="12" customHeight="1" x14ac:dyDescent="0.2">
      <c r="A43" s="187"/>
      <c r="B43" s="187"/>
      <c r="C43" s="37"/>
      <c r="D43" s="234" t="s">
        <v>373</v>
      </c>
      <c r="E43" s="36"/>
      <c r="F43" s="35">
        <v>4</v>
      </c>
      <c r="G43" s="35">
        <v>0</v>
      </c>
      <c r="H43" s="35">
        <v>7</v>
      </c>
      <c r="I43" s="35">
        <v>0</v>
      </c>
      <c r="J43" s="35">
        <v>10</v>
      </c>
      <c r="K43" s="35">
        <v>1</v>
      </c>
      <c r="L43" s="35">
        <v>12</v>
      </c>
      <c r="M43" s="35">
        <v>1</v>
      </c>
      <c r="Q43" s="155"/>
    </row>
    <row r="44" spans="1:17" ht="12" customHeight="1" x14ac:dyDescent="0.2">
      <c r="A44" s="187"/>
      <c r="B44" s="187"/>
      <c r="C44" s="34"/>
      <c r="D44" s="235"/>
      <c r="E44" s="33"/>
      <c r="F44" s="38">
        <v>1</v>
      </c>
      <c r="G44" s="31">
        <v>0</v>
      </c>
      <c r="H44" s="31">
        <v>1</v>
      </c>
      <c r="I44" s="31">
        <v>0</v>
      </c>
      <c r="J44" s="31">
        <v>1</v>
      </c>
      <c r="K44" s="31">
        <v>0.1</v>
      </c>
      <c r="L44" s="31">
        <v>1</v>
      </c>
      <c r="M44" s="31">
        <v>8.3333333333333329E-2</v>
      </c>
      <c r="Q44" s="155"/>
    </row>
    <row r="45" spans="1:17" ht="12" customHeight="1" x14ac:dyDescent="0.2">
      <c r="A45" s="187"/>
      <c r="B45" s="187"/>
      <c r="C45" s="37"/>
      <c r="D45" s="234" t="s">
        <v>374</v>
      </c>
      <c r="E45" s="36"/>
      <c r="F45" s="35">
        <v>18</v>
      </c>
      <c r="G45" s="35">
        <v>1</v>
      </c>
      <c r="H45" s="35">
        <v>29</v>
      </c>
      <c r="I45" s="35">
        <v>1</v>
      </c>
      <c r="J45" s="35">
        <v>67</v>
      </c>
      <c r="K45" s="35">
        <v>3</v>
      </c>
      <c r="L45" s="35">
        <v>67</v>
      </c>
      <c r="M45" s="35">
        <v>4</v>
      </c>
      <c r="Q45" s="155"/>
    </row>
    <row r="46" spans="1:17" ht="12" customHeight="1" x14ac:dyDescent="0.2">
      <c r="A46" s="187"/>
      <c r="B46" s="187"/>
      <c r="C46" s="34"/>
      <c r="D46" s="235"/>
      <c r="E46" s="33"/>
      <c r="F46" s="38">
        <v>1</v>
      </c>
      <c r="G46" s="31">
        <v>5.5555555555555552E-2</v>
      </c>
      <c r="H46" s="31">
        <v>1</v>
      </c>
      <c r="I46" s="31">
        <v>3.4482758620689655E-2</v>
      </c>
      <c r="J46" s="31">
        <v>1</v>
      </c>
      <c r="K46" s="31">
        <v>4.4776119402985072E-2</v>
      </c>
      <c r="L46" s="31">
        <v>1</v>
      </c>
      <c r="M46" s="31">
        <v>5.9701492537313432E-2</v>
      </c>
      <c r="Q46" s="155"/>
    </row>
    <row r="47" spans="1:17" ht="12" customHeight="1" x14ac:dyDescent="0.2">
      <c r="A47" s="187"/>
      <c r="B47" s="187"/>
      <c r="C47" s="37"/>
      <c r="D47" s="234" t="s">
        <v>375</v>
      </c>
      <c r="E47" s="36"/>
      <c r="F47" s="35">
        <v>10</v>
      </c>
      <c r="G47" s="35">
        <v>1</v>
      </c>
      <c r="H47" s="35">
        <v>10</v>
      </c>
      <c r="I47" s="35">
        <v>0</v>
      </c>
      <c r="J47" s="35">
        <v>28</v>
      </c>
      <c r="K47" s="35">
        <v>3</v>
      </c>
      <c r="L47" s="35">
        <v>29</v>
      </c>
      <c r="M47" s="35">
        <v>7</v>
      </c>
      <c r="Q47" s="155"/>
    </row>
    <row r="48" spans="1:17" ht="12" customHeight="1" x14ac:dyDescent="0.2">
      <c r="A48" s="187"/>
      <c r="B48" s="187"/>
      <c r="C48" s="34"/>
      <c r="D48" s="235"/>
      <c r="E48" s="33"/>
      <c r="F48" s="38">
        <v>1</v>
      </c>
      <c r="G48" s="31">
        <v>0.1</v>
      </c>
      <c r="H48" s="31">
        <v>1</v>
      </c>
      <c r="I48" s="31">
        <v>0</v>
      </c>
      <c r="J48" s="31">
        <v>1</v>
      </c>
      <c r="K48" s="31">
        <v>0.10714285714285714</v>
      </c>
      <c r="L48" s="31">
        <v>1</v>
      </c>
      <c r="M48" s="31">
        <v>0.2413793103448276</v>
      </c>
      <c r="Q48" s="155"/>
    </row>
    <row r="49" spans="1:17" ht="12" customHeight="1" x14ac:dyDescent="0.2">
      <c r="A49" s="187"/>
      <c r="B49" s="187"/>
      <c r="C49" s="37"/>
      <c r="D49" s="234" t="s">
        <v>376</v>
      </c>
      <c r="E49" s="36"/>
      <c r="F49" s="35">
        <v>2</v>
      </c>
      <c r="G49" s="35">
        <v>0</v>
      </c>
      <c r="H49" s="35">
        <v>10</v>
      </c>
      <c r="I49" s="35">
        <v>0</v>
      </c>
      <c r="J49" s="35">
        <v>24</v>
      </c>
      <c r="K49" s="35">
        <v>0</v>
      </c>
      <c r="L49" s="35">
        <v>9</v>
      </c>
      <c r="M49" s="35">
        <v>2</v>
      </c>
      <c r="Q49" s="155"/>
    </row>
    <row r="50" spans="1:17" ht="12" customHeight="1" x14ac:dyDescent="0.2">
      <c r="A50" s="187"/>
      <c r="B50" s="187"/>
      <c r="C50" s="34"/>
      <c r="D50" s="235"/>
      <c r="E50" s="33"/>
      <c r="F50" s="38">
        <v>1</v>
      </c>
      <c r="G50" s="31">
        <v>0</v>
      </c>
      <c r="H50" s="31">
        <v>1</v>
      </c>
      <c r="I50" s="31">
        <v>0</v>
      </c>
      <c r="J50" s="31">
        <v>1</v>
      </c>
      <c r="K50" s="31">
        <v>0</v>
      </c>
      <c r="L50" s="31">
        <v>1</v>
      </c>
      <c r="M50" s="31">
        <v>0.22222222222222221</v>
      </c>
      <c r="Q50" s="155"/>
    </row>
    <row r="51" spans="1:17" ht="12" customHeight="1" x14ac:dyDescent="0.2">
      <c r="A51" s="187"/>
      <c r="B51" s="187"/>
      <c r="C51" s="37"/>
      <c r="D51" s="234" t="s">
        <v>377</v>
      </c>
      <c r="E51" s="36"/>
      <c r="F51" s="35">
        <v>20</v>
      </c>
      <c r="G51" s="35">
        <v>2</v>
      </c>
      <c r="H51" s="35">
        <v>30</v>
      </c>
      <c r="I51" s="35">
        <v>0</v>
      </c>
      <c r="J51" s="35">
        <v>55</v>
      </c>
      <c r="K51" s="35">
        <v>2</v>
      </c>
      <c r="L51" s="35">
        <v>52</v>
      </c>
      <c r="M51" s="35">
        <v>6</v>
      </c>
      <c r="Q51" s="155"/>
    </row>
    <row r="52" spans="1:17" ht="12" customHeight="1" x14ac:dyDescent="0.2">
      <c r="A52" s="187"/>
      <c r="B52" s="187"/>
      <c r="C52" s="34"/>
      <c r="D52" s="235"/>
      <c r="E52" s="33"/>
      <c r="F52" s="38">
        <v>1</v>
      </c>
      <c r="G52" s="31">
        <v>0.1</v>
      </c>
      <c r="H52" s="31">
        <v>1</v>
      </c>
      <c r="I52" s="31">
        <v>0</v>
      </c>
      <c r="J52" s="31">
        <v>1</v>
      </c>
      <c r="K52" s="31">
        <v>3.6363636363636362E-2</v>
      </c>
      <c r="L52" s="31">
        <v>1</v>
      </c>
      <c r="M52" s="31">
        <v>0.11538461538461539</v>
      </c>
      <c r="Q52" s="155"/>
    </row>
    <row r="53" spans="1:17" ht="12" customHeight="1" x14ac:dyDescent="0.2">
      <c r="A53" s="187"/>
      <c r="B53" s="187"/>
      <c r="C53" s="37"/>
      <c r="D53" s="234" t="s">
        <v>378</v>
      </c>
      <c r="E53" s="36"/>
      <c r="F53" s="35">
        <v>18</v>
      </c>
      <c r="G53" s="35">
        <v>0</v>
      </c>
      <c r="H53" s="35">
        <v>23</v>
      </c>
      <c r="I53" s="35">
        <v>0</v>
      </c>
      <c r="J53" s="35">
        <v>54</v>
      </c>
      <c r="K53" s="35">
        <v>0</v>
      </c>
      <c r="L53" s="35">
        <v>33</v>
      </c>
      <c r="M53" s="35">
        <v>3</v>
      </c>
      <c r="Q53" s="155"/>
    </row>
    <row r="54" spans="1:17" ht="12" customHeight="1" x14ac:dyDescent="0.2">
      <c r="A54" s="187"/>
      <c r="B54" s="187"/>
      <c r="C54" s="34"/>
      <c r="D54" s="235"/>
      <c r="E54" s="33"/>
      <c r="F54" s="38">
        <v>1</v>
      </c>
      <c r="G54" s="31">
        <v>0</v>
      </c>
      <c r="H54" s="31">
        <v>1</v>
      </c>
      <c r="I54" s="31">
        <v>0</v>
      </c>
      <c r="J54" s="31">
        <v>1</v>
      </c>
      <c r="K54" s="31">
        <v>0</v>
      </c>
      <c r="L54" s="31">
        <v>1</v>
      </c>
      <c r="M54" s="31">
        <v>9.0909090909090912E-2</v>
      </c>
      <c r="Q54" s="155"/>
    </row>
    <row r="55" spans="1:17" ht="12" customHeight="1" x14ac:dyDescent="0.2">
      <c r="A55" s="187"/>
      <c r="B55" s="187"/>
      <c r="C55" s="37"/>
      <c r="D55" s="234" t="s">
        <v>379</v>
      </c>
      <c r="E55" s="36"/>
      <c r="F55" s="35">
        <v>79</v>
      </c>
      <c r="G55" s="35">
        <v>5</v>
      </c>
      <c r="H55" s="35">
        <v>66</v>
      </c>
      <c r="I55" s="35">
        <v>0</v>
      </c>
      <c r="J55" s="35">
        <v>183</v>
      </c>
      <c r="K55" s="35">
        <v>6</v>
      </c>
      <c r="L55" s="35">
        <v>270</v>
      </c>
      <c r="M55" s="35">
        <v>19</v>
      </c>
      <c r="Q55" s="155"/>
    </row>
    <row r="56" spans="1:17" ht="12" customHeight="1" x14ac:dyDescent="0.2">
      <c r="A56" s="187"/>
      <c r="B56" s="187"/>
      <c r="C56" s="34"/>
      <c r="D56" s="235"/>
      <c r="E56" s="33"/>
      <c r="F56" s="38">
        <v>1</v>
      </c>
      <c r="G56" s="31">
        <v>6.3291139240506333E-2</v>
      </c>
      <c r="H56" s="31">
        <v>1</v>
      </c>
      <c r="I56" s="31">
        <v>0</v>
      </c>
      <c r="J56" s="31">
        <v>1</v>
      </c>
      <c r="K56" s="31">
        <v>3.2786885245901641E-2</v>
      </c>
      <c r="L56" s="31">
        <v>1</v>
      </c>
      <c r="M56" s="31">
        <v>7.0370370370370375E-2</v>
      </c>
      <c r="Q56" s="155"/>
    </row>
    <row r="57" spans="1:17" ht="12" customHeight="1" x14ac:dyDescent="0.2">
      <c r="A57" s="187"/>
      <c r="B57" s="187"/>
      <c r="C57" s="37"/>
      <c r="D57" s="234" t="s">
        <v>380</v>
      </c>
      <c r="E57" s="36"/>
      <c r="F57" s="35">
        <v>10</v>
      </c>
      <c r="G57" s="35">
        <v>2</v>
      </c>
      <c r="H57" s="35">
        <v>24</v>
      </c>
      <c r="I57" s="35">
        <v>0</v>
      </c>
      <c r="J57" s="35">
        <v>50</v>
      </c>
      <c r="K57" s="35">
        <v>9</v>
      </c>
      <c r="L57" s="35">
        <v>48</v>
      </c>
      <c r="M57" s="35">
        <v>13</v>
      </c>
      <c r="Q57" s="155"/>
    </row>
    <row r="58" spans="1:17" ht="12" customHeight="1" x14ac:dyDescent="0.2">
      <c r="A58" s="187"/>
      <c r="B58" s="187"/>
      <c r="C58" s="34"/>
      <c r="D58" s="235"/>
      <c r="E58" s="33"/>
      <c r="F58" s="38">
        <v>1</v>
      </c>
      <c r="G58" s="31">
        <v>0.2</v>
      </c>
      <c r="H58" s="31">
        <v>1</v>
      </c>
      <c r="I58" s="31">
        <v>0</v>
      </c>
      <c r="J58" s="31">
        <v>1</v>
      </c>
      <c r="K58" s="31">
        <v>0.18</v>
      </c>
      <c r="L58" s="31">
        <v>1</v>
      </c>
      <c r="M58" s="31">
        <v>0.27083333333333331</v>
      </c>
      <c r="Q58" s="155"/>
    </row>
    <row r="59" spans="1:17" ht="12.75" customHeight="1" x14ac:dyDescent="0.2">
      <c r="A59" s="187"/>
      <c r="B59" s="187"/>
      <c r="C59" s="37"/>
      <c r="D59" s="234" t="s">
        <v>381</v>
      </c>
      <c r="E59" s="36"/>
      <c r="F59" s="35">
        <v>36</v>
      </c>
      <c r="G59" s="35">
        <v>2</v>
      </c>
      <c r="H59" s="35">
        <v>115</v>
      </c>
      <c r="I59" s="35">
        <v>1</v>
      </c>
      <c r="J59" s="35">
        <v>276</v>
      </c>
      <c r="K59" s="35">
        <v>6</v>
      </c>
      <c r="L59" s="35">
        <v>416</v>
      </c>
      <c r="M59" s="35">
        <v>33</v>
      </c>
      <c r="Q59" s="155"/>
    </row>
    <row r="60" spans="1:17" ht="12.75" customHeight="1" x14ac:dyDescent="0.2">
      <c r="A60" s="187"/>
      <c r="B60" s="187"/>
      <c r="C60" s="34"/>
      <c r="D60" s="235"/>
      <c r="E60" s="33"/>
      <c r="F60" s="38">
        <v>1</v>
      </c>
      <c r="G60" s="31">
        <v>5.5555555555555552E-2</v>
      </c>
      <c r="H60" s="31">
        <v>1</v>
      </c>
      <c r="I60" s="31">
        <v>8.6956521739130436E-3</v>
      </c>
      <c r="J60" s="31">
        <v>1</v>
      </c>
      <c r="K60" s="31">
        <v>2.1739130434782608E-2</v>
      </c>
      <c r="L60" s="31">
        <v>1</v>
      </c>
      <c r="M60" s="31">
        <v>7.9326923076923073E-2</v>
      </c>
      <c r="Q60" s="155"/>
    </row>
    <row r="61" spans="1:17" ht="12" customHeight="1" x14ac:dyDescent="0.2">
      <c r="A61" s="187"/>
      <c r="B61" s="187"/>
      <c r="C61" s="37"/>
      <c r="D61" s="234" t="s">
        <v>21</v>
      </c>
      <c r="E61" s="36"/>
      <c r="F61" s="35">
        <v>24</v>
      </c>
      <c r="G61" s="35">
        <v>6</v>
      </c>
      <c r="H61" s="35">
        <v>49</v>
      </c>
      <c r="I61" s="35">
        <v>1</v>
      </c>
      <c r="J61" s="35">
        <v>128</v>
      </c>
      <c r="K61" s="35">
        <v>7</v>
      </c>
      <c r="L61" s="35">
        <v>236</v>
      </c>
      <c r="M61" s="35">
        <v>24</v>
      </c>
      <c r="Q61" s="155"/>
    </row>
    <row r="62" spans="1:17" ht="12" customHeight="1" x14ac:dyDescent="0.2">
      <c r="A62" s="187"/>
      <c r="B62" s="187"/>
      <c r="C62" s="34"/>
      <c r="D62" s="235"/>
      <c r="E62" s="33"/>
      <c r="F62" s="38">
        <v>1</v>
      </c>
      <c r="G62" s="31">
        <v>0.25</v>
      </c>
      <c r="H62" s="31">
        <v>1</v>
      </c>
      <c r="I62" s="31">
        <v>2.0408163265306121E-2</v>
      </c>
      <c r="J62" s="31">
        <v>1</v>
      </c>
      <c r="K62" s="31">
        <v>5.46875E-2</v>
      </c>
      <c r="L62" s="31">
        <v>1</v>
      </c>
      <c r="M62" s="31">
        <v>0.10169491525423729</v>
      </c>
      <c r="Q62" s="155"/>
    </row>
    <row r="63" spans="1:17" ht="12" customHeight="1" x14ac:dyDescent="0.2">
      <c r="A63" s="187"/>
      <c r="B63" s="187"/>
      <c r="C63" s="37"/>
      <c r="D63" s="234" t="s">
        <v>382</v>
      </c>
      <c r="E63" s="36"/>
      <c r="F63" s="35">
        <v>12</v>
      </c>
      <c r="G63" s="35">
        <v>1</v>
      </c>
      <c r="H63" s="35">
        <v>88</v>
      </c>
      <c r="I63" s="35">
        <v>0</v>
      </c>
      <c r="J63" s="35">
        <v>199</v>
      </c>
      <c r="K63" s="35">
        <v>12</v>
      </c>
      <c r="L63" s="35">
        <v>293</v>
      </c>
      <c r="M63" s="35">
        <v>30</v>
      </c>
      <c r="Q63" s="155"/>
    </row>
    <row r="64" spans="1:17" ht="12" customHeight="1" x14ac:dyDescent="0.2">
      <c r="A64" s="187"/>
      <c r="B64" s="187"/>
      <c r="C64" s="34"/>
      <c r="D64" s="235"/>
      <c r="E64" s="33"/>
      <c r="F64" s="38">
        <v>1</v>
      </c>
      <c r="G64" s="31">
        <v>8.3333333333333329E-2</v>
      </c>
      <c r="H64" s="31">
        <v>1</v>
      </c>
      <c r="I64" s="31">
        <v>0</v>
      </c>
      <c r="J64" s="31">
        <v>1</v>
      </c>
      <c r="K64" s="31">
        <v>6.030150753768844E-2</v>
      </c>
      <c r="L64" s="31">
        <v>1</v>
      </c>
      <c r="M64" s="31">
        <v>0.10238907849829351</v>
      </c>
      <c r="Q64" s="155"/>
    </row>
    <row r="65" spans="1:17" ht="12" customHeight="1" x14ac:dyDescent="0.2">
      <c r="A65" s="187"/>
      <c r="B65" s="187"/>
      <c r="C65" s="37"/>
      <c r="D65" s="234" t="s">
        <v>383</v>
      </c>
      <c r="E65" s="36"/>
      <c r="F65" s="35">
        <v>32</v>
      </c>
      <c r="G65" s="35">
        <v>4</v>
      </c>
      <c r="H65" s="35">
        <v>41</v>
      </c>
      <c r="I65" s="35">
        <v>2</v>
      </c>
      <c r="J65" s="35">
        <v>145</v>
      </c>
      <c r="K65" s="35">
        <v>6</v>
      </c>
      <c r="L65" s="35">
        <v>168</v>
      </c>
      <c r="M65" s="35">
        <v>17</v>
      </c>
      <c r="Q65" s="155"/>
    </row>
    <row r="66" spans="1:17" ht="12" customHeight="1" x14ac:dyDescent="0.2">
      <c r="A66" s="187"/>
      <c r="B66" s="187"/>
      <c r="C66" s="34"/>
      <c r="D66" s="235"/>
      <c r="E66" s="33"/>
      <c r="F66" s="38">
        <v>1</v>
      </c>
      <c r="G66" s="31">
        <v>0.125</v>
      </c>
      <c r="H66" s="31">
        <v>1</v>
      </c>
      <c r="I66" s="31">
        <v>4.878048780487805E-2</v>
      </c>
      <c r="J66" s="31">
        <v>1</v>
      </c>
      <c r="K66" s="31">
        <v>4.1379310344827586E-2</v>
      </c>
      <c r="L66" s="31">
        <v>1</v>
      </c>
      <c r="M66" s="31">
        <v>0.10119047619047619</v>
      </c>
      <c r="Q66" s="155"/>
    </row>
    <row r="67" spans="1:17" ht="12" customHeight="1" x14ac:dyDescent="0.2">
      <c r="A67" s="187"/>
      <c r="B67" s="187"/>
      <c r="C67" s="37"/>
      <c r="D67" s="234" t="s">
        <v>384</v>
      </c>
      <c r="E67" s="36"/>
      <c r="F67" s="35">
        <v>3</v>
      </c>
      <c r="G67" s="35">
        <v>0</v>
      </c>
      <c r="H67" s="35">
        <v>41</v>
      </c>
      <c r="I67" s="35">
        <v>3</v>
      </c>
      <c r="J67" s="35">
        <v>112</v>
      </c>
      <c r="K67" s="35">
        <v>8</v>
      </c>
      <c r="L67" s="35">
        <v>39</v>
      </c>
      <c r="M67" s="35">
        <v>8</v>
      </c>
      <c r="Q67" s="155"/>
    </row>
    <row r="68" spans="1:17" ht="12" customHeight="1" x14ac:dyDescent="0.2">
      <c r="A68" s="187"/>
      <c r="B68" s="188"/>
      <c r="C68" s="34"/>
      <c r="D68" s="235"/>
      <c r="E68" s="33"/>
      <c r="F68" s="38">
        <v>1</v>
      </c>
      <c r="G68" s="31">
        <v>0</v>
      </c>
      <c r="H68" s="31">
        <v>1</v>
      </c>
      <c r="I68" s="31">
        <v>7.3170731707317069E-2</v>
      </c>
      <c r="J68" s="31">
        <v>1</v>
      </c>
      <c r="K68" s="31">
        <v>7.1428571428571425E-2</v>
      </c>
      <c r="L68" s="31">
        <v>1</v>
      </c>
      <c r="M68" s="31">
        <v>0.20512820512820512</v>
      </c>
      <c r="Q68" s="155"/>
    </row>
    <row r="69" spans="1:17" ht="12" customHeight="1" x14ac:dyDescent="0.2">
      <c r="A69" s="187"/>
      <c r="B69" s="186" t="s">
        <v>17</v>
      </c>
      <c r="C69" s="37"/>
      <c r="D69" s="234" t="s">
        <v>16</v>
      </c>
      <c r="E69" s="36"/>
      <c r="F69" s="35">
        <v>1176</v>
      </c>
      <c r="G69" s="35">
        <v>237</v>
      </c>
      <c r="H69" s="35">
        <v>987</v>
      </c>
      <c r="I69" s="35">
        <v>159</v>
      </c>
      <c r="J69" s="35">
        <v>1949</v>
      </c>
      <c r="K69" s="35">
        <v>512</v>
      </c>
      <c r="L69" s="35">
        <v>2619</v>
      </c>
      <c r="M69" s="35">
        <v>1126</v>
      </c>
      <c r="Q69" s="155"/>
    </row>
    <row r="70" spans="1:17" ht="12" customHeight="1" x14ac:dyDescent="0.2">
      <c r="A70" s="187"/>
      <c r="B70" s="187"/>
      <c r="C70" s="34"/>
      <c r="D70" s="235"/>
      <c r="E70" s="33"/>
      <c r="F70" s="38">
        <v>1</v>
      </c>
      <c r="G70" s="31">
        <v>0.20153061224489796</v>
      </c>
      <c r="H70" s="31">
        <v>1</v>
      </c>
      <c r="I70" s="31">
        <v>0.16109422492401215</v>
      </c>
      <c r="J70" s="31">
        <v>1</v>
      </c>
      <c r="K70" s="31">
        <v>0.26269881990764493</v>
      </c>
      <c r="L70" s="31">
        <v>1</v>
      </c>
      <c r="M70" s="31">
        <v>0.42993508972890415</v>
      </c>
      <c r="Q70" s="155"/>
    </row>
    <row r="71" spans="1:17" ht="12" customHeight="1" x14ac:dyDescent="0.2">
      <c r="A71" s="187"/>
      <c r="B71" s="187"/>
      <c r="C71" s="37"/>
      <c r="D71" s="234" t="s">
        <v>277</v>
      </c>
      <c r="E71" s="36"/>
      <c r="F71" s="35">
        <v>8</v>
      </c>
      <c r="G71" s="35">
        <v>1</v>
      </c>
      <c r="H71" s="35">
        <v>1</v>
      </c>
      <c r="I71" s="35">
        <v>0</v>
      </c>
      <c r="J71" s="35">
        <v>8</v>
      </c>
      <c r="K71" s="35">
        <v>1</v>
      </c>
      <c r="L71" s="35">
        <v>9</v>
      </c>
      <c r="M71" s="35">
        <v>1</v>
      </c>
      <c r="Q71" s="155"/>
    </row>
    <row r="72" spans="1:17" ht="12" customHeight="1" x14ac:dyDescent="0.2">
      <c r="A72" s="187"/>
      <c r="B72" s="187"/>
      <c r="C72" s="34"/>
      <c r="D72" s="235"/>
      <c r="E72" s="33"/>
      <c r="F72" s="38">
        <v>1</v>
      </c>
      <c r="G72" s="31">
        <v>0.125</v>
      </c>
      <c r="H72" s="31">
        <v>1</v>
      </c>
      <c r="I72" s="31">
        <v>0</v>
      </c>
      <c r="J72" s="31">
        <v>1</v>
      </c>
      <c r="K72" s="31">
        <v>0.125</v>
      </c>
      <c r="L72" s="31">
        <v>1</v>
      </c>
      <c r="M72" s="31">
        <v>0.1111111111111111</v>
      </c>
      <c r="Q72" s="155"/>
    </row>
    <row r="73" spans="1:17" ht="12" customHeight="1" x14ac:dyDescent="0.2">
      <c r="A73" s="187"/>
      <c r="B73" s="187"/>
      <c r="C73" s="37"/>
      <c r="D73" s="234" t="s">
        <v>276</v>
      </c>
      <c r="E73" s="36"/>
      <c r="F73" s="35">
        <v>223</v>
      </c>
      <c r="G73" s="35">
        <v>38</v>
      </c>
      <c r="H73" s="35">
        <v>164</v>
      </c>
      <c r="I73" s="35">
        <v>6</v>
      </c>
      <c r="J73" s="35">
        <v>270</v>
      </c>
      <c r="K73" s="35">
        <v>16</v>
      </c>
      <c r="L73" s="35">
        <v>223</v>
      </c>
      <c r="M73" s="35">
        <v>23</v>
      </c>
      <c r="Q73" s="155"/>
    </row>
    <row r="74" spans="1:17" ht="12" customHeight="1" x14ac:dyDescent="0.2">
      <c r="A74" s="187"/>
      <c r="B74" s="187"/>
      <c r="C74" s="34"/>
      <c r="D74" s="235"/>
      <c r="E74" s="33"/>
      <c r="F74" s="38">
        <v>1</v>
      </c>
      <c r="G74" s="31">
        <v>0.17040358744394618</v>
      </c>
      <c r="H74" s="31">
        <v>1</v>
      </c>
      <c r="I74" s="31">
        <v>3.6585365853658534E-2</v>
      </c>
      <c r="J74" s="31">
        <v>1</v>
      </c>
      <c r="K74" s="31">
        <v>5.9259259259259262E-2</v>
      </c>
      <c r="L74" s="31">
        <v>1</v>
      </c>
      <c r="M74" s="31">
        <v>0.1031390134529148</v>
      </c>
      <c r="Q74" s="155"/>
    </row>
    <row r="75" spans="1:17" ht="12" customHeight="1" x14ac:dyDescent="0.2">
      <c r="A75" s="187"/>
      <c r="B75" s="187"/>
      <c r="C75" s="37"/>
      <c r="D75" s="234" t="s">
        <v>13</v>
      </c>
      <c r="E75" s="36"/>
      <c r="F75" s="35">
        <v>39</v>
      </c>
      <c r="G75" s="35">
        <v>3</v>
      </c>
      <c r="H75" s="35">
        <v>37</v>
      </c>
      <c r="I75" s="35">
        <v>0</v>
      </c>
      <c r="J75" s="35">
        <v>60</v>
      </c>
      <c r="K75" s="35">
        <v>5</v>
      </c>
      <c r="L75" s="35">
        <v>67</v>
      </c>
      <c r="M75" s="35">
        <v>11</v>
      </c>
      <c r="Q75" s="155"/>
    </row>
    <row r="76" spans="1:17" ht="12" customHeight="1" x14ac:dyDescent="0.2">
      <c r="A76" s="187"/>
      <c r="B76" s="187"/>
      <c r="C76" s="34"/>
      <c r="D76" s="235"/>
      <c r="E76" s="33"/>
      <c r="F76" s="38">
        <v>1</v>
      </c>
      <c r="G76" s="31">
        <v>7.6923076923076927E-2</v>
      </c>
      <c r="H76" s="31">
        <v>1</v>
      </c>
      <c r="I76" s="31">
        <v>0</v>
      </c>
      <c r="J76" s="31">
        <v>1</v>
      </c>
      <c r="K76" s="31">
        <v>8.3333333333333329E-2</v>
      </c>
      <c r="L76" s="31">
        <v>1</v>
      </c>
      <c r="M76" s="31">
        <v>0.16417910447761194</v>
      </c>
      <c r="Q76" s="155"/>
    </row>
    <row r="77" spans="1:17" ht="12" customHeight="1" x14ac:dyDescent="0.2">
      <c r="A77" s="187"/>
      <c r="B77" s="187"/>
      <c r="C77" s="37"/>
      <c r="D77" s="234" t="s">
        <v>215</v>
      </c>
      <c r="E77" s="36"/>
      <c r="F77" s="35">
        <v>23</v>
      </c>
      <c r="G77" s="35">
        <v>2</v>
      </c>
      <c r="H77" s="35">
        <v>13</v>
      </c>
      <c r="I77" s="35">
        <v>2</v>
      </c>
      <c r="J77" s="35">
        <v>85</v>
      </c>
      <c r="K77" s="35">
        <v>7</v>
      </c>
      <c r="L77" s="35">
        <v>99</v>
      </c>
      <c r="M77" s="35">
        <v>24</v>
      </c>
      <c r="Q77" s="155"/>
    </row>
    <row r="78" spans="1:17" ht="12" customHeight="1" x14ac:dyDescent="0.2">
      <c r="A78" s="187"/>
      <c r="B78" s="187"/>
      <c r="C78" s="34"/>
      <c r="D78" s="235"/>
      <c r="E78" s="33"/>
      <c r="F78" s="38">
        <v>1</v>
      </c>
      <c r="G78" s="31">
        <v>8.6956521739130432E-2</v>
      </c>
      <c r="H78" s="31">
        <v>1</v>
      </c>
      <c r="I78" s="31">
        <v>0.15384615384615385</v>
      </c>
      <c r="J78" s="31">
        <v>1</v>
      </c>
      <c r="K78" s="31">
        <v>8.2352941176470587E-2</v>
      </c>
      <c r="L78" s="31">
        <v>1</v>
      </c>
      <c r="M78" s="31">
        <v>0.24242424242424243</v>
      </c>
      <c r="Q78" s="155"/>
    </row>
    <row r="79" spans="1:17" ht="12" customHeight="1" x14ac:dyDescent="0.2">
      <c r="A79" s="187"/>
      <c r="B79" s="187"/>
      <c r="C79" s="37"/>
      <c r="D79" s="234" t="s">
        <v>313</v>
      </c>
      <c r="E79" s="36"/>
      <c r="F79" s="35">
        <v>46</v>
      </c>
      <c r="G79" s="35">
        <v>11</v>
      </c>
      <c r="H79" s="35">
        <v>30</v>
      </c>
      <c r="I79" s="35">
        <v>0</v>
      </c>
      <c r="J79" s="35">
        <v>54</v>
      </c>
      <c r="K79" s="35">
        <v>5</v>
      </c>
      <c r="L79" s="35">
        <v>108</v>
      </c>
      <c r="M79" s="35">
        <v>14</v>
      </c>
      <c r="Q79" s="155"/>
    </row>
    <row r="80" spans="1:17" ht="12" customHeight="1" x14ac:dyDescent="0.2">
      <c r="A80" s="187"/>
      <c r="B80" s="187"/>
      <c r="C80" s="34"/>
      <c r="D80" s="235"/>
      <c r="E80" s="33"/>
      <c r="F80" s="38">
        <v>1</v>
      </c>
      <c r="G80" s="31">
        <v>0.2391304347826087</v>
      </c>
      <c r="H80" s="31">
        <v>1</v>
      </c>
      <c r="I80" s="31">
        <v>0</v>
      </c>
      <c r="J80" s="31">
        <v>1</v>
      </c>
      <c r="K80" s="31">
        <v>9.2592592592592587E-2</v>
      </c>
      <c r="L80" s="31">
        <v>1</v>
      </c>
      <c r="M80" s="31">
        <v>0.12962962962962962</v>
      </c>
      <c r="Q80" s="155"/>
    </row>
    <row r="81" spans="1:17" ht="12" customHeight="1" x14ac:dyDescent="0.2">
      <c r="A81" s="187"/>
      <c r="B81" s="187"/>
      <c r="C81" s="37"/>
      <c r="D81" s="234" t="s">
        <v>10</v>
      </c>
      <c r="E81" s="36"/>
      <c r="F81" s="35">
        <v>219</v>
      </c>
      <c r="G81" s="35">
        <v>40</v>
      </c>
      <c r="H81" s="35">
        <v>178</v>
      </c>
      <c r="I81" s="35">
        <v>8</v>
      </c>
      <c r="J81" s="35">
        <v>372</v>
      </c>
      <c r="K81" s="35">
        <v>41</v>
      </c>
      <c r="L81" s="35">
        <v>328</v>
      </c>
      <c r="M81" s="35">
        <v>121</v>
      </c>
      <c r="Q81" s="155"/>
    </row>
    <row r="82" spans="1:17" ht="12" customHeight="1" x14ac:dyDescent="0.2">
      <c r="A82" s="187"/>
      <c r="B82" s="187"/>
      <c r="C82" s="34"/>
      <c r="D82" s="235"/>
      <c r="E82" s="33"/>
      <c r="F82" s="38">
        <v>1</v>
      </c>
      <c r="G82" s="31">
        <v>0.18264840182648401</v>
      </c>
      <c r="H82" s="31">
        <v>1</v>
      </c>
      <c r="I82" s="31">
        <v>4.49438202247191E-2</v>
      </c>
      <c r="J82" s="31">
        <v>1</v>
      </c>
      <c r="K82" s="31">
        <v>0.11021505376344086</v>
      </c>
      <c r="L82" s="31">
        <v>1</v>
      </c>
      <c r="M82" s="31">
        <v>0.36890243902439024</v>
      </c>
      <c r="Q82" s="155"/>
    </row>
    <row r="83" spans="1:17" ht="12" customHeight="1" x14ac:dyDescent="0.2">
      <c r="A83" s="187"/>
      <c r="B83" s="187"/>
      <c r="C83" s="37"/>
      <c r="D83" s="234" t="s">
        <v>9</v>
      </c>
      <c r="E83" s="36"/>
      <c r="F83" s="35">
        <v>4</v>
      </c>
      <c r="G83" s="35">
        <v>0</v>
      </c>
      <c r="H83" s="35">
        <v>46</v>
      </c>
      <c r="I83" s="35">
        <v>4</v>
      </c>
      <c r="J83" s="35">
        <v>123</v>
      </c>
      <c r="K83" s="35">
        <v>20</v>
      </c>
      <c r="L83" s="35">
        <v>205</v>
      </c>
      <c r="M83" s="35">
        <v>86</v>
      </c>
      <c r="Q83" s="155"/>
    </row>
    <row r="84" spans="1:17" ht="12" customHeight="1" x14ac:dyDescent="0.2">
      <c r="A84" s="187"/>
      <c r="B84" s="187"/>
      <c r="C84" s="34"/>
      <c r="D84" s="235"/>
      <c r="E84" s="33"/>
      <c r="F84" s="38">
        <v>1</v>
      </c>
      <c r="G84" s="31">
        <v>0</v>
      </c>
      <c r="H84" s="31">
        <v>1</v>
      </c>
      <c r="I84" s="31">
        <v>8.6956521739130432E-2</v>
      </c>
      <c r="J84" s="31">
        <v>1</v>
      </c>
      <c r="K84" s="31">
        <v>0.16260162601626016</v>
      </c>
      <c r="L84" s="31">
        <v>1</v>
      </c>
      <c r="M84" s="31">
        <v>0.4195121951219512</v>
      </c>
      <c r="Q84" s="155"/>
    </row>
    <row r="85" spans="1:17" ht="12" customHeight="1" x14ac:dyDescent="0.2">
      <c r="A85" s="187"/>
      <c r="B85" s="187"/>
      <c r="C85" s="37"/>
      <c r="D85" s="234" t="s">
        <v>312</v>
      </c>
      <c r="E85" s="36"/>
      <c r="F85" s="35">
        <v>11</v>
      </c>
      <c r="G85" s="35">
        <v>4</v>
      </c>
      <c r="H85" s="35">
        <v>4</v>
      </c>
      <c r="I85" s="35">
        <v>1</v>
      </c>
      <c r="J85" s="35">
        <v>13</v>
      </c>
      <c r="K85" s="35">
        <v>4</v>
      </c>
      <c r="L85" s="35">
        <v>8</v>
      </c>
      <c r="M85" s="35">
        <v>1</v>
      </c>
      <c r="Q85" s="155"/>
    </row>
    <row r="86" spans="1:17" ht="12" customHeight="1" x14ac:dyDescent="0.2">
      <c r="A86" s="187"/>
      <c r="B86" s="187"/>
      <c r="C86" s="34"/>
      <c r="D86" s="235"/>
      <c r="E86" s="33"/>
      <c r="F86" s="38">
        <v>1</v>
      </c>
      <c r="G86" s="31">
        <v>0.36363636363636365</v>
      </c>
      <c r="H86" s="31">
        <v>1</v>
      </c>
      <c r="I86" s="31">
        <v>0.25</v>
      </c>
      <c r="J86" s="31">
        <v>1</v>
      </c>
      <c r="K86" s="31">
        <v>0.30769230769230771</v>
      </c>
      <c r="L86" s="31">
        <v>1</v>
      </c>
      <c r="M86" s="31">
        <v>0.125</v>
      </c>
      <c r="Q86" s="155"/>
    </row>
    <row r="87" spans="1:17" ht="13.5" customHeight="1" x14ac:dyDescent="0.2">
      <c r="A87" s="187"/>
      <c r="B87" s="187"/>
      <c r="C87" s="37"/>
      <c r="D87" s="236" t="s">
        <v>311</v>
      </c>
      <c r="E87" s="36"/>
      <c r="F87" s="35">
        <v>27</v>
      </c>
      <c r="G87" s="35">
        <v>5</v>
      </c>
      <c r="H87" s="35">
        <v>19</v>
      </c>
      <c r="I87" s="35">
        <v>3</v>
      </c>
      <c r="J87" s="35">
        <v>22</v>
      </c>
      <c r="K87" s="35">
        <v>8</v>
      </c>
      <c r="L87" s="35">
        <v>21</v>
      </c>
      <c r="M87" s="35">
        <v>7</v>
      </c>
      <c r="Q87" s="155"/>
    </row>
    <row r="88" spans="1:17" ht="13.5" customHeight="1" x14ac:dyDescent="0.2">
      <c r="A88" s="187"/>
      <c r="B88" s="187"/>
      <c r="C88" s="34"/>
      <c r="D88" s="235"/>
      <c r="E88" s="33"/>
      <c r="F88" s="38">
        <v>1</v>
      </c>
      <c r="G88" s="31">
        <v>0.18518518518518517</v>
      </c>
      <c r="H88" s="31">
        <v>1</v>
      </c>
      <c r="I88" s="31">
        <v>0.15789473684210525</v>
      </c>
      <c r="J88" s="31">
        <v>1</v>
      </c>
      <c r="K88" s="31">
        <v>0.36363636363636365</v>
      </c>
      <c r="L88" s="31">
        <v>1</v>
      </c>
      <c r="M88" s="31">
        <v>0.33333333333333331</v>
      </c>
      <c r="Q88" s="155"/>
    </row>
    <row r="89" spans="1:17" ht="12" customHeight="1" x14ac:dyDescent="0.2">
      <c r="A89" s="187"/>
      <c r="B89" s="187"/>
      <c r="C89" s="37"/>
      <c r="D89" s="234" t="s">
        <v>310</v>
      </c>
      <c r="E89" s="36"/>
      <c r="F89" s="35">
        <v>102</v>
      </c>
      <c r="G89" s="35">
        <v>24</v>
      </c>
      <c r="H89" s="35">
        <v>39</v>
      </c>
      <c r="I89" s="35">
        <v>8</v>
      </c>
      <c r="J89" s="35">
        <v>72</v>
      </c>
      <c r="K89" s="35">
        <v>22</v>
      </c>
      <c r="L89" s="35">
        <v>72</v>
      </c>
      <c r="M89" s="35">
        <v>22</v>
      </c>
      <c r="Q89" s="155"/>
    </row>
    <row r="90" spans="1:17" ht="12" customHeight="1" x14ac:dyDescent="0.2">
      <c r="A90" s="187"/>
      <c r="B90" s="187"/>
      <c r="C90" s="34"/>
      <c r="D90" s="235"/>
      <c r="E90" s="33"/>
      <c r="F90" s="38">
        <v>1</v>
      </c>
      <c r="G90" s="31">
        <v>0.23529411764705882</v>
      </c>
      <c r="H90" s="31">
        <v>1</v>
      </c>
      <c r="I90" s="31">
        <v>0.20512820512820512</v>
      </c>
      <c r="J90" s="31">
        <v>1</v>
      </c>
      <c r="K90" s="31">
        <v>0.30555555555555558</v>
      </c>
      <c r="L90" s="31">
        <v>1</v>
      </c>
      <c r="M90" s="31">
        <v>0.30555555555555558</v>
      </c>
      <c r="Q90" s="155"/>
    </row>
    <row r="91" spans="1:17" ht="12" customHeight="1" x14ac:dyDescent="0.2">
      <c r="A91" s="187"/>
      <c r="B91" s="187"/>
      <c r="C91" s="37"/>
      <c r="D91" s="234" t="s">
        <v>211</v>
      </c>
      <c r="E91" s="36"/>
      <c r="F91" s="35">
        <v>19</v>
      </c>
      <c r="G91" s="35">
        <v>7</v>
      </c>
      <c r="H91" s="35">
        <v>12</v>
      </c>
      <c r="I91" s="35">
        <v>2</v>
      </c>
      <c r="J91" s="35">
        <v>16</v>
      </c>
      <c r="K91" s="35">
        <v>5</v>
      </c>
      <c r="L91" s="35">
        <v>26</v>
      </c>
      <c r="M91" s="35">
        <v>8</v>
      </c>
      <c r="Q91" s="155"/>
    </row>
    <row r="92" spans="1:17" ht="12" customHeight="1" x14ac:dyDescent="0.2">
      <c r="A92" s="187"/>
      <c r="B92" s="187"/>
      <c r="C92" s="34"/>
      <c r="D92" s="235"/>
      <c r="E92" s="33"/>
      <c r="F92" s="38">
        <v>1</v>
      </c>
      <c r="G92" s="31">
        <v>0.36842105263157893</v>
      </c>
      <c r="H92" s="31">
        <v>1</v>
      </c>
      <c r="I92" s="31">
        <v>0.16666666666666666</v>
      </c>
      <c r="J92" s="31">
        <v>1</v>
      </c>
      <c r="K92" s="31">
        <v>0.3125</v>
      </c>
      <c r="L92" s="31">
        <v>1</v>
      </c>
      <c r="M92" s="31">
        <v>0.30769230769230771</v>
      </c>
      <c r="Q92" s="155"/>
    </row>
    <row r="93" spans="1:17" ht="12" customHeight="1" x14ac:dyDescent="0.2">
      <c r="A93" s="187"/>
      <c r="B93" s="187"/>
      <c r="C93" s="37"/>
      <c r="D93" s="234" t="s">
        <v>309</v>
      </c>
      <c r="E93" s="36"/>
      <c r="F93" s="35">
        <v>41</v>
      </c>
      <c r="G93" s="35">
        <v>10</v>
      </c>
      <c r="H93" s="35">
        <v>32</v>
      </c>
      <c r="I93" s="35">
        <v>9</v>
      </c>
      <c r="J93" s="35">
        <v>47</v>
      </c>
      <c r="K93" s="35">
        <v>14</v>
      </c>
      <c r="L93" s="35">
        <v>57</v>
      </c>
      <c r="M93" s="35">
        <v>23</v>
      </c>
      <c r="Q93" s="155"/>
    </row>
    <row r="94" spans="1:17" ht="12" customHeight="1" x14ac:dyDescent="0.2">
      <c r="A94" s="187"/>
      <c r="B94" s="187"/>
      <c r="C94" s="34"/>
      <c r="D94" s="235"/>
      <c r="E94" s="33"/>
      <c r="F94" s="38">
        <v>1</v>
      </c>
      <c r="G94" s="31">
        <v>0.24390243902439024</v>
      </c>
      <c r="H94" s="31">
        <v>1</v>
      </c>
      <c r="I94" s="31">
        <v>0.28125</v>
      </c>
      <c r="J94" s="31">
        <v>1</v>
      </c>
      <c r="K94" s="31">
        <v>0.2978723404255319</v>
      </c>
      <c r="L94" s="31">
        <v>1</v>
      </c>
      <c r="M94" s="31">
        <v>0.40350877192982454</v>
      </c>
      <c r="Q94" s="155"/>
    </row>
    <row r="95" spans="1:17" ht="12" customHeight="1" x14ac:dyDescent="0.2">
      <c r="A95" s="187"/>
      <c r="B95" s="187"/>
      <c r="C95" s="37"/>
      <c r="D95" s="234" t="s">
        <v>308</v>
      </c>
      <c r="E95" s="36"/>
      <c r="F95" s="35">
        <v>233</v>
      </c>
      <c r="G95" s="35">
        <v>66</v>
      </c>
      <c r="H95" s="35">
        <v>284</v>
      </c>
      <c r="I95" s="35">
        <v>108</v>
      </c>
      <c r="J95" s="35">
        <v>561</v>
      </c>
      <c r="K95" s="35">
        <v>331</v>
      </c>
      <c r="L95" s="35">
        <v>1118</v>
      </c>
      <c r="M95" s="35">
        <v>738</v>
      </c>
      <c r="Q95" s="155"/>
    </row>
    <row r="96" spans="1:17" ht="12" customHeight="1" x14ac:dyDescent="0.2">
      <c r="A96" s="187"/>
      <c r="B96" s="187"/>
      <c r="C96" s="34"/>
      <c r="D96" s="235"/>
      <c r="E96" s="33"/>
      <c r="F96" s="38">
        <v>1</v>
      </c>
      <c r="G96" s="31">
        <v>0.2832618025751073</v>
      </c>
      <c r="H96" s="31">
        <v>1</v>
      </c>
      <c r="I96" s="31">
        <v>0.38028169014084506</v>
      </c>
      <c r="J96" s="31">
        <v>1</v>
      </c>
      <c r="K96" s="31">
        <v>0.59001782531194291</v>
      </c>
      <c r="L96" s="31">
        <v>1</v>
      </c>
      <c r="M96" s="31">
        <v>0.66010733452593917</v>
      </c>
      <c r="Q96" s="155"/>
    </row>
    <row r="97" spans="1:17" ht="12" customHeight="1" x14ac:dyDescent="0.2">
      <c r="A97" s="187"/>
      <c r="B97" s="187"/>
      <c r="C97" s="37"/>
      <c r="D97" s="234" t="s">
        <v>307</v>
      </c>
      <c r="E97" s="36"/>
      <c r="F97" s="35">
        <v>81</v>
      </c>
      <c r="G97" s="35">
        <v>5</v>
      </c>
      <c r="H97" s="35">
        <v>81</v>
      </c>
      <c r="I97" s="35">
        <v>3</v>
      </c>
      <c r="J97" s="35">
        <v>167</v>
      </c>
      <c r="K97" s="35">
        <v>19</v>
      </c>
      <c r="L97" s="35">
        <v>191</v>
      </c>
      <c r="M97" s="35">
        <v>28</v>
      </c>
      <c r="Q97" s="155"/>
    </row>
    <row r="98" spans="1:17" ht="12" customHeight="1" x14ac:dyDescent="0.2">
      <c r="A98" s="187"/>
      <c r="B98" s="187"/>
      <c r="C98" s="34"/>
      <c r="D98" s="235"/>
      <c r="E98" s="33"/>
      <c r="F98" s="38">
        <v>1</v>
      </c>
      <c r="G98" s="31">
        <v>6.1728395061728392E-2</v>
      </c>
      <c r="H98" s="31">
        <v>1</v>
      </c>
      <c r="I98" s="31">
        <v>3.7037037037037035E-2</v>
      </c>
      <c r="J98" s="31">
        <v>1</v>
      </c>
      <c r="K98" s="31">
        <v>0.11377245508982035</v>
      </c>
      <c r="L98" s="31">
        <v>1</v>
      </c>
      <c r="M98" s="31">
        <v>0.14659685863874344</v>
      </c>
      <c r="Q98" s="155"/>
    </row>
    <row r="99" spans="1:17" ht="12.75" customHeight="1" x14ac:dyDescent="0.2">
      <c r="A99" s="188"/>
      <c r="B99" s="188"/>
      <c r="C99" s="159"/>
      <c r="D99" s="284" t="s">
        <v>306</v>
      </c>
      <c r="E99" s="36"/>
      <c r="F99" s="35">
        <v>100</v>
      </c>
      <c r="G99" s="35">
        <v>21</v>
      </c>
      <c r="H99" s="35">
        <v>47</v>
      </c>
      <c r="I99" s="35">
        <v>5</v>
      </c>
      <c r="J99" s="35">
        <v>79</v>
      </c>
      <c r="K99" s="35">
        <v>14</v>
      </c>
      <c r="L99" s="35">
        <v>87</v>
      </c>
      <c r="M99" s="35">
        <v>19</v>
      </c>
      <c r="N99" s="51"/>
      <c r="O99" s="51"/>
      <c r="P99" s="51"/>
      <c r="Q99" s="156"/>
    </row>
    <row r="100" spans="1:17" ht="12.75" customHeight="1" x14ac:dyDescent="0.2">
      <c r="A100" s="188"/>
      <c r="B100" s="188"/>
      <c r="C100" s="34"/>
      <c r="D100" s="235"/>
      <c r="E100" s="33"/>
      <c r="F100" s="32">
        <v>1</v>
      </c>
      <c r="G100" s="31">
        <v>0.21</v>
      </c>
      <c r="H100" s="31">
        <v>1</v>
      </c>
      <c r="I100" s="31">
        <v>0.10638297872340426</v>
      </c>
      <c r="J100" s="31">
        <v>1</v>
      </c>
      <c r="K100" s="31">
        <v>0.17721518987341772</v>
      </c>
      <c r="L100" s="31">
        <v>1</v>
      </c>
      <c r="M100" s="31">
        <v>0.21839080459770116</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4:M6"/>
    <mergeCell ref="G4:G6"/>
    <mergeCell ref="H3:H6"/>
    <mergeCell ref="I4:I6"/>
    <mergeCell ref="J3:J6"/>
    <mergeCell ref="K4:K6"/>
    <mergeCell ref="L3:L6"/>
    <mergeCell ref="D67:D68"/>
    <mergeCell ref="D65:D66"/>
    <mergeCell ref="D51:D52"/>
    <mergeCell ref="D53:D54"/>
    <mergeCell ref="D55:D56"/>
    <mergeCell ref="D57:D58"/>
    <mergeCell ref="D59:D60"/>
    <mergeCell ref="D61:D62"/>
    <mergeCell ref="D63:D64"/>
  </mergeCells>
  <phoneticPr fontId="5"/>
  <pageMargins left="0.59055118110236227" right="0.19685039370078741" top="0.39370078740157483" bottom="0.39370078740157483" header="0.51181102362204722" footer="0.51181102362204722"/>
  <pageSetup paperSize="9" scale="68"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99"/>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8" width="8.33203125" style="3" customWidth="1"/>
    <col min="19" max="16384" width="9" style="3"/>
  </cols>
  <sheetData>
    <row r="1" spans="1:20" ht="14.4" x14ac:dyDescent="0.2">
      <c r="A1" s="18" t="s">
        <v>614</v>
      </c>
    </row>
    <row r="2" spans="1:20" ht="14.4" x14ac:dyDescent="0.2">
      <c r="F2" s="56"/>
      <c r="G2" s="56"/>
      <c r="H2" s="56"/>
      <c r="I2" s="56"/>
      <c r="J2" s="56"/>
      <c r="K2" s="56"/>
      <c r="L2" s="56"/>
      <c r="M2" s="56"/>
      <c r="N2" s="56"/>
      <c r="O2" s="40"/>
      <c r="P2" s="40"/>
      <c r="Q2" s="56"/>
      <c r="R2" s="55" t="s">
        <v>305</v>
      </c>
    </row>
    <row r="3" spans="1:20" ht="15" customHeight="1" x14ac:dyDescent="0.2">
      <c r="A3" s="239" t="s">
        <v>64</v>
      </c>
      <c r="B3" s="240"/>
      <c r="C3" s="240"/>
      <c r="D3" s="240"/>
      <c r="E3" s="241"/>
      <c r="F3" s="166" t="s">
        <v>304</v>
      </c>
      <c r="G3" s="166" t="s">
        <v>494</v>
      </c>
      <c r="H3" s="83"/>
      <c r="I3" s="256"/>
      <c r="J3" s="256"/>
      <c r="K3" s="256"/>
      <c r="L3" s="256"/>
      <c r="M3" s="256"/>
      <c r="N3" s="256"/>
      <c r="O3" s="256"/>
      <c r="P3" s="257"/>
      <c r="Q3" s="224" t="s">
        <v>484</v>
      </c>
      <c r="R3" s="281" t="s">
        <v>410</v>
      </c>
    </row>
    <row r="4" spans="1:20" ht="19.5" customHeight="1" x14ac:dyDescent="0.2">
      <c r="A4" s="242"/>
      <c r="B4" s="243"/>
      <c r="C4" s="243"/>
      <c r="D4" s="243"/>
      <c r="E4" s="244"/>
      <c r="F4" s="258"/>
      <c r="G4" s="258"/>
      <c r="H4" s="224" t="s">
        <v>386</v>
      </c>
      <c r="I4" s="182" t="s">
        <v>387</v>
      </c>
      <c r="J4" s="257"/>
      <c r="K4" s="182" t="s">
        <v>388</v>
      </c>
      <c r="L4" s="257"/>
      <c r="M4" s="182" t="s">
        <v>389</v>
      </c>
      <c r="N4" s="257"/>
      <c r="O4" s="182" t="s">
        <v>390</v>
      </c>
      <c r="P4" s="257"/>
      <c r="Q4" s="225"/>
      <c r="R4" s="285"/>
    </row>
    <row r="5" spans="1:20" ht="58.5" customHeight="1" x14ac:dyDescent="0.2">
      <c r="A5" s="245"/>
      <c r="B5" s="246"/>
      <c r="C5" s="246"/>
      <c r="D5" s="246"/>
      <c r="E5" s="247"/>
      <c r="F5" s="167"/>
      <c r="G5" s="167"/>
      <c r="H5" s="226"/>
      <c r="I5" s="82" t="s">
        <v>505</v>
      </c>
      <c r="J5" s="81" t="s">
        <v>506</v>
      </c>
      <c r="K5" s="82" t="s">
        <v>505</v>
      </c>
      <c r="L5" s="81" t="s">
        <v>506</v>
      </c>
      <c r="M5" s="82" t="s">
        <v>505</v>
      </c>
      <c r="N5" s="81" t="s">
        <v>506</v>
      </c>
      <c r="O5" s="82" t="s">
        <v>505</v>
      </c>
      <c r="P5" s="81" t="s">
        <v>506</v>
      </c>
      <c r="Q5" s="226"/>
      <c r="R5" s="282"/>
      <c r="S5" s="224" t="s">
        <v>620</v>
      </c>
    </row>
    <row r="6" spans="1:20" ht="12" customHeight="1" x14ac:dyDescent="0.2">
      <c r="A6" s="173" t="s">
        <v>50</v>
      </c>
      <c r="B6" s="174"/>
      <c r="C6" s="174"/>
      <c r="D6" s="174"/>
      <c r="E6" s="175"/>
      <c r="F6" s="35">
        <v>944</v>
      </c>
      <c r="G6" s="35">
        <v>879</v>
      </c>
      <c r="H6" s="87">
        <v>565</v>
      </c>
      <c r="I6" s="35">
        <v>509</v>
      </c>
      <c r="J6" s="35">
        <v>200</v>
      </c>
      <c r="K6" s="35">
        <v>511</v>
      </c>
      <c r="L6" s="35">
        <v>131</v>
      </c>
      <c r="M6" s="35">
        <v>623</v>
      </c>
      <c r="N6" s="35">
        <v>280</v>
      </c>
      <c r="O6" s="35">
        <v>528</v>
      </c>
      <c r="P6" s="35">
        <v>309</v>
      </c>
      <c r="Q6" s="35">
        <v>58</v>
      </c>
      <c r="R6" s="152">
        <v>7</v>
      </c>
      <c r="S6" s="226"/>
      <c r="T6" s="48"/>
    </row>
    <row r="7" spans="1:20" ht="12" customHeight="1" x14ac:dyDescent="0.2">
      <c r="A7" s="176"/>
      <c r="B7" s="177"/>
      <c r="C7" s="177"/>
      <c r="D7" s="177"/>
      <c r="E7" s="178"/>
      <c r="F7" s="38">
        <v>1</v>
      </c>
      <c r="G7" s="31">
        <v>0.93114406779661019</v>
      </c>
      <c r="H7" s="31">
        <v>0.59851694915254239</v>
      </c>
      <c r="I7" s="31">
        <v>0.53919491525423724</v>
      </c>
      <c r="J7" s="31">
        <v>0.21186440677966101</v>
      </c>
      <c r="K7" s="31">
        <v>0.54131355932203384</v>
      </c>
      <c r="L7" s="31">
        <v>0.13877118644067796</v>
      </c>
      <c r="M7" s="31">
        <v>0.65995762711864403</v>
      </c>
      <c r="N7" s="31">
        <v>0.29661016949152541</v>
      </c>
      <c r="O7" s="31">
        <v>0.55932203389830504</v>
      </c>
      <c r="P7" s="31">
        <v>0.32733050847457629</v>
      </c>
      <c r="Q7" s="31">
        <v>6.1440677966101698E-2</v>
      </c>
      <c r="R7" s="153">
        <v>7.4152542372881358E-3</v>
      </c>
    </row>
    <row r="8" spans="1:20" ht="12" customHeight="1" x14ac:dyDescent="0.2">
      <c r="A8" s="189" t="s">
        <v>49</v>
      </c>
      <c r="B8" s="248" t="s">
        <v>48</v>
      </c>
      <c r="C8" s="249"/>
      <c r="D8" s="249"/>
      <c r="E8" s="250"/>
      <c r="F8" s="35">
        <v>276</v>
      </c>
      <c r="G8" s="35">
        <v>256</v>
      </c>
      <c r="H8" s="87">
        <v>149</v>
      </c>
      <c r="I8" s="35">
        <v>194</v>
      </c>
      <c r="J8" s="35">
        <v>103</v>
      </c>
      <c r="K8" s="35">
        <v>96</v>
      </c>
      <c r="L8" s="35">
        <v>25</v>
      </c>
      <c r="M8" s="35">
        <v>105</v>
      </c>
      <c r="N8" s="35">
        <v>31</v>
      </c>
      <c r="O8" s="35">
        <v>81</v>
      </c>
      <c r="P8" s="35">
        <v>31</v>
      </c>
      <c r="Q8" s="35">
        <v>18</v>
      </c>
      <c r="R8" s="152">
        <v>2</v>
      </c>
    </row>
    <row r="9" spans="1:20" ht="12" customHeight="1" x14ac:dyDescent="0.2">
      <c r="A9" s="190"/>
      <c r="B9" s="251"/>
      <c r="C9" s="252"/>
      <c r="D9" s="252"/>
      <c r="E9" s="253"/>
      <c r="F9" s="38">
        <v>1</v>
      </c>
      <c r="G9" s="31">
        <v>0.92753623188405798</v>
      </c>
      <c r="H9" s="31">
        <v>0.53985507246376807</v>
      </c>
      <c r="I9" s="31">
        <v>0.70289855072463769</v>
      </c>
      <c r="J9" s="31">
        <v>0.37318840579710144</v>
      </c>
      <c r="K9" s="31">
        <v>0.34782608695652173</v>
      </c>
      <c r="L9" s="31">
        <v>9.0579710144927536E-2</v>
      </c>
      <c r="M9" s="31">
        <v>0.38043478260869568</v>
      </c>
      <c r="N9" s="31">
        <v>0.11231884057971014</v>
      </c>
      <c r="O9" s="31">
        <v>0.29347826086956524</v>
      </c>
      <c r="P9" s="31">
        <v>0.11231884057971014</v>
      </c>
      <c r="Q9" s="31">
        <v>6.5217391304347824E-2</v>
      </c>
      <c r="R9" s="153">
        <v>7.246376811594203E-3</v>
      </c>
    </row>
    <row r="10" spans="1:20" ht="12" customHeight="1" x14ac:dyDescent="0.2">
      <c r="A10" s="190"/>
      <c r="B10" s="248" t="s">
        <v>47</v>
      </c>
      <c r="C10" s="249"/>
      <c r="D10" s="249"/>
      <c r="E10" s="250"/>
      <c r="F10" s="35">
        <v>145</v>
      </c>
      <c r="G10" s="35">
        <v>137</v>
      </c>
      <c r="H10" s="87">
        <v>92</v>
      </c>
      <c r="I10" s="35">
        <v>87</v>
      </c>
      <c r="J10" s="35">
        <v>39</v>
      </c>
      <c r="K10" s="35">
        <v>83</v>
      </c>
      <c r="L10" s="35">
        <v>19</v>
      </c>
      <c r="M10" s="35">
        <v>108</v>
      </c>
      <c r="N10" s="35">
        <v>44</v>
      </c>
      <c r="O10" s="35">
        <v>90</v>
      </c>
      <c r="P10" s="35">
        <v>51</v>
      </c>
      <c r="Q10" s="35">
        <v>7</v>
      </c>
      <c r="R10" s="152">
        <v>1</v>
      </c>
    </row>
    <row r="11" spans="1:20" ht="12" customHeight="1" x14ac:dyDescent="0.2">
      <c r="A11" s="190"/>
      <c r="B11" s="251"/>
      <c r="C11" s="252"/>
      <c r="D11" s="252"/>
      <c r="E11" s="253"/>
      <c r="F11" s="38">
        <v>1</v>
      </c>
      <c r="G11" s="31">
        <v>0.94482758620689655</v>
      </c>
      <c r="H11" s="31">
        <v>0.6344827586206897</v>
      </c>
      <c r="I11" s="31">
        <v>0.6</v>
      </c>
      <c r="J11" s="31">
        <v>0.26896551724137929</v>
      </c>
      <c r="K11" s="31">
        <v>0.57241379310344831</v>
      </c>
      <c r="L11" s="31">
        <v>0.1310344827586207</v>
      </c>
      <c r="M11" s="31">
        <v>0.7448275862068966</v>
      </c>
      <c r="N11" s="31">
        <v>0.30344827586206896</v>
      </c>
      <c r="O11" s="31">
        <v>0.62068965517241381</v>
      </c>
      <c r="P11" s="31">
        <v>0.35172413793103446</v>
      </c>
      <c r="Q11" s="31">
        <v>4.8275862068965517E-2</v>
      </c>
      <c r="R11" s="153">
        <v>6.8965517241379309E-3</v>
      </c>
    </row>
    <row r="12" spans="1:20" ht="12" customHeight="1" x14ac:dyDescent="0.2">
      <c r="A12" s="190"/>
      <c r="B12" s="248" t="s">
        <v>46</v>
      </c>
      <c r="C12" s="249"/>
      <c r="D12" s="249"/>
      <c r="E12" s="250"/>
      <c r="F12" s="35">
        <v>232</v>
      </c>
      <c r="G12" s="35">
        <v>222</v>
      </c>
      <c r="H12" s="87">
        <v>158</v>
      </c>
      <c r="I12" s="35">
        <v>138</v>
      </c>
      <c r="J12" s="35">
        <v>43</v>
      </c>
      <c r="K12" s="35">
        <v>162</v>
      </c>
      <c r="L12" s="35">
        <v>41</v>
      </c>
      <c r="M12" s="35">
        <v>190</v>
      </c>
      <c r="N12" s="35">
        <v>90</v>
      </c>
      <c r="O12" s="35">
        <v>173</v>
      </c>
      <c r="P12" s="35">
        <v>111</v>
      </c>
      <c r="Q12" s="35">
        <v>9</v>
      </c>
      <c r="R12" s="152">
        <v>1</v>
      </c>
    </row>
    <row r="13" spans="1:20" ht="12" customHeight="1" x14ac:dyDescent="0.2">
      <c r="A13" s="190"/>
      <c r="B13" s="251"/>
      <c r="C13" s="252"/>
      <c r="D13" s="252"/>
      <c r="E13" s="253"/>
      <c r="F13" s="38">
        <v>1</v>
      </c>
      <c r="G13" s="31">
        <v>0.9568965517241379</v>
      </c>
      <c r="H13" s="31">
        <v>0.68103448275862066</v>
      </c>
      <c r="I13" s="31">
        <v>0.59482758620689657</v>
      </c>
      <c r="J13" s="31">
        <v>0.18534482758620691</v>
      </c>
      <c r="K13" s="31">
        <v>0.69827586206896552</v>
      </c>
      <c r="L13" s="31">
        <v>0.17672413793103448</v>
      </c>
      <c r="M13" s="31">
        <v>0.81896551724137934</v>
      </c>
      <c r="N13" s="31">
        <v>0.38793103448275862</v>
      </c>
      <c r="O13" s="31">
        <v>0.74568965517241381</v>
      </c>
      <c r="P13" s="31">
        <v>0.47844827586206895</v>
      </c>
      <c r="Q13" s="31">
        <v>3.8793103448275863E-2</v>
      </c>
      <c r="R13" s="153">
        <v>4.3103448275862068E-3</v>
      </c>
    </row>
    <row r="14" spans="1:20" ht="12" customHeight="1" x14ac:dyDescent="0.2">
      <c r="A14" s="190"/>
      <c r="B14" s="248" t="s">
        <v>45</v>
      </c>
      <c r="C14" s="249"/>
      <c r="D14" s="249"/>
      <c r="E14" s="250"/>
      <c r="F14" s="35">
        <v>68</v>
      </c>
      <c r="G14" s="35">
        <v>65</v>
      </c>
      <c r="H14" s="87">
        <v>48</v>
      </c>
      <c r="I14" s="35">
        <v>32</v>
      </c>
      <c r="J14" s="35">
        <v>4</v>
      </c>
      <c r="K14" s="35">
        <v>45</v>
      </c>
      <c r="L14" s="35">
        <v>15</v>
      </c>
      <c r="M14" s="35">
        <v>56</v>
      </c>
      <c r="N14" s="35">
        <v>31</v>
      </c>
      <c r="O14" s="35">
        <v>53</v>
      </c>
      <c r="P14" s="35">
        <v>35</v>
      </c>
      <c r="Q14" s="35">
        <v>3</v>
      </c>
      <c r="R14" s="152">
        <v>0</v>
      </c>
    </row>
    <row r="15" spans="1:20" ht="12" customHeight="1" x14ac:dyDescent="0.2">
      <c r="A15" s="190"/>
      <c r="B15" s="251"/>
      <c r="C15" s="252"/>
      <c r="D15" s="252"/>
      <c r="E15" s="253"/>
      <c r="F15" s="38">
        <v>1</v>
      </c>
      <c r="G15" s="31">
        <v>0.95588235294117652</v>
      </c>
      <c r="H15" s="31">
        <v>0.70588235294117652</v>
      </c>
      <c r="I15" s="31">
        <v>0.47058823529411764</v>
      </c>
      <c r="J15" s="31">
        <v>5.8823529411764705E-2</v>
      </c>
      <c r="K15" s="31">
        <v>0.66176470588235292</v>
      </c>
      <c r="L15" s="31">
        <v>0.22058823529411764</v>
      </c>
      <c r="M15" s="31">
        <v>0.82352941176470584</v>
      </c>
      <c r="N15" s="31">
        <v>0.45588235294117646</v>
      </c>
      <c r="O15" s="31">
        <v>0.77941176470588236</v>
      </c>
      <c r="P15" s="31">
        <v>0.51470588235294112</v>
      </c>
      <c r="Q15" s="31">
        <v>4.4117647058823532E-2</v>
      </c>
      <c r="R15" s="153">
        <v>0</v>
      </c>
    </row>
    <row r="16" spans="1:20" ht="12" customHeight="1" x14ac:dyDescent="0.2">
      <c r="A16" s="190"/>
      <c r="B16" s="248" t="s">
        <v>44</v>
      </c>
      <c r="C16" s="249"/>
      <c r="D16" s="249"/>
      <c r="E16" s="250"/>
      <c r="F16" s="35">
        <v>223</v>
      </c>
      <c r="G16" s="35">
        <v>199</v>
      </c>
      <c r="H16" s="87">
        <v>118</v>
      </c>
      <c r="I16" s="35">
        <v>58</v>
      </c>
      <c r="J16" s="35">
        <v>11</v>
      </c>
      <c r="K16" s="35">
        <v>125</v>
      </c>
      <c r="L16" s="35">
        <v>31</v>
      </c>
      <c r="M16" s="35">
        <v>164</v>
      </c>
      <c r="N16" s="35">
        <v>84</v>
      </c>
      <c r="O16" s="35">
        <v>131</v>
      </c>
      <c r="P16" s="35">
        <v>81</v>
      </c>
      <c r="Q16" s="35">
        <v>21</v>
      </c>
      <c r="R16" s="152">
        <v>3</v>
      </c>
    </row>
    <row r="17" spans="1:18" ht="12" customHeight="1" x14ac:dyDescent="0.2">
      <c r="A17" s="191"/>
      <c r="B17" s="251"/>
      <c r="C17" s="252"/>
      <c r="D17" s="252"/>
      <c r="E17" s="253"/>
      <c r="F17" s="38">
        <v>1</v>
      </c>
      <c r="G17" s="31">
        <v>0.8923766816143498</v>
      </c>
      <c r="H17" s="31">
        <v>0.52914798206278024</v>
      </c>
      <c r="I17" s="31">
        <v>0.26008968609865468</v>
      </c>
      <c r="J17" s="31">
        <v>4.9327354260089683E-2</v>
      </c>
      <c r="K17" s="31">
        <v>0.5605381165919282</v>
      </c>
      <c r="L17" s="31">
        <v>0.13901345291479822</v>
      </c>
      <c r="M17" s="31">
        <v>0.73542600896860988</v>
      </c>
      <c r="N17" s="31">
        <v>0.37668161434977576</v>
      </c>
      <c r="O17" s="31">
        <v>0.58744394618834084</v>
      </c>
      <c r="P17" s="31">
        <v>0.3632286995515695</v>
      </c>
      <c r="Q17" s="31">
        <v>9.417040358744394E-2</v>
      </c>
      <c r="R17" s="153">
        <v>1.3452914798206279E-2</v>
      </c>
    </row>
    <row r="18" spans="1:18" ht="12" customHeight="1" x14ac:dyDescent="0.2">
      <c r="A18" s="186" t="s">
        <v>43</v>
      </c>
      <c r="B18" s="186" t="s">
        <v>42</v>
      </c>
      <c r="C18" s="37"/>
      <c r="D18" s="234" t="s">
        <v>16</v>
      </c>
      <c r="E18" s="36"/>
      <c r="F18" s="35">
        <v>225</v>
      </c>
      <c r="G18" s="35">
        <v>219</v>
      </c>
      <c r="H18" s="87">
        <v>139</v>
      </c>
      <c r="I18" s="87">
        <v>153</v>
      </c>
      <c r="J18" s="35">
        <v>38</v>
      </c>
      <c r="K18" s="35">
        <v>162</v>
      </c>
      <c r="L18" s="35">
        <v>25</v>
      </c>
      <c r="M18" s="35">
        <v>186</v>
      </c>
      <c r="N18" s="35">
        <v>75</v>
      </c>
      <c r="O18" s="35">
        <v>167</v>
      </c>
      <c r="P18" s="35">
        <v>95</v>
      </c>
      <c r="Q18" s="35">
        <v>5</v>
      </c>
      <c r="R18" s="152">
        <v>1</v>
      </c>
    </row>
    <row r="19" spans="1:18" ht="12" customHeight="1" x14ac:dyDescent="0.2">
      <c r="A19" s="187"/>
      <c r="B19" s="187"/>
      <c r="C19" s="34"/>
      <c r="D19" s="235"/>
      <c r="E19" s="33"/>
      <c r="F19" s="38">
        <v>1</v>
      </c>
      <c r="G19" s="31">
        <v>0.97333333333333338</v>
      </c>
      <c r="H19" s="31">
        <v>0.61777777777777776</v>
      </c>
      <c r="I19" s="31">
        <v>0.68</v>
      </c>
      <c r="J19" s="31">
        <v>0.16888888888888889</v>
      </c>
      <c r="K19" s="31">
        <v>0.72</v>
      </c>
      <c r="L19" s="31">
        <v>0.1111111111111111</v>
      </c>
      <c r="M19" s="31">
        <v>0.82666666666666666</v>
      </c>
      <c r="N19" s="31">
        <v>0.33333333333333331</v>
      </c>
      <c r="O19" s="31">
        <v>0.74222222222222223</v>
      </c>
      <c r="P19" s="31">
        <v>0.42222222222222222</v>
      </c>
      <c r="Q19" s="31">
        <v>2.2222222222222223E-2</v>
      </c>
      <c r="R19" s="153">
        <v>4.4444444444444444E-3</v>
      </c>
    </row>
    <row r="20" spans="1:18" ht="12" customHeight="1" x14ac:dyDescent="0.2">
      <c r="A20" s="187"/>
      <c r="B20" s="187"/>
      <c r="C20" s="37"/>
      <c r="D20" s="234" t="s">
        <v>41</v>
      </c>
      <c r="E20" s="36"/>
      <c r="F20" s="35">
        <v>34</v>
      </c>
      <c r="G20" s="35">
        <v>34</v>
      </c>
      <c r="H20" s="87">
        <v>25</v>
      </c>
      <c r="I20" s="35">
        <v>20</v>
      </c>
      <c r="J20" s="35">
        <v>4</v>
      </c>
      <c r="K20" s="35">
        <v>20</v>
      </c>
      <c r="L20" s="35">
        <v>6</v>
      </c>
      <c r="M20" s="35">
        <v>29</v>
      </c>
      <c r="N20" s="35">
        <v>16</v>
      </c>
      <c r="O20" s="35">
        <v>21</v>
      </c>
      <c r="P20" s="35">
        <v>16</v>
      </c>
      <c r="Q20" s="35">
        <v>0</v>
      </c>
      <c r="R20" s="152">
        <v>0</v>
      </c>
    </row>
    <row r="21" spans="1:18" ht="12" customHeight="1" x14ac:dyDescent="0.2">
      <c r="A21" s="187"/>
      <c r="B21" s="187"/>
      <c r="C21" s="34"/>
      <c r="D21" s="235"/>
      <c r="E21" s="33"/>
      <c r="F21" s="38">
        <v>1</v>
      </c>
      <c r="G21" s="31">
        <v>1</v>
      </c>
      <c r="H21" s="31">
        <v>0.73529411764705888</v>
      </c>
      <c r="I21" s="31">
        <v>0.58823529411764708</v>
      </c>
      <c r="J21" s="31">
        <v>0.11764705882352941</v>
      </c>
      <c r="K21" s="31">
        <v>0.58823529411764708</v>
      </c>
      <c r="L21" s="31">
        <v>0.17647058823529413</v>
      </c>
      <c r="M21" s="31">
        <v>0.8529411764705882</v>
      </c>
      <c r="N21" s="31">
        <v>0.47058823529411764</v>
      </c>
      <c r="O21" s="31">
        <v>0.61764705882352944</v>
      </c>
      <c r="P21" s="31">
        <v>0.47058823529411764</v>
      </c>
      <c r="Q21" s="31">
        <v>0</v>
      </c>
      <c r="R21" s="153">
        <v>0</v>
      </c>
    </row>
    <row r="22" spans="1:18" ht="12" customHeight="1" x14ac:dyDescent="0.2">
      <c r="A22" s="187"/>
      <c r="B22" s="187"/>
      <c r="C22" s="37"/>
      <c r="D22" s="234" t="s">
        <v>40</v>
      </c>
      <c r="E22" s="36"/>
      <c r="F22" s="35">
        <v>4</v>
      </c>
      <c r="G22" s="35">
        <v>4</v>
      </c>
      <c r="H22" s="87">
        <v>4</v>
      </c>
      <c r="I22" s="35">
        <v>3</v>
      </c>
      <c r="J22" s="35">
        <v>2</v>
      </c>
      <c r="K22" s="35">
        <v>2</v>
      </c>
      <c r="L22" s="35">
        <v>1</v>
      </c>
      <c r="M22" s="35">
        <v>4</v>
      </c>
      <c r="N22" s="35">
        <v>3</v>
      </c>
      <c r="O22" s="35">
        <v>3</v>
      </c>
      <c r="P22" s="35">
        <v>3</v>
      </c>
      <c r="Q22" s="35">
        <v>0</v>
      </c>
      <c r="R22" s="152">
        <v>0</v>
      </c>
    </row>
    <row r="23" spans="1:18" ht="12" customHeight="1" x14ac:dyDescent="0.2">
      <c r="A23" s="187"/>
      <c r="B23" s="187"/>
      <c r="C23" s="34"/>
      <c r="D23" s="235"/>
      <c r="E23" s="33"/>
      <c r="F23" s="38">
        <v>1</v>
      </c>
      <c r="G23" s="31">
        <v>1</v>
      </c>
      <c r="H23" s="31">
        <v>1</v>
      </c>
      <c r="I23" s="31">
        <v>0.75</v>
      </c>
      <c r="J23" s="31">
        <v>0.5</v>
      </c>
      <c r="K23" s="31">
        <v>0.5</v>
      </c>
      <c r="L23" s="31">
        <v>0.25</v>
      </c>
      <c r="M23" s="31">
        <v>1</v>
      </c>
      <c r="N23" s="31">
        <v>0.75</v>
      </c>
      <c r="O23" s="31">
        <v>0.75</v>
      </c>
      <c r="P23" s="31">
        <v>0.75</v>
      </c>
      <c r="Q23" s="31">
        <v>0</v>
      </c>
      <c r="R23" s="153">
        <v>0</v>
      </c>
    </row>
    <row r="24" spans="1:18" ht="12" customHeight="1" x14ac:dyDescent="0.2">
      <c r="A24" s="187"/>
      <c r="B24" s="187"/>
      <c r="C24" s="37"/>
      <c r="D24" s="234" t="s">
        <v>39</v>
      </c>
      <c r="E24" s="36"/>
      <c r="F24" s="35">
        <v>15</v>
      </c>
      <c r="G24" s="35">
        <v>15</v>
      </c>
      <c r="H24" s="87">
        <v>10</v>
      </c>
      <c r="I24" s="35">
        <v>9</v>
      </c>
      <c r="J24" s="35">
        <v>3</v>
      </c>
      <c r="K24" s="35">
        <v>7</v>
      </c>
      <c r="L24" s="35">
        <v>5</v>
      </c>
      <c r="M24" s="35">
        <v>11</v>
      </c>
      <c r="N24" s="35">
        <v>7</v>
      </c>
      <c r="O24" s="35">
        <v>9</v>
      </c>
      <c r="P24" s="35">
        <v>7</v>
      </c>
      <c r="Q24" s="35">
        <v>0</v>
      </c>
      <c r="R24" s="152">
        <v>0</v>
      </c>
    </row>
    <row r="25" spans="1:18" ht="12" customHeight="1" x14ac:dyDescent="0.2">
      <c r="A25" s="187"/>
      <c r="B25" s="187"/>
      <c r="C25" s="34"/>
      <c r="D25" s="235"/>
      <c r="E25" s="33"/>
      <c r="F25" s="38">
        <v>1</v>
      </c>
      <c r="G25" s="31">
        <v>1</v>
      </c>
      <c r="H25" s="31">
        <v>0.66666666666666663</v>
      </c>
      <c r="I25" s="31">
        <v>0.6</v>
      </c>
      <c r="J25" s="31">
        <v>0.2</v>
      </c>
      <c r="K25" s="31">
        <v>0.46666666666666667</v>
      </c>
      <c r="L25" s="31">
        <v>0.33333333333333331</v>
      </c>
      <c r="M25" s="31">
        <v>0.73333333333333328</v>
      </c>
      <c r="N25" s="31">
        <v>0.46666666666666667</v>
      </c>
      <c r="O25" s="31">
        <v>0.6</v>
      </c>
      <c r="P25" s="31">
        <v>0.46666666666666667</v>
      </c>
      <c r="Q25" s="31">
        <v>0</v>
      </c>
      <c r="R25" s="153">
        <v>0</v>
      </c>
    </row>
    <row r="26" spans="1:18" ht="12" customHeight="1" x14ac:dyDescent="0.2">
      <c r="A26" s="187"/>
      <c r="B26" s="187"/>
      <c r="C26" s="37"/>
      <c r="D26" s="234" t="s">
        <v>38</v>
      </c>
      <c r="E26" s="36"/>
      <c r="F26" s="35">
        <v>1</v>
      </c>
      <c r="G26" s="35">
        <v>1</v>
      </c>
      <c r="H26" s="87">
        <v>1</v>
      </c>
      <c r="I26" s="35">
        <v>1</v>
      </c>
      <c r="J26" s="35">
        <v>1</v>
      </c>
      <c r="K26" s="35">
        <v>1</v>
      </c>
      <c r="L26" s="35">
        <v>0</v>
      </c>
      <c r="M26" s="35">
        <v>1</v>
      </c>
      <c r="N26" s="35">
        <v>0</v>
      </c>
      <c r="O26" s="35">
        <v>1</v>
      </c>
      <c r="P26" s="35">
        <v>1</v>
      </c>
      <c r="Q26" s="35">
        <v>0</v>
      </c>
      <c r="R26" s="152">
        <v>0</v>
      </c>
    </row>
    <row r="27" spans="1:18" ht="12" customHeight="1" x14ac:dyDescent="0.2">
      <c r="A27" s="187"/>
      <c r="B27" s="187"/>
      <c r="C27" s="34"/>
      <c r="D27" s="235"/>
      <c r="E27" s="33"/>
      <c r="F27" s="38">
        <v>1</v>
      </c>
      <c r="G27" s="31">
        <v>1</v>
      </c>
      <c r="H27" s="31">
        <v>1</v>
      </c>
      <c r="I27" s="31">
        <v>1</v>
      </c>
      <c r="J27" s="31">
        <v>1</v>
      </c>
      <c r="K27" s="31">
        <v>1</v>
      </c>
      <c r="L27" s="31">
        <v>0</v>
      </c>
      <c r="M27" s="31">
        <v>1</v>
      </c>
      <c r="N27" s="31">
        <v>0</v>
      </c>
      <c r="O27" s="31">
        <v>1</v>
      </c>
      <c r="P27" s="31">
        <v>1</v>
      </c>
      <c r="Q27" s="31">
        <v>0</v>
      </c>
      <c r="R27" s="153">
        <v>0</v>
      </c>
    </row>
    <row r="28" spans="1:18" ht="12" customHeight="1" x14ac:dyDescent="0.2">
      <c r="A28" s="187"/>
      <c r="B28" s="187"/>
      <c r="C28" s="37"/>
      <c r="D28" s="234" t="s">
        <v>37</v>
      </c>
      <c r="E28" s="36"/>
      <c r="F28" s="35">
        <v>5</v>
      </c>
      <c r="G28" s="35">
        <v>5</v>
      </c>
      <c r="H28" s="87">
        <v>4</v>
      </c>
      <c r="I28" s="35">
        <v>4</v>
      </c>
      <c r="J28" s="35">
        <v>1</v>
      </c>
      <c r="K28" s="35">
        <v>5</v>
      </c>
      <c r="L28" s="35">
        <v>0</v>
      </c>
      <c r="M28" s="35">
        <v>4</v>
      </c>
      <c r="N28" s="35">
        <v>3</v>
      </c>
      <c r="O28" s="35">
        <v>5</v>
      </c>
      <c r="P28" s="35">
        <v>3</v>
      </c>
      <c r="Q28" s="35">
        <v>0</v>
      </c>
      <c r="R28" s="152">
        <v>0</v>
      </c>
    </row>
    <row r="29" spans="1:18" ht="12" customHeight="1" x14ac:dyDescent="0.2">
      <c r="A29" s="187"/>
      <c r="B29" s="187"/>
      <c r="C29" s="34"/>
      <c r="D29" s="235"/>
      <c r="E29" s="33"/>
      <c r="F29" s="38">
        <v>1</v>
      </c>
      <c r="G29" s="31">
        <v>1</v>
      </c>
      <c r="H29" s="31">
        <v>0.8</v>
      </c>
      <c r="I29" s="31">
        <v>0.8</v>
      </c>
      <c r="J29" s="31">
        <v>0.2</v>
      </c>
      <c r="K29" s="31">
        <v>1</v>
      </c>
      <c r="L29" s="31">
        <v>0</v>
      </c>
      <c r="M29" s="31">
        <v>0.8</v>
      </c>
      <c r="N29" s="31">
        <v>0.6</v>
      </c>
      <c r="O29" s="31">
        <v>1</v>
      </c>
      <c r="P29" s="31">
        <v>0.6</v>
      </c>
      <c r="Q29" s="31">
        <v>0</v>
      </c>
      <c r="R29" s="153">
        <v>0</v>
      </c>
    </row>
    <row r="30" spans="1:18" ht="12" customHeight="1" x14ac:dyDescent="0.2">
      <c r="A30" s="187"/>
      <c r="B30" s="187"/>
      <c r="C30" s="37"/>
      <c r="D30" s="234" t="s">
        <v>36</v>
      </c>
      <c r="E30" s="36"/>
      <c r="F30" s="35">
        <v>1</v>
      </c>
      <c r="G30" s="35">
        <v>1</v>
      </c>
      <c r="H30" s="87">
        <v>1</v>
      </c>
      <c r="I30" s="35">
        <v>0</v>
      </c>
      <c r="J30" s="35">
        <v>0</v>
      </c>
      <c r="K30" s="35">
        <v>1</v>
      </c>
      <c r="L30" s="35">
        <v>0</v>
      </c>
      <c r="M30" s="35">
        <v>1</v>
      </c>
      <c r="N30" s="35">
        <v>1</v>
      </c>
      <c r="O30" s="35">
        <v>1</v>
      </c>
      <c r="P30" s="35">
        <v>0</v>
      </c>
      <c r="Q30" s="35">
        <v>0</v>
      </c>
      <c r="R30" s="152">
        <v>0</v>
      </c>
    </row>
    <row r="31" spans="1:18" ht="12" customHeight="1" x14ac:dyDescent="0.2">
      <c r="A31" s="187"/>
      <c r="B31" s="187"/>
      <c r="C31" s="34"/>
      <c r="D31" s="235"/>
      <c r="E31" s="33"/>
      <c r="F31" s="38">
        <v>1</v>
      </c>
      <c r="G31" s="31">
        <v>1</v>
      </c>
      <c r="H31" s="31">
        <v>1</v>
      </c>
      <c r="I31" s="31">
        <v>0</v>
      </c>
      <c r="J31" s="31">
        <v>0</v>
      </c>
      <c r="K31" s="31">
        <v>1</v>
      </c>
      <c r="L31" s="31">
        <v>0</v>
      </c>
      <c r="M31" s="31">
        <v>1</v>
      </c>
      <c r="N31" s="31">
        <v>1</v>
      </c>
      <c r="O31" s="31">
        <v>1</v>
      </c>
      <c r="P31" s="31">
        <v>0</v>
      </c>
      <c r="Q31" s="31">
        <v>0</v>
      </c>
      <c r="R31" s="153">
        <v>0</v>
      </c>
    </row>
    <row r="32" spans="1:18" ht="12" customHeight="1" x14ac:dyDescent="0.2">
      <c r="A32" s="187"/>
      <c r="B32" s="187"/>
      <c r="C32" s="37"/>
      <c r="D32" s="234" t="s">
        <v>35</v>
      </c>
      <c r="E32" s="36"/>
      <c r="F32" s="35">
        <v>5</v>
      </c>
      <c r="G32" s="35">
        <v>5</v>
      </c>
      <c r="H32" s="87">
        <v>3</v>
      </c>
      <c r="I32" s="35">
        <v>4</v>
      </c>
      <c r="J32" s="35">
        <v>2</v>
      </c>
      <c r="K32" s="35">
        <v>4</v>
      </c>
      <c r="L32" s="35">
        <v>2</v>
      </c>
      <c r="M32" s="35">
        <v>3</v>
      </c>
      <c r="N32" s="35">
        <v>1</v>
      </c>
      <c r="O32" s="35">
        <v>3</v>
      </c>
      <c r="P32" s="35">
        <v>2</v>
      </c>
      <c r="Q32" s="35">
        <v>0</v>
      </c>
      <c r="R32" s="152">
        <v>0</v>
      </c>
    </row>
    <row r="33" spans="1:18" ht="12" customHeight="1" x14ac:dyDescent="0.2">
      <c r="A33" s="187"/>
      <c r="B33" s="187"/>
      <c r="C33" s="34"/>
      <c r="D33" s="235"/>
      <c r="E33" s="33"/>
      <c r="F33" s="38">
        <v>1</v>
      </c>
      <c r="G33" s="31">
        <v>1</v>
      </c>
      <c r="H33" s="31">
        <v>0.6</v>
      </c>
      <c r="I33" s="31">
        <v>0.8</v>
      </c>
      <c r="J33" s="31">
        <v>0.4</v>
      </c>
      <c r="K33" s="31">
        <v>0.8</v>
      </c>
      <c r="L33" s="31">
        <v>0.4</v>
      </c>
      <c r="M33" s="31">
        <v>0.6</v>
      </c>
      <c r="N33" s="31">
        <v>0.2</v>
      </c>
      <c r="O33" s="31">
        <v>0.6</v>
      </c>
      <c r="P33" s="31">
        <v>0.4</v>
      </c>
      <c r="Q33" s="31">
        <v>0</v>
      </c>
      <c r="R33" s="153">
        <v>0</v>
      </c>
    </row>
    <row r="34" spans="1:18" ht="12" customHeight="1" x14ac:dyDescent="0.2">
      <c r="A34" s="187"/>
      <c r="B34" s="187"/>
      <c r="C34" s="37"/>
      <c r="D34" s="234" t="s">
        <v>34</v>
      </c>
      <c r="E34" s="36"/>
      <c r="F34" s="35">
        <v>12</v>
      </c>
      <c r="G34" s="35">
        <v>11</v>
      </c>
      <c r="H34" s="87">
        <v>9</v>
      </c>
      <c r="I34" s="35">
        <v>7</v>
      </c>
      <c r="J34" s="35">
        <v>3</v>
      </c>
      <c r="K34" s="35">
        <v>11</v>
      </c>
      <c r="L34" s="35">
        <v>5</v>
      </c>
      <c r="M34" s="35">
        <v>11</v>
      </c>
      <c r="N34" s="35">
        <v>5</v>
      </c>
      <c r="O34" s="35">
        <v>9</v>
      </c>
      <c r="P34" s="35">
        <v>6</v>
      </c>
      <c r="Q34" s="35">
        <v>1</v>
      </c>
      <c r="R34" s="152">
        <v>0</v>
      </c>
    </row>
    <row r="35" spans="1:18" ht="12" customHeight="1" x14ac:dyDescent="0.2">
      <c r="A35" s="187"/>
      <c r="B35" s="187"/>
      <c r="C35" s="34"/>
      <c r="D35" s="235"/>
      <c r="E35" s="33"/>
      <c r="F35" s="38">
        <v>1</v>
      </c>
      <c r="G35" s="31">
        <v>0.91666666666666663</v>
      </c>
      <c r="H35" s="31">
        <v>0.75</v>
      </c>
      <c r="I35" s="31">
        <v>0.58333333333333337</v>
      </c>
      <c r="J35" s="31">
        <v>0.25</v>
      </c>
      <c r="K35" s="31">
        <v>0.91666666666666663</v>
      </c>
      <c r="L35" s="31">
        <v>0.41666666666666669</v>
      </c>
      <c r="M35" s="31">
        <v>0.91666666666666663</v>
      </c>
      <c r="N35" s="31">
        <v>0.41666666666666669</v>
      </c>
      <c r="O35" s="31">
        <v>0.75</v>
      </c>
      <c r="P35" s="31">
        <v>0.5</v>
      </c>
      <c r="Q35" s="31">
        <v>8.3333333333333329E-2</v>
      </c>
      <c r="R35" s="153">
        <v>0</v>
      </c>
    </row>
    <row r="36" spans="1:18" ht="12" customHeight="1" x14ac:dyDescent="0.2">
      <c r="A36" s="187"/>
      <c r="B36" s="187"/>
      <c r="C36" s="37"/>
      <c r="D36" s="234" t="s">
        <v>33</v>
      </c>
      <c r="E36" s="36"/>
      <c r="F36" s="35">
        <v>1</v>
      </c>
      <c r="G36" s="35">
        <v>1</v>
      </c>
      <c r="H36" s="87">
        <v>0</v>
      </c>
      <c r="I36" s="35">
        <v>0</v>
      </c>
      <c r="J36" s="35">
        <v>0</v>
      </c>
      <c r="K36" s="35">
        <v>0</v>
      </c>
      <c r="L36" s="35">
        <v>0</v>
      </c>
      <c r="M36" s="35">
        <v>1</v>
      </c>
      <c r="N36" s="35">
        <v>0</v>
      </c>
      <c r="O36" s="35">
        <v>1</v>
      </c>
      <c r="P36" s="35">
        <v>0</v>
      </c>
      <c r="Q36" s="35">
        <v>0</v>
      </c>
      <c r="R36" s="152">
        <v>0</v>
      </c>
    </row>
    <row r="37" spans="1:18" ht="12" customHeight="1" x14ac:dyDescent="0.2">
      <c r="A37" s="187"/>
      <c r="B37" s="187"/>
      <c r="C37" s="34"/>
      <c r="D37" s="235"/>
      <c r="E37" s="33"/>
      <c r="F37" s="38">
        <v>1</v>
      </c>
      <c r="G37" s="31">
        <v>1</v>
      </c>
      <c r="H37" s="31">
        <v>0</v>
      </c>
      <c r="I37" s="31">
        <v>0</v>
      </c>
      <c r="J37" s="31">
        <v>0</v>
      </c>
      <c r="K37" s="31">
        <v>0</v>
      </c>
      <c r="L37" s="31">
        <v>0</v>
      </c>
      <c r="M37" s="31">
        <v>1</v>
      </c>
      <c r="N37" s="31">
        <v>0</v>
      </c>
      <c r="O37" s="31">
        <v>1</v>
      </c>
      <c r="P37" s="31">
        <v>0</v>
      </c>
      <c r="Q37" s="31">
        <v>0</v>
      </c>
      <c r="R37" s="153">
        <v>0</v>
      </c>
    </row>
    <row r="38" spans="1:18" ht="12" customHeight="1" x14ac:dyDescent="0.2">
      <c r="A38" s="187"/>
      <c r="B38" s="187"/>
      <c r="C38" s="37"/>
      <c r="D38" s="234" t="s">
        <v>32</v>
      </c>
      <c r="E38" s="36"/>
      <c r="F38" s="35">
        <v>7</v>
      </c>
      <c r="G38" s="35">
        <v>7</v>
      </c>
      <c r="H38" s="87">
        <v>4</v>
      </c>
      <c r="I38" s="35">
        <v>6</v>
      </c>
      <c r="J38" s="35">
        <v>2</v>
      </c>
      <c r="K38" s="35">
        <v>6</v>
      </c>
      <c r="L38" s="35">
        <v>0</v>
      </c>
      <c r="M38" s="35">
        <v>6</v>
      </c>
      <c r="N38" s="35">
        <v>2</v>
      </c>
      <c r="O38" s="35">
        <v>6</v>
      </c>
      <c r="P38" s="35">
        <v>2</v>
      </c>
      <c r="Q38" s="35">
        <v>0</v>
      </c>
      <c r="R38" s="152">
        <v>0</v>
      </c>
    </row>
    <row r="39" spans="1:18" ht="12" customHeight="1" x14ac:dyDescent="0.2">
      <c r="A39" s="187"/>
      <c r="B39" s="187"/>
      <c r="C39" s="34"/>
      <c r="D39" s="235"/>
      <c r="E39" s="33"/>
      <c r="F39" s="38">
        <v>1</v>
      </c>
      <c r="G39" s="31">
        <v>1</v>
      </c>
      <c r="H39" s="31">
        <v>0.5714285714285714</v>
      </c>
      <c r="I39" s="31">
        <v>0.8571428571428571</v>
      </c>
      <c r="J39" s="31">
        <v>0.2857142857142857</v>
      </c>
      <c r="K39" s="31">
        <v>0.8571428571428571</v>
      </c>
      <c r="L39" s="31">
        <v>0</v>
      </c>
      <c r="M39" s="31">
        <v>0.8571428571428571</v>
      </c>
      <c r="N39" s="31">
        <v>0.2857142857142857</v>
      </c>
      <c r="O39" s="31">
        <v>0.8571428571428571</v>
      </c>
      <c r="P39" s="31">
        <v>0.2857142857142857</v>
      </c>
      <c r="Q39" s="31">
        <v>0</v>
      </c>
      <c r="R39" s="153">
        <v>0</v>
      </c>
    </row>
    <row r="40" spans="1:18" ht="12" customHeight="1" x14ac:dyDescent="0.2">
      <c r="A40" s="187"/>
      <c r="B40" s="187"/>
      <c r="C40" s="37"/>
      <c r="D40" s="234" t="s">
        <v>31</v>
      </c>
      <c r="E40" s="36"/>
      <c r="F40" s="35">
        <v>0</v>
      </c>
      <c r="G40" s="35">
        <v>0</v>
      </c>
      <c r="H40" s="87">
        <v>0</v>
      </c>
      <c r="I40" s="35">
        <v>0</v>
      </c>
      <c r="J40" s="35">
        <v>0</v>
      </c>
      <c r="K40" s="35">
        <v>0</v>
      </c>
      <c r="L40" s="35">
        <v>0</v>
      </c>
      <c r="M40" s="35">
        <v>0</v>
      </c>
      <c r="N40" s="35">
        <v>0</v>
      </c>
      <c r="O40" s="35">
        <v>0</v>
      </c>
      <c r="P40" s="35">
        <v>0</v>
      </c>
      <c r="Q40" s="35">
        <v>0</v>
      </c>
      <c r="R40" s="152">
        <v>0</v>
      </c>
    </row>
    <row r="41" spans="1:18" ht="12" customHeight="1" x14ac:dyDescent="0.2">
      <c r="A41" s="187"/>
      <c r="B41" s="187"/>
      <c r="C41" s="34"/>
      <c r="D41" s="235"/>
      <c r="E41" s="33"/>
      <c r="F41" s="38">
        <v>0</v>
      </c>
      <c r="G41" s="31">
        <v>0</v>
      </c>
      <c r="H41" s="31">
        <v>0</v>
      </c>
      <c r="I41" s="31">
        <v>0</v>
      </c>
      <c r="J41" s="31">
        <v>0</v>
      </c>
      <c r="K41" s="31">
        <v>0</v>
      </c>
      <c r="L41" s="31">
        <v>0</v>
      </c>
      <c r="M41" s="31">
        <v>0</v>
      </c>
      <c r="N41" s="31">
        <v>0</v>
      </c>
      <c r="O41" s="31">
        <v>0</v>
      </c>
      <c r="P41" s="31">
        <v>0</v>
      </c>
      <c r="Q41" s="31">
        <v>0</v>
      </c>
      <c r="R41" s="153">
        <v>0</v>
      </c>
    </row>
    <row r="42" spans="1:18" ht="12" customHeight="1" x14ac:dyDescent="0.2">
      <c r="A42" s="187"/>
      <c r="B42" s="187"/>
      <c r="C42" s="37"/>
      <c r="D42" s="234" t="s">
        <v>30</v>
      </c>
      <c r="E42" s="36"/>
      <c r="F42" s="35">
        <v>3</v>
      </c>
      <c r="G42" s="35">
        <v>1</v>
      </c>
      <c r="H42" s="87">
        <v>1</v>
      </c>
      <c r="I42" s="35">
        <v>1</v>
      </c>
      <c r="J42" s="35">
        <v>0</v>
      </c>
      <c r="K42" s="35">
        <v>1</v>
      </c>
      <c r="L42" s="35">
        <v>0</v>
      </c>
      <c r="M42" s="35">
        <v>1</v>
      </c>
      <c r="N42" s="35">
        <v>1</v>
      </c>
      <c r="O42" s="35">
        <v>1</v>
      </c>
      <c r="P42" s="35">
        <v>1</v>
      </c>
      <c r="Q42" s="35">
        <v>2</v>
      </c>
      <c r="R42" s="152">
        <v>0</v>
      </c>
    </row>
    <row r="43" spans="1:18" ht="12" customHeight="1" x14ac:dyDescent="0.2">
      <c r="A43" s="187"/>
      <c r="B43" s="187"/>
      <c r="C43" s="34"/>
      <c r="D43" s="235"/>
      <c r="E43" s="33"/>
      <c r="F43" s="38">
        <v>1</v>
      </c>
      <c r="G43" s="31">
        <v>0.33333333333333331</v>
      </c>
      <c r="H43" s="31">
        <v>0.33333333333333331</v>
      </c>
      <c r="I43" s="31">
        <v>0.33333333333333331</v>
      </c>
      <c r="J43" s="31">
        <v>0</v>
      </c>
      <c r="K43" s="31">
        <v>0.33333333333333331</v>
      </c>
      <c r="L43" s="31">
        <v>0</v>
      </c>
      <c r="M43" s="31">
        <v>0.33333333333333331</v>
      </c>
      <c r="N43" s="31">
        <v>0.33333333333333331</v>
      </c>
      <c r="O43" s="31">
        <v>0.33333333333333331</v>
      </c>
      <c r="P43" s="31">
        <v>0.33333333333333331</v>
      </c>
      <c r="Q43" s="31">
        <v>0.66666666666666663</v>
      </c>
      <c r="R43" s="153">
        <v>0</v>
      </c>
    </row>
    <row r="44" spans="1:18" ht="12" customHeight="1" x14ac:dyDescent="0.2">
      <c r="A44" s="187"/>
      <c r="B44" s="187"/>
      <c r="C44" s="37"/>
      <c r="D44" s="234" t="s">
        <v>29</v>
      </c>
      <c r="E44" s="36"/>
      <c r="F44" s="35">
        <v>8</v>
      </c>
      <c r="G44" s="35">
        <v>8</v>
      </c>
      <c r="H44" s="87">
        <v>2</v>
      </c>
      <c r="I44" s="35">
        <v>4</v>
      </c>
      <c r="J44" s="35">
        <v>1</v>
      </c>
      <c r="K44" s="35">
        <v>6</v>
      </c>
      <c r="L44" s="35">
        <v>1</v>
      </c>
      <c r="M44" s="35">
        <v>7</v>
      </c>
      <c r="N44" s="35">
        <v>2</v>
      </c>
      <c r="O44" s="35">
        <v>6</v>
      </c>
      <c r="P44" s="35">
        <v>1</v>
      </c>
      <c r="Q44" s="35">
        <v>0</v>
      </c>
      <c r="R44" s="152">
        <v>0</v>
      </c>
    </row>
    <row r="45" spans="1:18" ht="12" customHeight="1" x14ac:dyDescent="0.2">
      <c r="A45" s="187"/>
      <c r="B45" s="187"/>
      <c r="C45" s="34"/>
      <c r="D45" s="235"/>
      <c r="E45" s="33"/>
      <c r="F45" s="38">
        <v>1</v>
      </c>
      <c r="G45" s="31">
        <v>1</v>
      </c>
      <c r="H45" s="31">
        <v>0.25</v>
      </c>
      <c r="I45" s="31">
        <v>0.5</v>
      </c>
      <c r="J45" s="31">
        <v>0.125</v>
      </c>
      <c r="K45" s="31">
        <v>0.75</v>
      </c>
      <c r="L45" s="31">
        <v>0.125</v>
      </c>
      <c r="M45" s="31">
        <v>0.875</v>
      </c>
      <c r="N45" s="31">
        <v>0.25</v>
      </c>
      <c r="O45" s="31">
        <v>0.75</v>
      </c>
      <c r="P45" s="31">
        <v>0.125</v>
      </c>
      <c r="Q45" s="31">
        <v>0</v>
      </c>
      <c r="R45" s="153">
        <v>0</v>
      </c>
    </row>
    <row r="46" spans="1:18" ht="12" customHeight="1" x14ac:dyDescent="0.2">
      <c r="A46" s="187"/>
      <c r="B46" s="187"/>
      <c r="C46" s="37"/>
      <c r="D46" s="234" t="s">
        <v>28</v>
      </c>
      <c r="E46" s="36"/>
      <c r="F46" s="35">
        <v>4</v>
      </c>
      <c r="G46" s="35">
        <v>4</v>
      </c>
      <c r="H46" s="87">
        <v>4</v>
      </c>
      <c r="I46" s="35">
        <v>2</v>
      </c>
      <c r="J46" s="35">
        <v>1</v>
      </c>
      <c r="K46" s="35">
        <v>3</v>
      </c>
      <c r="L46" s="35">
        <v>0</v>
      </c>
      <c r="M46" s="35">
        <v>4</v>
      </c>
      <c r="N46" s="35">
        <v>2</v>
      </c>
      <c r="O46" s="35">
        <v>4</v>
      </c>
      <c r="P46" s="35">
        <v>2</v>
      </c>
      <c r="Q46" s="35">
        <v>0</v>
      </c>
      <c r="R46" s="152">
        <v>0</v>
      </c>
    </row>
    <row r="47" spans="1:18" ht="12" customHeight="1" x14ac:dyDescent="0.2">
      <c r="A47" s="187"/>
      <c r="B47" s="187"/>
      <c r="C47" s="34"/>
      <c r="D47" s="235"/>
      <c r="E47" s="33"/>
      <c r="F47" s="38">
        <v>1</v>
      </c>
      <c r="G47" s="31">
        <v>1</v>
      </c>
      <c r="H47" s="31">
        <v>1</v>
      </c>
      <c r="I47" s="31">
        <v>0.5</v>
      </c>
      <c r="J47" s="31">
        <v>0.25</v>
      </c>
      <c r="K47" s="31">
        <v>0.75</v>
      </c>
      <c r="L47" s="31">
        <v>0</v>
      </c>
      <c r="M47" s="31">
        <v>1</v>
      </c>
      <c r="N47" s="31">
        <v>0.5</v>
      </c>
      <c r="O47" s="31">
        <v>1</v>
      </c>
      <c r="P47" s="31">
        <v>0.5</v>
      </c>
      <c r="Q47" s="31">
        <v>0</v>
      </c>
      <c r="R47" s="153">
        <v>0</v>
      </c>
    </row>
    <row r="48" spans="1:18" ht="12" customHeight="1" x14ac:dyDescent="0.2">
      <c r="A48" s="187"/>
      <c r="B48" s="187"/>
      <c r="C48" s="37"/>
      <c r="D48" s="234" t="s">
        <v>27</v>
      </c>
      <c r="E48" s="36"/>
      <c r="F48" s="35">
        <v>2</v>
      </c>
      <c r="G48" s="35">
        <v>2</v>
      </c>
      <c r="H48" s="87">
        <v>1</v>
      </c>
      <c r="I48" s="35">
        <v>2</v>
      </c>
      <c r="J48" s="35">
        <v>0</v>
      </c>
      <c r="K48" s="35">
        <v>2</v>
      </c>
      <c r="L48" s="35">
        <v>0</v>
      </c>
      <c r="M48" s="35">
        <v>2</v>
      </c>
      <c r="N48" s="35">
        <v>0</v>
      </c>
      <c r="O48" s="35">
        <v>1</v>
      </c>
      <c r="P48" s="35">
        <v>1</v>
      </c>
      <c r="Q48" s="35">
        <v>0</v>
      </c>
      <c r="R48" s="152">
        <v>0</v>
      </c>
    </row>
    <row r="49" spans="1:18" ht="12" customHeight="1" x14ac:dyDescent="0.2">
      <c r="A49" s="187"/>
      <c r="B49" s="187"/>
      <c r="C49" s="34"/>
      <c r="D49" s="235"/>
      <c r="E49" s="33"/>
      <c r="F49" s="38">
        <v>1</v>
      </c>
      <c r="G49" s="31">
        <v>1</v>
      </c>
      <c r="H49" s="31">
        <v>0.5</v>
      </c>
      <c r="I49" s="31">
        <v>1</v>
      </c>
      <c r="J49" s="31">
        <v>0</v>
      </c>
      <c r="K49" s="31">
        <v>1</v>
      </c>
      <c r="L49" s="31">
        <v>0</v>
      </c>
      <c r="M49" s="31">
        <v>1</v>
      </c>
      <c r="N49" s="31">
        <v>0</v>
      </c>
      <c r="O49" s="31">
        <v>0.5</v>
      </c>
      <c r="P49" s="31">
        <v>0.5</v>
      </c>
      <c r="Q49" s="31">
        <v>0</v>
      </c>
      <c r="R49" s="153">
        <v>0</v>
      </c>
    </row>
    <row r="50" spans="1:18" ht="12" customHeight="1" x14ac:dyDescent="0.2">
      <c r="A50" s="187"/>
      <c r="B50" s="187"/>
      <c r="C50" s="37"/>
      <c r="D50" s="234" t="s">
        <v>26</v>
      </c>
      <c r="E50" s="36"/>
      <c r="F50" s="35">
        <v>14</v>
      </c>
      <c r="G50" s="35">
        <v>12</v>
      </c>
      <c r="H50" s="87">
        <v>7</v>
      </c>
      <c r="I50" s="35">
        <v>8</v>
      </c>
      <c r="J50" s="35">
        <v>2</v>
      </c>
      <c r="K50" s="35">
        <v>8</v>
      </c>
      <c r="L50" s="35">
        <v>0</v>
      </c>
      <c r="M50" s="35">
        <v>8</v>
      </c>
      <c r="N50" s="35">
        <v>2</v>
      </c>
      <c r="O50" s="35">
        <v>9</v>
      </c>
      <c r="P50" s="35">
        <v>5</v>
      </c>
      <c r="Q50" s="35">
        <v>2</v>
      </c>
      <c r="R50" s="152">
        <v>0</v>
      </c>
    </row>
    <row r="51" spans="1:18" ht="12" customHeight="1" x14ac:dyDescent="0.2">
      <c r="A51" s="187"/>
      <c r="B51" s="187"/>
      <c r="C51" s="34"/>
      <c r="D51" s="235"/>
      <c r="E51" s="33"/>
      <c r="F51" s="38">
        <v>1</v>
      </c>
      <c r="G51" s="31">
        <v>0.8571428571428571</v>
      </c>
      <c r="H51" s="31">
        <v>0.5</v>
      </c>
      <c r="I51" s="31">
        <v>0.5714285714285714</v>
      </c>
      <c r="J51" s="31">
        <v>0.14285714285714285</v>
      </c>
      <c r="K51" s="31">
        <v>0.5714285714285714</v>
      </c>
      <c r="L51" s="31">
        <v>0</v>
      </c>
      <c r="M51" s="31">
        <v>0.5714285714285714</v>
      </c>
      <c r="N51" s="31">
        <v>0.14285714285714285</v>
      </c>
      <c r="O51" s="31">
        <v>0.6428571428571429</v>
      </c>
      <c r="P51" s="31">
        <v>0.35714285714285715</v>
      </c>
      <c r="Q51" s="31">
        <v>0.14285714285714285</v>
      </c>
      <c r="R51" s="153">
        <v>0</v>
      </c>
    </row>
    <row r="52" spans="1:18" ht="12" customHeight="1" x14ac:dyDescent="0.2">
      <c r="A52" s="187"/>
      <c r="B52" s="187"/>
      <c r="C52" s="37"/>
      <c r="D52" s="234" t="s">
        <v>25</v>
      </c>
      <c r="E52" s="36"/>
      <c r="F52" s="35">
        <v>5</v>
      </c>
      <c r="G52" s="35">
        <v>5</v>
      </c>
      <c r="H52" s="87">
        <v>1</v>
      </c>
      <c r="I52" s="35">
        <v>4</v>
      </c>
      <c r="J52" s="35">
        <v>0</v>
      </c>
      <c r="K52" s="35">
        <v>5</v>
      </c>
      <c r="L52" s="35">
        <v>0</v>
      </c>
      <c r="M52" s="35">
        <v>5</v>
      </c>
      <c r="N52" s="35">
        <v>0</v>
      </c>
      <c r="O52" s="35">
        <v>5</v>
      </c>
      <c r="P52" s="35">
        <v>1</v>
      </c>
      <c r="Q52" s="35">
        <v>0</v>
      </c>
      <c r="R52" s="152">
        <v>0</v>
      </c>
    </row>
    <row r="53" spans="1:18" ht="12" customHeight="1" x14ac:dyDescent="0.2">
      <c r="A53" s="187"/>
      <c r="B53" s="187"/>
      <c r="C53" s="34"/>
      <c r="D53" s="235"/>
      <c r="E53" s="33"/>
      <c r="F53" s="38">
        <v>1</v>
      </c>
      <c r="G53" s="31">
        <v>1</v>
      </c>
      <c r="H53" s="31">
        <v>0.2</v>
      </c>
      <c r="I53" s="31">
        <v>0.8</v>
      </c>
      <c r="J53" s="31">
        <v>0</v>
      </c>
      <c r="K53" s="31">
        <v>1</v>
      </c>
      <c r="L53" s="31">
        <v>0</v>
      </c>
      <c r="M53" s="31">
        <v>1</v>
      </c>
      <c r="N53" s="31">
        <v>0</v>
      </c>
      <c r="O53" s="31">
        <v>1</v>
      </c>
      <c r="P53" s="31">
        <v>0.2</v>
      </c>
      <c r="Q53" s="31">
        <v>0</v>
      </c>
      <c r="R53" s="153">
        <v>0</v>
      </c>
    </row>
    <row r="54" spans="1:18" ht="12" customHeight="1" x14ac:dyDescent="0.2">
      <c r="A54" s="187"/>
      <c r="B54" s="187"/>
      <c r="C54" s="37"/>
      <c r="D54" s="234" t="s">
        <v>24</v>
      </c>
      <c r="E54" s="36"/>
      <c r="F54" s="35">
        <v>27</v>
      </c>
      <c r="G54" s="35">
        <v>26</v>
      </c>
      <c r="H54" s="87">
        <v>13</v>
      </c>
      <c r="I54" s="35">
        <v>21</v>
      </c>
      <c r="J54" s="35">
        <v>5</v>
      </c>
      <c r="K54" s="35">
        <v>16</v>
      </c>
      <c r="L54" s="35">
        <v>0</v>
      </c>
      <c r="M54" s="35">
        <v>22</v>
      </c>
      <c r="N54" s="35">
        <v>6</v>
      </c>
      <c r="O54" s="35">
        <v>21</v>
      </c>
      <c r="P54" s="35">
        <v>6</v>
      </c>
      <c r="Q54" s="35">
        <v>0</v>
      </c>
      <c r="R54" s="152">
        <v>1</v>
      </c>
    </row>
    <row r="55" spans="1:18" ht="12" customHeight="1" x14ac:dyDescent="0.2">
      <c r="A55" s="187"/>
      <c r="B55" s="187"/>
      <c r="C55" s="34"/>
      <c r="D55" s="235"/>
      <c r="E55" s="33"/>
      <c r="F55" s="38">
        <v>1</v>
      </c>
      <c r="G55" s="31">
        <v>0.96296296296296291</v>
      </c>
      <c r="H55" s="31">
        <v>0.48148148148148145</v>
      </c>
      <c r="I55" s="31">
        <v>0.77777777777777779</v>
      </c>
      <c r="J55" s="31">
        <v>0.18518518518518517</v>
      </c>
      <c r="K55" s="31">
        <v>0.59259259259259256</v>
      </c>
      <c r="L55" s="31">
        <v>0</v>
      </c>
      <c r="M55" s="31">
        <v>0.81481481481481477</v>
      </c>
      <c r="N55" s="31">
        <v>0.22222222222222221</v>
      </c>
      <c r="O55" s="31">
        <v>0.77777777777777779</v>
      </c>
      <c r="P55" s="31">
        <v>0.22222222222222221</v>
      </c>
      <c r="Q55" s="31">
        <v>0</v>
      </c>
      <c r="R55" s="153">
        <v>3.7037037037037035E-2</v>
      </c>
    </row>
    <row r="56" spans="1:18" ht="12" customHeight="1" x14ac:dyDescent="0.2">
      <c r="A56" s="187"/>
      <c r="B56" s="187"/>
      <c r="C56" s="37"/>
      <c r="D56" s="234" t="s">
        <v>23</v>
      </c>
      <c r="E56" s="36"/>
      <c r="F56" s="35">
        <v>8</v>
      </c>
      <c r="G56" s="35">
        <v>8</v>
      </c>
      <c r="H56" s="87">
        <v>5</v>
      </c>
      <c r="I56" s="35">
        <v>5</v>
      </c>
      <c r="J56" s="35">
        <v>1</v>
      </c>
      <c r="K56" s="35">
        <v>7</v>
      </c>
      <c r="L56" s="35">
        <v>0</v>
      </c>
      <c r="M56" s="35">
        <v>5</v>
      </c>
      <c r="N56" s="35">
        <v>4</v>
      </c>
      <c r="O56" s="35">
        <v>5</v>
      </c>
      <c r="P56" s="35">
        <v>4</v>
      </c>
      <c r="Q56" s="35">
        <v>0</v>
      </c>
      <c r="R56" s="152">
        <v>0</v>
      </c>
    </row>
    <row r="57" spans="1:18" ht="12" customHeight="1" x14ac:dyDescent="0.2">
      <c r="A57" s="187"/>
      <c r="B57" s="187"/>
      <c r="C57" s="34"/>
      <c r="D57" s="235"/>
      <c r="E57" s="33"/>
      <c r="F57" s="38">
        <v>1</v>
      </c>
      <c r="G57" s="31">
        <v>1</v>
      </c>
      <c r="H57" s="31">
        <v>0.625</v>
      </c>
      <c r="I57" s="31">
        <v>0.625</v>
      </c>
      <c r="J57" s="31">
        <v>0.125</v>
      </c>
      <c r="K57" s="31">
        <v>0.875</v>
      </c>
      <c r="L57" s="31">
        <v>0</v>
      </c>
      <c r="M57" s="31">
        <v>0.625</v>
      </c>
      <c r="N57" s="31">
        <v>0.5</v>
      </c>
      <c r="O57" s="31">
        <v>0.625</v>
      </c>
      <c r="P57" s="31">
        <v>0.5</v>
      </c>
      <c r="Q57" s="31">
        <v>0</v>
      </c>
      <c r="R57" s="153">
        <v>0</v>
      </c>
    </row>
    <row r="58" spans="1:18" ht="12.75" customHeight="1" x14ac:dyDescent="0.2">
      <c r="A58" s="187"/>
      <c r="B58" s="187"/>
      <c r="C58" s="37"/>
      <c r="D58" s="234" t="s">
        <v>22</v>
      </c>
      <c r="E58" s="36"/>
      <c r="F58" s="35">
        <v>26</v>
      </c>
      <c r="G58" s="35">
        <v>26</v>
      </c>
      <c r="H58" s="87">
        <v>18</v>
      </c>
      <c r="I58" s="35">
        <v>17</v>
      </c>
      <c r="J58" s="35">
        <v>2</v>
      </c>
      <c r="K58" s="35">
        <v>24</v>
      </c>
      <c r="L58" s="35">
        <v>1</v>
      </c>
      <c r="M58" s="35">
        <v>23</v>
      </c>
      <c r="N58" s="35">
        <v>5</v>
      </c>
      <c r="O58" s="35">
        <v>20</v>
      </c>
      <c r="P58" s="35">
        <v>15</v>
      </c>
      <c r="Q58" s="35">
        <v>0</v>
      </c>
      <c r="R58" s="152">
        <v>0</v>
      </c>
    </row>
    <row r="59" spans="1:18" ht="12.75" customHeight="1" x14ac:dyDescent="0.2">
      <c r="A59" s="187"/>
      <c r="B59" s="187"/>
      <c r="C59" s="34"/>
      <c r="D59" s="235"/>
      <c r="E59" s="33"/>
      <c r="F59" s="38">
        <v>1</v>
      </c>
      <c r="G59" s="31">
        <v>1</v>
      </c>
      <c r="H59" s="31">
        <v>0.69230769230769229</v>
      </c>
      <c r="I59" s="31">
        <v>0.65384615384615385</v>
      </c>
      <c r="J59" s="31">
        <v>7.6923076923076927E-2</v>
      </c>
      <c r="K59" s="31">
        <v>0.92307692307692313</v>
      </c>
      <c r="L59" s="31">
        <v>3.8461538461538464E-2</v>
      </c>
      <c r="M59" s="31">
        <v>0.88461538461538458</v>
      </c>
      <c r="N59" s="31">
        <v>0.19230769230769232</v>
      </c>
      <c r="O59" s="31">
        <v>0.76923076923076927</v>
      </c>
      <c r="P59" s="31">
        <v>0.57692307692307687</v>
      </c>
      <c r="Q59" s="31">
        <v>0</v>
      </c>
      <c r="R59" s="153">
        <v>0</v>
      </c>
    </row>
    <row r="60" spans="1:18" ht="12" customHeight="1" x14ac:dyDescent="0.2">
      <c r="A60" s="187"/>
      <c r="B60" s="187"/>
      <c r="C60" s="37"/>
      <c r="D60" s="234" t="s">
        <v>21</v>
      </c>
      <c r="E60" s="36"/>
      <c r="F60" s="35">
        <v>14</v>
      </c>
      <c r="G60" s="35">
        <v>14</v>
      </c>
      <c r="H60" s="87">
        <v>10</v>
      </c>
      <c r="I60" s="35">
        <v>12</v>
      </c>
      <c r="J60" s="35">
        <v>5</v>
      </c>
      <c r="K60" s="35">
        <v>11</v>
      </c>
      <c r="L60" s="35">
        <v>1</v>
      </c>
      <c r="M60" s="35">
        <v>11</v>
      </c>
      <c r="N60" s="35">
        <v>4</v>
      </c>
      <c r="O60" s="35">
        <v>12</v>
      </c>
      <c r="P60" s="35">
        <v>7</v>
      </c>
      <c r="Q60" s="35">
        <v>0</v>
      </c>
      <c r="R60" s="152">
        <v>0</v>
      </c>
    </row>
    <row r="61" spans="1:18" ht="12" customHeight="1" x14ac:dyDescent="0.2">
      <c r="A61" s="187"/>
      <c r="B61" s="187"/>
      <c r="C61" s="34"/>
      <c r="D61" s="235"/>
      <c r="E61" s="33"/>
      <c r="F61" s="38">
        <v>1</v>
      </c>
      <c r="G61" s="31">
        <v>1</v>
      </c>
      <c r="H61" s="31">
        <v>0.7142857142857143</v>
      </c>
      <c r="I61" s="31">
        <v>0.8571428571428571</v>
      </c>
      <c r="J61" s="31">
        <v>0.35714285714285715</v>
      </c>
      <c r="K61" s="31">
        <v>0.7857142857142857</v>
      </c>
      <c r="L61" s="31">
        <v>7.1428571428571425E-2</v>
      </c>
      <c r="M61" s="31">
        <v>0.7857142857142857</v>
      </c>
      <c r="N61" s="31">
        <v>0.2857142857142857</v>
      </c>
      <c r="O61" s="31">
        <v>0.8571428571428571</v>
      </c>
      <c r="P61" s="31">
        <v>0.5</v>
      </c>
      <c r="Q61" s="31">
        <v>0</v>
      </c>
      <c r="R61" s="153">
        <v>0</v>
      </c>
    </row>
    <row r="62" spans="1:18" ht="12" customHeight="1" x14ac:dyDescent="0.2">
      <c r="A62" s="187"/>
      <c r="B62" s="187"/>
      <c r="C62" s="37"/>
      <c r="D62" s="234" t="s">
        <v>20</v>
      </c>
      <c r="E62" s="36"/>
      <c r="F62" s="35">
        <v>7</v>
      </c>
      <c r="G62" s="35">
        <v>7</v>
      </c>
      <c r="H62" s="87">
        <v>7</v>
      </c>
      <c r="I62" s="35">
        <v>7</v>
      </c>
      <c r="J62" s="35">
        <v>1</v>
      </c>
      <c r="K62" s="35">
        <v>7</v>
      </c>
      <c r="L62" s="35">
        <v>0</v>
      </c>
      <c r="M62" s="35">
        <v>7</v>
      </c>
      <c r="N62" s="35">
        <v>5</v>
      </c>
      <c r="O62" s="35">
        <v>7</v>
      </c>
      <c r="P62" s="35">
        <v>6</v>
      </c>
      <c r="Q62" s="35">
        <v>0</v>
      </c>
      <c r="R62" s="152">
        <v>0</v>
      </c>
    </row>
    <row r="63" spans="1:18" ht="12" customHeight="1" x14ac:dyDescent="0.2">
      <c r="A63" s="187"/>
      <c r="B63" s="187"/>
      <c r="C63" s="34"/>
      <c r="D63" s="235"/>
      <c r="E63" s="33"/>
      <c r="F63" s="38">
        <v>1</v>
      </c>
      <c r="G63" s="31">
        <v>1</v>
      </c>
      <c r="H63" s="31">
        <v>1</v>
      </c>
      <c r="I63" s="31">
        <v>1</v>
      </c>
      <c r="J63" s="31">
        <v>0.14285714285714285</v>
      </c>
      <c r="K63" s="31">
        <v>1</v>
      </c>
      <c r="L63" s="31">
        <v>0</v>
      </c>
      <c r="M63" s="31">
        <v>1</v>
      </c>
      <c r="N63" s="31">
        <v>0.7142857142857143</v>
      </c>
      <c r="O63" s="31">
        <v>1</v>
      </c>
      <c r="P63" s="31">
        <v>0.8571428571428571</v>
      </c>
      <c r="Q63" s="31">
        <v>0</v>
      </c>
      <c r="R63" s="153">
        <v>0</v>
      </c>
    </row>
    <row r="64" spans="1:18" ht="12" customHeight="1" x14ac:dyDescent="0.2">
      <c r="A64" s="187"/>
      <c r="B64" s="187"/>
      <c r="C64" s="37"/>
      <c r="D64" s="234" t="s">
        <v>19</v>
      </c>
      <c r="E64" s="36"/>
      <c r="F64" s="35">
        <v>18</v>
      </c>
      <c r="G64" s="35">
        <v>18</v>
      </c>
      <c r="H64" s="87">
        <v>6</v>
      </c>
      <c r="I64" s="35">
        <v>15</v>
      </c>
      <c r="J64" s="35">
        <v>2</v>
      </c>
      <c r="K64" s="35">
        <v>12</v>
      </c>
      <c r="L64" s="35">
        <v>2</v>
      </c>
      <c r="M64" s="35">
        <v>16</v>
      </c>
      <c r="N64" s="35">
        <v>3</v>
      </c>
      <c r="O64" s="35">
        <v>14</v>
      </c>
      <c r="P64" s="35">
        <v>5</v>
      </c>
      <c r="Q64" s="35">
        <v>0</v>
      </c>
      <c r="R64" s="152">
        <v>0</v>
      </c>
    </row>
    <row r="65" spans="1:18" ht="12" customHeight="1" x14ac:dyDescent="0.2">
      <c r="A65" s="187"/>
      <c r="B65" s="187"/>
      <c r="C65" s="34"/>
      <c r="D65" s="235"/>
      <c r="E65" s="33"/>
      <c r="F65" s="38">
        <v>1</v>
      </c>
      <c r="G65" s="31">
        <v>1</v>
      </c>
      <c r="H65" s="31">
        <v>0.33333333333333331</v>
      </c>
      <c r="I65" s="31">
        <v>0.83333333333333337</v>
      </c>
      <c r="J65" s="31">
        <v>0.1111111111111111</v>
      </c>
      <c r="K65" s="31">
        <v>0.66666666666666663</v>
      </c>
      <c r="L65" s="31">
        <v>0.1111111111111111</v>
      </c>
      <c r="M65" s="31">
        <v>0.88888888888888884</v>
      </c>
      <c r="N65" s="31">
        <v>0.16666666666666666</v>
      </c>
      <c r="O65" s="31">
        <v>0.77777777777777779</v>
      </c>
      <c r="P65" s="31">
        <v>0.27777777777777779</v>
      </c>
      <c r="Q65" s="31">
        <v>0</v>
      </c>
      <c r="R65" s="153">
        <v>0</v>
      </c>
    </row>
    <row r="66" spans="1:18" ht="12" customHeight="1" x14ac:dyDescent="0.2">
      <c r="A66" s="187"/>
      <c r="B66" s="187"/>
      <c r="C66" s="37"/>
      <c r="D66" s="234" t="s">
        <v>18</v>
      </c>
      <c r="E66" s="36"/>
      <c r="F66" s="35">
        <v>4</v>
      </c>
      <c r="G66" s="35">
        <v>4</v>
      </c>
      <c r="H66" s="87">
        <v>3</v>
      </c>
      <c r="I66" s="35">
        <v>1</v>
      </c>
      <c r="J66" s="35">
        <v>0</v>
      </c>
      <c r="K66" s="35">
        <v>3</v>
      </c>
      <c r="L66" s="35">
        <v>1</v>
      </c>
      <c r="M66" s="35">
        <v>4</v>
      </c>
      <c r="N66" s="35">
        <v>3</v>
      </c>
      <c r="O66" s="35">
        <v>3</v>
      </c>
      <c r="P66" s="35">
        <v>1</v>
      </c>
      <c r="Q66" s="35">
        <v>0</v>
      </c>
      <c r="R66" s="152">
        <v>0</v>
      </c>
    </row>
    <row r="67" spans="1:18" ht="12" customHeight="1" x14ac:dyDescent="0.2">
      <c r="A67" s="187"/>
      <c r="B67" s="188"/>
      <c r="C67" s="34"/>
      <c r="D67" s="235"/>
      <c r="E67" s="33"/>
      <c r="F67" s="38">
        <v>1</v>
      </c>
      <c r="G67" s="31">
        <v>1</v>
      </c>
      <c r="H67" s="31">
        <v>0.75</v>
      </c>
      <c r="I67" s="31">
        <v>0.25</v>
      </c>
      <c r="J67" s="31">
        <v>0</v>
      </c>
      <c r="K67" s="31">
        <v>0.75</v>
      </c>
      <c r="L67" s="31">
        <v>0.25</v>
      </c>
      <c r="M67" s="31">
        <v>1</v>
      </c>
      <c r="N67" s="31">
        <v>0.75</v>
      </c>
      <c r="O67" s="31">
        <v>0.75</v>
      </c>
      <c r="P67" s="31">
        <v>0.25</v>
      </c>
      <c r="Q67" s="31">
        <v>0</v>
      </c>
      <c r="R67" s="153">
        <v>0</v>
      </c>
    </row>
    <row r="68" spans="1:18" ht="12" customHeight="1" x14ac:dyDescent="0.2">
      <c r="A68" s="187"/>
      <c r="B68" s="186" t="s">
        <v>17</v>
      </c>
      <c r="C68" s="37"/>
      <c r="D68" s="234" t="s">
        <v>16</v>
      </c>
      <c r="E68" s="36"/>
      <c r="F68" s="35">
        <v>719</v>
      </c>
      <c r="G68" s="35">
        <v>660</v>
      </c>
      <c r="H68" s="87">
        <v>426</v>
      </c>
      <c r="I68" s="35">
        <v>356</v>
      </c>
      <c r="J68" s="35">
        <v>162</v>
      </c>
      <c r="K68" s="35">
        <v>349</v>
      </c>
      <c r="L68" s="35">
        <v>106</v>
      </c>
      <c r="M68" s="35">
        <v>437</v>
      </c>
      <c r="N68" s="35">
        <v>205</v>
      </c>
      <c r="O68" s="35">
        <v>361</v>
      </c>
      <c r="P68" s="35">
        <v>214</v>
      </c>
      <c r="Q68" s="35">
        <v>53</v>
      </c>
      <c r="R68" s="152">
        <v>6</v>
      </c>
    </row>
    <row r="69" spans="1:18" ht="12" customHeight="1" x14ac:dyDescent="0.2">
      <c r="A69" s="187"/>
      <c r="B69" s="187"/>
      <c r="C69" s="34"/>
      <c r="D69" s="235"/>
      <c r="E69" s="33"/>
      <c r="F69" s="38">
        <v>1</v>
      </c>
      <c r="G69" s="31">
        <v>0.9179415855354659</v>
      </c>
      <c r="H69" s="31">
        <v>0.59248956884561887</v>
      </c>
      <c r="I69" s="31">
        <v>0.49513212795549372</v>
      </c>
      <c r="J69" s="31">
        <v>0.22531293463143254</v>
      </c>
      <c r="K69" s="31">
        <v>0.48539638386648121</v>
      </c>
      <c r="L69" s="31">
        <v>0.1474269819193324</v>
      </c>
      <c r="M69" s="31">
        <v>0.60778859527120999</v>
      </c>
      <c r="N69" s="31">
        <v>0.28511821974965229</v>
      </c>
      <c r="O69" s="31">
        <v>0.50208623087621695</v>
      </c>
      <c r="P69" s="31">
        <v>0.29763560500695413</v>
      </c>
      <c r="Q69" s="31">
        <v>7.37134909596662E-2</v>
      </c>
      <c r="R69" s="153">
        <v>8.3449235048678721E-3</v>
      </c>
    </row>
    <row r="70" spans="1:18" ht="12" customHeight="1" x14ac:dyDescent="0.2">
      <c r="A70" s="187"/>
      <c r="B70" s="187"/>
      <c r="C70" s="37"/>
      <c r="D70" s="234" t="s">
        <v>121</v>
      </c>
      <c r="E70" s="36"/>
      <c r="F70" s="35">
        <v>7</v>
      </c>
      <c r="G70" s="35">
        <v>6</v>
      </c>
      <c r="H70" s="87">
        <v>3</v>
      </c>
      <c r="I70" s="35">
        <v>4</v>
      </c>
      <c r="J70" s="35">
        <v>1</v>
      </c>
      <c r="K70" s="35">
        <v>1</v>
      </c>
      <c r="L70" s="35">
        <v>0</v>
      </c>
      <c r="M70" s="35">
        <v>4</v>
      </c>
      <c r="N70" s="35">
        <v>1</v>
      </c>
      <c r="O70" s="35">
        <v>3</v>
      </c>
      <c r="P70" s="35">
        <v>1</v>
      </c>
      <c r="Q70" s="35">
        <v>1</v>
      </c>
      <c r="R70" s="152">
        <v>0</v>
      </c>
    </row>
    <row r="71" spans="1:18" ht="12" customHeight="1" x14ac:dyDescent="0.2">
      <c r="A71" s="187"/>
      <c r="B71" s="187"/>
      <c r="C71" s="34"/>
      <c r="D71" s="235"/>
      <c r="E71" s="33"/>
      <c r="F71" s="38">
        <v>1</v>
      </c>
      <c r="G71" s="31">
        <v>0.8571428571428571</v>
      </c>
      <c r="H71" s="31">
        <v>0.42857142857142855</v>
      </c>
      <c r="I71" s="31">
        <v>0.5714285714285714</v>
      </c>
      <c r="J71" s="31">
        <v>0.14285714285714285</v>
      </c>
      <c r="K71" s="31">
        <v>0.14285714285714285</v>
      </c>
      <c r="L71" s="31">
        <v>0</v>
      </c>
      <c r="M71" s="31">
        <v>0.5714285714285714</v>
      </c>
      <c r="N71" s="31">
        <v>0.14285714285714285</v>
      </c>
      <c r="O71" s="31">
        <v>0.42857142857142855</v>
      </c>
      <c r="P71" s="31">
        <v>0.14285714285714285</v>
      </c>
      <c r="Q71" s="31">
        <v>0.14285714285714285</v>
      </c>
      <c r="R71" s="153">
        <v>0</v>
      </c>
    </row>
    <row r="72" spans="1:18" ht="12" customHeight="1" x14ac:dyDescent="0.2">
      <c r="A72" s="187"/>
      <c r="B72" s="187"/>
      <c r="C72" s="37"/>
      <c r="D72" s="234" t="s">
        <v>14</v>
      </c>
      <c r="E72" s="36"/>
      <c r="F72" s="35">
        <v>79</v>
      </c>
      <c r="G72" s="35">
        <v>78</v>
      </c>
      <c r="H72" s="87">
        <v>46</v>
      </c>
      <c r="I72" s="35">
        <v>65</v>
      </c>
      <c r="J72" s="35">
        <v>28</v>
      </c>
      <c r="K72" s="35">
        <v>47</v>
      </c>
      <c r="L72" s="35">
        <v>6</v>
      </c>
      <c r="M72" s="35">
        <v>49</v>
      </c>
      <c r="N72" s="35">
        <v>11</v>
      </c>
      <c r="O72" s="35">
        <v>41</v>
      </c>
      <c r="P72" s="35">
        <v>14</v>
      </c>
      <c r="Q72" s="35">
        <v>0</v>
      </c>
      <c r="R72" s="152">
        <v>1</v>
      </c>
    </row>
    <row r="73" spans="1:18" ht="12" customHeight="1" x14ac:dyDescent="0.2">
      <c r="A73" s="187"/>
      <c r="B73" s="187"/>
      <c r="C73" s="34"/>
      <c r="D73" s="235"/>
      <c r="E73" s="33"/>
      <c r="F73" s="38">
        <v>1</v>
      </c>
      <c r="G73" s="31">
        <v>0.98734177215189878</v>
      </c>
      <c r="H73" s="31">
        <v>0.58227848101265822</v>
      </c>
      <c r="I73" s="31">
        <v>0.82278481012658233</v>
      </c>
      <c r="J73" s="31">
        <v>0.35443037974683544</v>
      </c>
      <c r="K73" s="31">
        <v>0.59493670886075944</v>
      </c>
      <c r="L73" s="31">
        <v>7.5949367088607597E-2</v>
      </c>
      <c r="M73" s="31">
        <v>0.620253164556962</v>
      </c>
      <c r="N73" s="31">
        <v>0.13924050632911392</v>
      </c>
      <c r="O73" s="31">
        <v>0.51898734177215189</v>
      </c>
      <c r="P73" s="31">
        <v>0.17721518987341772</v>
      </c>
      <c r="Q73" s="31">
        <v>0</v>
      </c>
      <c r="R73" s="153">
        <v>1.2658227848101266E-2</v>
      </c>
    </row>
    <row r="74" spans="1:18" ht="12" customHeight="1" x14ac:dyDescent="0.2">
      <c r="A74" s="187"/>
      <c r="B74" s="187"/>
      <c r="C74" s="37"/>
      <c r="D74" s="234" t="s">
        <v>13</v>
      </c>
      <c r="E74" s="36"/>
      <c r="F74" s="35">
        <v>16</v>
      </c>
      <c r="G74" s="35">
        <v>16</v>
      </c>
      <c r="H74" s="87">
        <v>6</v>
      </c>
      <c r="I74" s="35">
        <v>14</v>
      </c>
      <c r="J74" s="35">
        <v>2</v>
      </c>
      <c r="K74" s="35">
        <v>10</v>
      </c>
      <c r="L74" s="35">
        <v>0</v>
      </c>
      <c r="M74" s="35">
        <v>12</v>
      </c>
      <c r="N74" s="35">
        <v>2</v>
      </c>
      <c r="O74" s="35">
        <v>11</v>
      </c>
      <c r="P74" s="35">
        <v>4</v>
      </c>
      <c r="Q74" s="35">
        <v>0</v>
      </c>
      <c r="R74" s="152">
        <v>0</v>
      </c>
    </row>
    <row r="75" spans="1:18" ht="12" customHeight="1" x14ac:dyDescent="0.2">
      <c r="A75" s="187"/>
      <c r="B75" s="187"/>
      <c r="C75" s="34"/>
      <c r="D75" s="235"/>
      <c r="E75" s="33"/>
      <c r="F75" s="38">
        <v>1</v>
      </c>
      <c r="G75" s="31">
        <v>1</v>
      </c>
      <c r="H75" s="31">
        <v>0.375</v>
      </c>
      <c r="I75" s="31">
        <v>0.875</v>
      </c>
      <c r="J75" s="31">
        <v>0.125</v>
      </c>
      <c r="K75" s="31">
        <v>0.625</v>
      </c>
      <c r="L75" s="31">
        <v>0</v>
      </c>
      <c r="M75" s="31">
        <v>0.75</v>
      </c>
      <c r="N75" s="31">
        <v>0.125</v>
      </c>
      <c r="O75" s="31">
        <v>0.6875</v>
      </c>
      <c r="P75" s="31">
        <v>0.25</v>
      </c>
      <c r="Q75" s="31">
        <v>0</v>
      </c>
      <c r="R75" s="153">
        <v>0</v>
      </c>
    </row>
    <row r="76" spans="1:18" ht="12" customHeight="1" x14ac:dyDescent="0.2">
      <c r="A76" s="187"/>
      <c r="B76" s="187"/>
      <c r="C76" s="37"/>
      <c r="D76" s="234" t="s">
        <v>12</v>
      </c>
      <c r="E76" s="36"/>
      <c r="F76" s="35">
        <v>16</v>
      </c>
      <c r="G76" s="35">
        <v>15</v>
      </c>
      <c r="H76" s="87">
        <v>8</v>
      </c>
      <c r="I76" s="35">
        <v>8</v>
      </c>
      <c r="J76" s="35">
        <v>2</v>
      </c>
      <c r="K76" s="35">
        <v>9</v>
      </c>
      <c r="L76" s="35">
        <v>2</v>
      </c>
      <c r="M76" s="35">
        <v>10</v>
      </c>
      <c r="N76" s="35">
        <v>4</v>
      </c>
      <c r="O76" s="35">
        <v>10</v>
      </c>
      <c r="P76" s="35">
        <v>3</v>
      </c>
      <c r="Q76" s="35">
        <v>1</v>
      </c>
      <c r="R76" s="152">
        <v>0</v>
      </c>
    </row>
    <row r="77" spans="1:18" ht="12" customHeight="1" x14ac:dyDescent="0.2">
      <c r="A77" s="187"/>
      <c r="B77" s="187"/>
      <c r="C77" s="34"/>
      <c r="D77" s="235"/>
      <c r="E77" s="33"/>
      <c r="F77" s="38">
        <v>1</v>
      </c>
      <c r="G77" s="31">
        <v>0.9375</v>
      </c>
      <c r="H77" s="31">
        <v>0.5</v>
      </c>
      <c r="I77" s="31">
        <v>0.5</v>
      </c>
      <c r="J77" s="31">
        <v>0.125</v>
      </c>
      <c r="K77" s="31">
        <v>0.5625</v>
      </c>
      <c r="L77" s="31">
        <v>0.125</v>
      </c>
      <c r="M77" s="31">
        <v>0.625</v>
      </c>
      <c r="N77" s="31">
        <v>0.25</v>
      </c>
      <c r="O77" s="31">
        <v>0.625</v>
      </c>
      <c r="P77" s="31">
        <v>0.1875</v>
      </c>
      <c r="Q77" s="31">
        <v>6.25E-2</v>
      </c>
      <c r="R77" s="153">
        <v>0</v>
      </c>
    </row>
    <row r="78" spans="1:18" ht="12" customHeight="1" x14ac:dyDescent="0.2">
      <c r="A78" s="187"/>
      <c r="B78" s="187"/>
      <c r="C78" s="37"/>
      <c r="D78" s="234" t="s">
        <v>11</v>
      </c>
      <c r="E78" s="36"/>
      <c r="F78" s="35">
        <v>33</v>
      </c>
      <c r="G78" s="35">
        <v>32</v>
      </c>
      <c r="H78" s="87">
        <v>16</v>
      </c>
      <c r="I78" s="35">
        <v>17</v>
      </c>
      <c r="J78" s="35">
        <v>8</v>
      </c>
      <c r="K78" s="35">
        <v>18</v>
      </c>
      <c r="L78" s="35">
        <v>0</v>
      </c>
      <c r="M78" s="35">
        <v>19</v>
      </c>
      <c r="N78" s="35">
        <v>5</v>
      </c>
      <c r="O78" s="35">
        <v>16</v>
      </c>
      <c r="P78" s="35">
        <v>8</v>
      </c>
      <c r="Q78" s="35">
        <v>1</v>
      </c>
      <c r="R78" s="152">
        <v>0</v>
      </c>
    </row>
    <row r="79" spans="1:18" ht="12" customHeight="1" x14ac:dyDescent="0.2">
      <c r="A79" s="187"/>
      <c r="B79" s="187"/>
      <c r="C79" s="34"/>
      <c r="D79" s="235"/>
      <c r="E79" s="33"/>
      <c r="F79" s="38">
        <v>1</v>
      </c>
      <c r="G79" s="31">
        <v>0.96969696969696972</v>
      </c>
      <c r="H79" s="31">
        <v>0.48484848484848486</v>
      </c>
      <c r="I79" s="31">
        <v>0.51515151515151514</v>
      </c>
      <c r="J79" s="31">
        <v>0.24242424242424243</v>
      </c>
      <c r="K79" s="31">
        <v>0.54545454545454541</v>
      </c>
      <c r="L79" s="31">
        <v>0</v>
      </c>
      <c r="M79" s="31">
        <v>0.5757575757575758</v>
      </c>
      <c r="N79" s="31">
        <v>0.15151515151515152</v>
      </c>
      <c r="O79" s="31">
        <v>0.48484848484848486</v>
      </c>
      <c r="P79" s="31">
        <v>0.24242424242424243</v>
      </c>
      <c r="Q79" s="31">
        <v>3.0303030303030304E-2</v>
      </c>
      <c r="R79" s="153">
        <v>0</v>
      </c>
    </row>
    <row r="80" spans="1:18" ht="12" customHeight="1" x14ac:dyDescent="0.2">
      <c r="A80" s="187"/>
      <c r="B80" s="187"/>
      <c r="C80" s="37"/>
      <c r="D80" s="234" t="s">
        <v>10</v>
      </c>
      <c r="E80" s="36"/>
      <c r="F80" s="35">
        <v>182</v>
      </c>
      <c r="G80" s="35">
        <v>161</v>
      </c>
      <c r="H80" s="87">
        <v>79</v>
      </c>
      <c r="I80" s="35">
        <v>61</v>
      </c>
      <c r="J80" s="35">
        <v>31</v>
      </c>
      <c r="K80" s="35">
        <v>71</v>
      </c>
      <c r="L80" s="35">
        <v>8</v>
      </c>
      <c r="M80" s="35">
        <v>110</v>
      </c>
      <c r="N80" s="35">
        <v>30</v>
      </c>
      <c r="O80" s="35">
        <v>85</v>
      </c>
      <c r="P80" s="35">
        <v>41</v>
      </c>
      <c r="Q80" s="35">
        <v>21</v>
      </c>
      <c r="R80" s="152">
        <v>0</v>
      </c>
    </row>
    <row r="81" spans="1:18" ht="12" customHeight="1" x14ac:dyDescent="0.2">
      <c r="A81" s="187"/>
      <c r="B81" s="187"/>
      <c r="C81" s="34"/>
      <c r="D81" s="235"/>
      <c r="E81" s="33"/>
      <c r="F81" s="38">
        <v>1</v>
      </c>
      <c r="G81" s="31">
        <v>0.88461538461538458</v>
      </c>
      <c r="H81" s="31">
        <v>0.43406593406593408</v>
      </c>
      <c r="I81" s="31">
        <v>0.33516483516483514</v>
      </c>
      <c r="J81" s="31">
        <v>0.17032967032967034</v>
      </c>
      <c r="K81" s="31">
        <v>0.39010989010989011</v>
      </c>
      <c r="L81" s="31">
        <v>4.3956043956043959E-2</v>
      </c>
      <c r="M81" s="31">
        <v>0.60439560439560436</v>
      </c>
      <c r="N81" s="31">
        <v>0.16483516483516483</v>
      </c>
      <c r="O81" s="31">
        <v>0.46703296703296704</v>
      </c>
      <c r="P81" s="31">
        <v>0.22527472527472528</v>
      </c>
      <c r="Q81" s="31">
        <v>0.11538461538461539</v>
      </c>
      <c r="R81" s="153">
        <v>0</v>
      </c>
    </row>
    <row r="82" spans="1:18" ht="12" customHeight="1" x14ac:dyDescent="0.2">
      <c r="A82" s="187"/>
      <c r="B82" s="187"/>
      <c r="C82" s="37"/>
      <c r="D82" s="234" t="s">
        <v>9</v>
      </c>
      <c r="E82" s="36"/>
      <c r="F82" s="35">
        <v>24</v>
      </c>
      <c r="G82" s="35">
        <v>24</v>
      </c>
      <c r="H82" s="87">
        <v>19</v>
      </c>
      <c r="I82" s="35">
        <v>4</v>
      </c>
      <c r="J82" s="35">
        <v>0</v>
      </c>
      <c r="K82" s="35">
        <v>16</v>
      </c>
      <c r="L82" s="35">
        <v>3</v>
      </c>
      <c r="M82" s="35">
        <v>20</v>
      </c>
      <c r="N82" s="35">
        <v>10</v>
      </c>
      <c r="O82" s="35">
        <v>17</v>
      </c>
      <c r="P82" s="35">
        <v>15</v>
      </c>
      <c r="Q82" s="35">
        <v>0</v>
      </c>
      <c r="R82" s="152">
        <v>0</v>
      </c>
    </row>
    <row r="83" spans="1:18" ht="12" customHeight="1" x14ac:dyDescent="0.2">
      <c r="A83" s="187"/>
      <c r="B83" s="187"/>
      <c r="C83" s="34"/>
      <c r="D83" s="235"/>
      <c r="E83" s="33"/>
      <c r="F83" s="38">
        <v>1</v>
      </c>
      <c r="G83" s="31">
        <v>1</v>
      </c>
      <c r="H83" s="31">
        <v>0.79166666666666663</v>
      </c>
      <c r="I83" s="31">
        <v>0.16666666666666666</v>
      </c>
      <c r="J83" s="31">
        <v>0</v>
      </c>
      <c r="K83" s="31">
        <v>0.66666666666666663</v>
      </c>
      <c r="L83" s="31">
        <v>0.125</v>
      </c>
      <c r="M83" s="31">
        <v>0.83333333333333337</v>
      </c>
      <c r="N83" s="31">
        <v>0.41666666666666669</v>
      </c>
      <c r="O83" s="31">
        <v>0.70833333333333337</v>
      </c>
      <c r="P83" s="31">
        <v>0.625</v>
      </c>
      <c r="Q83" s="31">
        <v>0</v>
      </c>
      <c r="R83" s="153">
        <v>0</v>
      </c>
    </row>
    <row r="84" spans="1:18" ht="12" customHeight="1" x14ac:dyDescent="0.2">
      <c r="A84" s="187"/>
      <c r="B84" s="187"/>
      <c r="C84" s="37"/>
      <c r="D84" s="234" t="s">
        <v>8</v>
      </c>
      <c r="E84" s="36"/>
      <c r="F84" s="35">
        <v>13</v>
      </c>
      <c r="G84" s="35">
        <v>13</v>
      </c>
      <c r="H84" s="87">
        <v>9</v>
      </c>
      <c r="I84" s="35">
        <v>5</v>
      </c>
      <c r="J84" s="35">
        <v>4</v>
      </c>
      <c r="K84" s="35">
        <v>4</v>
      </c>
      <c r="L84" s="35">
        <v>1</v>
      </c>
      <c r="M84" s="35">
        <v>9</v>
      </c>
      <c r="N84" s="35">
        <v>4</v>
      </c>
      <c r="O84" s="35">
        <v>5</v>
      </c>
      <c r="P84" s="35">
        <v>1</v>
      </c>
      <c r="Q84" s="35">
        <v>0</v>
      </c>
      <c r="R84" s="152">
        <v>0</v>
      </c>
    </row>
    <row r="85" spans="1:18" ht="12" customHeight="1" x14ac:dyDescent="0.2">
      <c r="A85" s="187"/>
      <c r="B85" s="187"/>
      <c r="C85" s="34"/>
      <c r="D85" s="235"/>
      <c r="E85" s="33"/>
      <c r="F85" s="38">
        <v>1</v>
      </c>
      <c r="G85" s="31">
        <v>1</v>
      </c>
      <c r="H85" s="31">
        <v>0.69230769230769229</v>
      </c>
      <c r="I85" s="31">
        <v>0.38461538461538464</v>
      </c>
      <c r="J85" s="31">
        <v>0.30769230769230771</v>
      </c>
      <c r="K85" s="31">
        <v>0.30769230769230771</v>
      </c>
      <c r="L85" s="31">
        <v>7.6923076923076927E-2</v>
      </c>
      <c r="M85" s="31">
        <v>0.69230769230769229</v>
      </c>
      <c r="N85" s="31">
        <v>0.30769230769230771</v>
      </c>
      <c r="O85" s="31">
        <v>0.38461538461538464</v>
      </c>
      <c r="P85" s="31">
        <v>7.6923076923076927E-2</v>
      </c>
      <c r="Q85" s="31">
        <v>0</v>
      </c>
      <c r="R85" s="153">
        <v>0</v>
      </c>
    </row>
    <row r="86" spans="1:18" ht="13.5" customHeight="1" x14ac:dyDescent="0.2">
      <c r="A86" s="187"/>
      <c r="B86" s="187"/>
      <c r="C86" s="37"/>
      <c r="D86" s="236" t="s">
        <v>120</v>
      </c>
      <c r="E86" s="36"/>
      <c r="F86" s="35">
        <v>14</v>
      </c>
      <c r="G86" s="35">
        <v>14</v>
      </c>
      <c r="H86" s="87">
        <v>7</v>
      </c>
      <c r="I86" s="35">
        <v>8</v>
      </c>
      <c r="J86" s="35">
        <v>4</v>
      </c>
      <c r="K86" s="35">
        <v>8</v>
      </c>
      <c r="L86" s="35">
        <v>2</v>
      </c>
      <c r="M86" s="35">
        <v>9</v>
      </c>
      <c r="N86" s="35">
        <v>4</v>
      </c>
      <c r="O86" s="35">
        <v>6</v>
      </c>
      <c r="P86" s="35">
        <v>3</v>
      </c>
      <c r="Q86" s="35">
        <v>0</v>
      </c>
      <c r="R86" s="152">
        <v>0</v>
      </c>
    </row>
    <row r="87" spans="1:18" ht="13.5" customHeight="1" x14ac:dyDescent="0.2">
      <c r="A87" s="187"/>
      <c r="B87" s="187"/>
      <c r="C87" s="34"/>
      <c r="D87" s="235"/>
      <c r="E87" s="33"/>
      <c r="F87" s="38">
        <v>1</v>
      </c>
      <c r="G87" s="31">
        <v>1</v>
      </c>
      <c r="H87" s="31">
        <v>0.5</v>
      </c>
      <c r="I87" s="31">
        <v>0.5714285714285714</v>
      </c>
      <c r="J87" s="31">
        <v>0.2857142857142857</v>
      </c>
      <c r="K87" s="31">
        <v>0.5714285714285714</v>
      </c>
      <c r="L87" s="31">
        <v>0.14285714285714285</v>
      </c>
      <c r="M87" s="31">
        <v>0.6428571428571429</v>
      </c>
      <c r="N87" s="31">
        <v>0.2857142857142857</v>
      </c>
      <c r="O87" s="31">
        <v>0.42857142857142855</v>
      </c>
      <c r="P87" s="31">
        <v>0.21428571428571427</v>
      </c>
      <c r="Q87" s="31">
        <v>0</v>
      </c>
      <c r="R87" s="153">
        <v>0</v>
      </c>
    </row>
    <row r="88" spans="1:18" ht="12" customHeight="1" x14ac:dyDescent="0.2">
      <c r="A88" s="187"/>
      <c r="B88" s="187"/>
      <c r="C88" s="37"/>
      <c r="D88" s="234" t="s">
        <v>6</v>
      </c>
      <c r="E88" s="36"/>
      <c r="F88" s="35">
        <v>48</v>
      </c>
      <c r="G88" s="35">
        <v>42</v>
      </c>
      <c r="H88" s="87">
        <v>28</v>
      </c>
      <c r="I88" s="35">
        <v>24</v>
      </c>
      <c r="J88" s="35">
        <v>12</v>
      </c>
      <c r="K88" s="35">
        <v>14</v>
      </c>
      <c r="L88" s="35">
        <v>5</v>
      </c>
      <c r="M88" s="35">
        <v>19</v>
      </c>
      <c r="N88" s="35">
        <v>12</v>
      </c>
      <c r="O88" s="35">
        <v>19</v>
      </c>
      <c r="P88" s="35">
        <v>11</v>
      </c>
      <c r="Q88" s="35">
        <v>6</v>
      </c>
      <c r="R88" s="152">
        <v>0</v>
      </c>
    </row>
    <row r="89" spans="1:18" ht="12" customHeight="1" x14ac:dyDescent="0.2">
      <c r="A89" s="187"/>
      <c r="B89" s="187"/>
      <c r="C89" s="34"/>
      <c r="D89" s="235"/>
      <c r="E89" s="33"/>
      <c r="F89" s="38">
        <v>1</v>
      </c>
      <c r="G89" s="31">
        <v>0.875</v>
      </c>
      <c r="H89" s="31">
        <v>0.58333333333333337</v>
      </c>
      <c r="I89" s="31">
        <v>0.5</v>
      </c>
      <c r="J89" s="31">
        <v>0.25</v>
      </c>
      <c r="K89" s="31">
        <v>0.29166666666666669</v>
      </c>
      <c r="L89" s="31">
        <v>0.10416666666666667</v>
      </c>
      <c r="M89" s="31">
        <v>0.39583333333333331</v>
      </c>
      <c r="N89" s="31">
        <v>0.25</v>
      </c>
      <c r="O89" s="31">
        <v>0.39583333333333331</v>
      </c>
      <c r="P89" s="31">
        <v>0.22916666666666666</v>
      </c>
      <c r="Q89" s="31">
        <v>0.125</v>
      </c>
      <c r="R89" s="153">
        <v>0</v>
      </c>
    </row>
    <row r="90" spans="1:18" ht="12" customHeight="1" x14ac:dyDescent="0.2">
      <c r="A90" s="187"/>
      <c r="B90" s="187"/>
      <c r="C90" s="37"/>
      <c r="D90" s="234" t="s">
        <v>5</v>
      </c>
      <c r="E90" s="36"/>
      <c r="F90" s="35">
        <v>22</v>
      </c>
      <c r="G90" s="35">
        <v>20</v>
      </c>
      <c r="H90" s="87">
        <v>8</v>
      </c>
      <c r="I90" s="35">
        <v>9</v>
      </c>
      <c r="J90" s="35">
        <v>4</v>
      </c>
      <c r="K90" s="35">
        <v>9</v>
      </c>
      <c r="L90" s="35">
        <v>2</v>
      </c>
      <c r="M90" s="35">
        <v>10</v>
      </c>
      <c r="N90" s="35">
        <v>4</v>
      </c>
      <c r="O90" s="35">
        <v>13</v>
      </c>
      <c r="P90" s="35">
        <v>5</v>
      </c>
      <c r="Q90" s="35">
        <v>2</v>
      </c>
      <c r="R90" s="152">
        <v>0</v>
      </c>
    </row>
    <row r="91" spans="1:18" ht="12" customHeight="1" x14ac:dyDescent="0.2">
      <c r="A91" s="187"/>
      <c r="B91" s="187"/>
      <c r="C91" s="34"/>
      <c r="D91" s="235"/>
      <c r="E91" s="33"/>
      <c r="F91" s="38">
        <v>1</v>
      </c>
      <c r="G91" s="31">
        <v>0.90909090909090906</v>
      </c>
      <c r="H91" s="31">
        <v>0.36363636363636365</v>
      </c>
      <c r="I91" s="31">
        <v>0.40909090909090912</v>
      </c>
      <c r="J91" s="31">
        <v>0.18181818181818182</v>
      </c>
      <c r="K91" s="31">
        <v>0.40909090909090912</v>
      </c>
      <c r="L91" s="31">
        <v>9.0909090909090912E-2</v>
      </c>
      <c r="M91" s="31">
        <v>0.45454545454545453</v>
      </c>
      <c r="N91" s="31">
        <v>0.18181818181818182</v>
      </c>
      <c r="O91" s="31">
        <v>0.59090909090909094</v>
      </c>
      <c r="P91" s="31">
        <v>0.22727272727272727</v>
      </c>
      <c r="Q91" s="31">
        <v>9.0909090909090912E-2</v>
      </c>
      <c r="R91" s="153">
        <v>0</v>
      </c>
    </row>
    <row r="92" spans="1:18" ht="12" customHeight="1" x14ac:dyDescent="0.2">
      <c r="A92" s="187"/>
      <c r="B92" s="187"/>
      <c r="C92" s="37"/>
      <c r="D92" s="234" t="s">
        <v>4</v>
      </c>
      <c r="E92" s="36"/>
      <c r="F92" s="35">
        <v>20</v>
      </c>
      <c r="G92" s="35">
        <v>19</v>
      </c>
      <c r="H92" s="87">
        <v>15</v>
      </c>
      <c r="I92" s="35">
        <v>16</v>
      </c>
      <c r="J92" s="35">
        <v>8</v>
      </c>
      <c r="K92" s="35">
        <v>16</v>
      </c>
      <c r="L92" s="35">
        <v>7</v>
      </c>
      <c r="M92" s="35">
        <v>13</v>
      </c>
      <c r="N92" s="35">
        <v>6</v>
      </c>
      <c r="O92" s="35">
        <v>9</v>
      </c>
      <c r="P92" s="35">
        <v>7</v>
      </c>
      <c r="Q92" s="35">
        <v>0</v>
      </c>
      <c r="R92" s="152">
        <v>1</v>
      </c>
    </row>
    <row r="93" spans="1:18" ht="12" customHeight="1" x14ac:dyDescent="0.2">
      <c r="A93" s="187"/>
      <c r="B93" s="187"/>
      <c r="C93" s="34"/>
      <c r="D93" s="235"/>
      <c r="E93" s="33"/>
      <c r="F93" s="38">
        <v>1</v>
      </c>
      <c r="G93" s="31">
        <v>0.95</v>
      </c>
      <c r="H93" s="31">
        <v>0.75</v>
      </c>
      <c r="I93" s="31">
        <v>0.8</v>
      </c>
      <c r="J93" s="31">
        <v>0.4</v>
      </c>
      <c r="K93" s="31">
        <v>0.8</v>
      </c>
      <c r="L93" s="31">
        <v>0.35</v>
      </c>
      <c r="M93" s="31">
        <v>0.65</v>
      </c>
      <c r="N93" s="31">
        <v>0.3</v>
      </c>
      <c r="O93" s="31">
        <v>0.45</v>
      </c>
      <c r="P93" s="31">
        <v>0.35</v>
      </c>
      <c r="Q93" s="31">
        <v>0</v>
      </c>
      <c r="R93" s="153">
        <v>0.05</v>
      </c>
    </row>
    <row r="94" spans="1:18" ht="12" customHeight="1" x14ac:dyDescent="0.2">
      <c r="A94" s="187"/>
      <c r="B94" s="187"/>
      <c r="C94" s="37"/>
      <c r="D94" s="234" t="s">
        <v>3</v>
      </c>
      <c r="E94" s="36"/>
      <c r="F94" s="35">
        <v>166</v>
      </c>
      <c r="G94" s="35">
        <v>151</v>
      </c>
      <c r="H94" s="87">
        <v>138</v>
      </c>
      <c r="I94" s="35">
        <v>83</v>
      </c>
      <c r="J94" s="35">
        <v>43</v>
      </c>
      <c r="K94" s="35">
        <v>89</v>
      </c>
      <c r="L94" s="35">
        <v>62</v>
      </c>
      <c r="M94" s="35">
        <v>106</v>
      </c>
      <c r="N94" s="35">
        <v>89</v>
      </c>
      <c r="O94" s="35">
        <v>88</v>
      </c>
      <c r="P94" s="35">
        <v>80</v>
      </c>
      <c r="Q94" s="35">
        <v>13</v>
      </c>
      <c r="R94" s="152">
        <v>2</v>
      </c>
    </row>
    <row r="95" spans="1:18" ht="12" customHeight="1" x14ac:dyDescent="0.2">
      <c r="A95" s="187"/>
      <c r="B95" s="187"/>
      <c r="C95" s="34"/>
      <c r="D95" s="235"/>
      <c r="E95" s="33"/>
      <c r="F95" s="38">
        <v>1</v>
      </c>
      <c r="G95" s="31">
        <v>0.90963855421686746</v>
      </c>
      <c r="H95" s="31">
        <v>0.83132530120481929</v>
      </c>
      <c r="I95" s="31">
        <v>0.5</v>
      </c>
      <c r="J95" s="31">
        <v>0.25903614457831325</v>
      </c>
      <c r="K95" s="31">
        <v>0.53614457831325302</v>
      </c>
      <c r="L95" s="31">
        <v>0.37349397590361444</v>
      </c>
      <c r="M95" s="31">
        <v>0.63855421686746983</v>
      </c>
      <c r="N95" s="31">
        <v>0.53614457831325302</v>
      </c>
      <c r="O95" s="31">
        <v>0.53012048192771088</v>
      </c>
      <c r="P95" s="31">
        <v>0.48192771084337349</v>
      </c>
      <c r="Q95" s="31">
        <v>7.8313253012048195E-2</v>
      </c>
      <c r="R95" s="153">
        <v>1.2048192771084338E-2</v>
      </c>
    </row>
    <row r="96" spans="1:18" ht="12" customHeight="1" x14ac:dyDescent="0.2">
      <c r="A96" s="187"/>
      <c r="B96" s="187"/>
      <c r="C96" s="37"/>
      <c r="D96" s="234" t="s">
        <v>2</v>
      </c>
      <c r="E96" s="36"/>
      <c r="F96" s="35">
        <v>24</v>
      </c>
      <c r="G96" s="35">
        <v>22</v>
      </c>
      <c r="H96" s="87">
        <v>15</v>
      </c>
      <c r="I96" s="35">
        <v>10</v>
      </c>
      <c r="J96" s="35">
        <v>2</v>
      </c>
      <c r="K96" s="35">
        <v>16</v>
      </c>
      <c r="L96" s="35">
        <v>3</v>
      </c>
      <c r="M96" s="35">
        <v>17</v>
      </c>
      <c r="N96" s="35">
        <v>12</v>
      </c>
      <c r="O96" s="35">
        <v>14</v>
      </c>
      <c r="P96" s="35">
        <v>10</v>
      </c>
      <c r="Q96" s="35">
        <v>1</v>
      </c>
      <c r="R96" s="152">
        <v>1</v>
      </c>
    </row>
    <row r="97" spans="1:18" ht="12" customHeight="1" x14ac:dyDescent="0.2">
      <c r="A97" s="187"/>
      <c r="B97" s="187"/>
      <c r="C97" s="34"/>
      <c r="D97" s="235"/>
      <c r="E97" s="33"/>
      <c r="F97" s="38">
        <v>1</v>
      </c>
      <c r="G97" s="31">
        <v>0.91666666666666663</v>
      </c>
      <c r="H97" s="31">
        <v>0.625</v>
      </c>
      <c r="I97" s="31">
        <v>0.41666666666666669</v>
      </c>
      <c r="J97" s="31">
        <v>8.3333333333333329E-2</v>
      </c>
      <c r="K97" s="31">
        <v>0.66666666666666663</v>
      </c>
      <c r="L97" s="31">
        <v>0.125</v>
      </c>
      <c r="M97" s="31">
        <v>0.70833333333333337</v>
      </c>
      <c r="N97" s="31">
        <v>0.5</v>
      </c>
      <c r="O97" s="31">
        <v>0.58333333333333337</v>
      </c>
      <c r="P97" s="31">
        <v>0.41666666666666669</v>
      </c>
      <c r="Q97" s="31">
        <v>4.1666666666666664E-2</v>
      </c>
      <c r="R97" s="153">
        <v>4.1666666666666664E-2</v>
      </c>
    </row>
    <row r="98" spans="1:18" ht="12.75" customHeight="1" x14ac:dyDescent="0.2">
      <c r="A98" s="187"/>
      <c r="B98" s="187"/>
      <c r="C98" s="37"/>
      <c r="D98" s="234" t="s">
        <v>1</v>
      </c>
      <c r="E98" s="36"/>
      <c r="F98" s="35">
        <v>55</v>
      </c>
      <c r="G98" s="35">
        <v>47</v>
      </c>
      <c r="H98" s="87">
        <v>29</v>
      </c>
      <c r="I98" s="35">
        <v>28</v>
      </c>
      <c r="J98" s="35">
        <v>13</v>
      </c>
      <c r="K98" s="35">
        <v>21</v>
      </c>
      <c r="L98" s="35">
        <v>5</v>
      </c>
      <c r="M98" s="35">
        <v>30</v>
      </c>
      <c r="N98" s="35">
        <v>11</v>
      </c>
      <c r="O98" s="35">
        <v>24</v>
      </c>
      <c r="P98" s="35">
        <v>11</v>
      </c>
      <c r="Q98" s="35">
        <v>7</v>
      </c>
      <c r="R98" s="152">
        <v>1</v>
      </c>
    </row>
    <row r="99" spans="1:18" ht="12.75" customHeight="1" x14ac:dyDescent="0.2">
      <c r="A99" s="188"/>
      <c r="B99" s="188"/>
      <c r="C99" s="34"/>
      <c r="D99" s="235"/>
      <c r="E99" s="33"/>
      <c r="F99" s="32">
        <v>1</v>
      </c>
      <c r="G99" s="31">
        <v>0.8545454545454545</v>
      </c>
      <c r="H99" s="31">
        <v>0.52727272727272723</v>
      </c>
      <c r="I99" s="31">
        <v>0.50909090909090904</v>
      </c>
      <c r="J99" s="31">
        <v>0.23636363636363636</v>
      </c>
      <c r="K99" s="31">
        <v>0.38181818181818183</v>
      </c>
      <c r="L99" s="31">
        <v>9.0909090909090912E-2</v>
      </c>
      <c r="M99" s="31">
        <v>0.54545454545454541</v>
      </c>
      <c r="N99" s="31">
        <v>0.2</v>
      </c>
      <c r="O99" s="31">
        <v>0.43636363636363634</v>
      </c>
      <c r="P99" s="31">
        <v>0.2</v>
      </c>
      <c r="Q99" s="31">
        <v>0.12727272727272726</v>
      </c>
      <c r="R99" s="153">
        <v>1.8181818181818181E-2</v>
      </c>
    </row>
  </sheetData>
  <mergeCells count="63">
    <mergeCell ref="S5:S6"/>
    <mergeCell ref="D92:D93"/>
    <mergeCell ref="D54:D55"/>
    <mergeCell ref="D58:D59"/>
    <mergeCell ref="D60:D61"/>
    <mergeCell ref="D62:D63"/>
    <mergeCell ref="D64:D65"/>
    <mergeCell ref="D66:D67"/>
    <mergeCell ref="D44:D45"/>
    <mergeCell ref="D46:D47"/>
    <mergeCell ref="D48:D49"/>
    <mergeCell ref="D50:D51"/>
    <mergeCell ref="D52:D53"/>
    <mergeCell ref="A6:E7"/>
    <mergeCell ref="A8:A17"/>
    <mergeCell ref="B8:E9"/>
    <mergeCell ref="B68:B99"/>
    <mergeCell ref="D68:D69"/>
    <mergeCell ref="D70:D71"/>
    <mergeCell ref="D72:D73"/>
    <mergeCell ref="D74:D75"/>
    <mergeCell ref="D98:D99"/>
    <mergeCell ref="D76:D77"/>
    <mergeCell ref="D78:D79"/>
    <mergeCell ref="D80:D81"/>
    <mergeCell ref="D82:D83"/>
    <mergeCell ref="D94:D95"/>
    <mergeCell ref="D96:D97"/>
    <mergeCell ref="D84:D85"/>
    <mergeCell ref="D86:D87"/>
    <mergeCell ref="D88:D89"/>
    <mergeCell ref="D90:D91"/>
    <mergeCell ref="A18:A99"/>
    <mergeCell ref="B18:B67"/>
    <mergeCell ref="D18:D19"/>
    <mergeCell ref="D20:D21"/>
    <mergeCell ref="D22:D23"/>
    <mergeCell ref="D24:D25"/>
    <mergeCell ref="D26:D27"/>
    <mergeCell ref="D28:D29"/>
    <mergeCell ref="D30:D31"/>
    <mergeCell ref="D32:D33"/>
    <mergeCell ref="D56:D57"/>
    <mergeCell ref="D34:D35"/>
    <mergeCell ref="D36:D37"/>
    <mergeCell ref="D38:D39"/>
    <mergeCell ref="D40:D41"/>
    <mergeCell ref="D42:D43"/>
    <mergeCell ref="B10:E11"/>
    <mergeCell ref="B12:E13"/>
    <mergeCell ref="B14:E15"/>
    <mergeCell ref="B16:E17"/>
    <mergeCell ref="R3:R5"/>
    <mergeCell ref="A3:E5"/>
    <mergeCell ref="F3:F5"/>
    <mergeCell ref="G3:G5"/>
    <mergeCell ref="I3:P3"/>
    <mergeCell ref="Q3:Q5"/>
    <mergeCell ref="M4:N4"/>
    <mergeCell ref="O4:P4"/>
    <mergeCell ref="H4:H5"/>
    <mergeCell ref="I4:J4"/>
    <mergeCell ref="K4:L4"/>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4" width="11.6640625" style="3" customWidth="1"/>
    <col min="15" max="16384" width="9" style="3"/>
  </cols>
  <sheetData>
    <row r="1" spans="1:14" ht="14.4" x14ac:dyDescent="0.2">
      <c r="A1" s="18" t="s">
        <v>672</v>
      </c>
    </row>
    <row r="2" spans="1:14" x14ac:dyDescent="0.2">
      <c r="G2" s="48"/>
      <c r="I2" s="48"/>
      <c r="K2" s="48"/>
      <c r="M2" s="48"/>
      <c r="N2" s="40" t="s">
        <v>474</v>
      </c>
    </row>
    <row r="3" spans="1:14" ht="22.5" customHeight="1" x14ac:dyDescent="0.2">
      <c r="A3" s="239" t="s">
        <v>64</v>
      </c>
      <c r="B3" s="240"/>
      <c r="C3" s="240"/>
      <c r="D3" s="240"/>
      <c r="E3" s="241"/>
      <c r="F3" s="224" t="s">
        <v>497</v>
      </c>
      <c r="G3" s="230" t="s">
        <v>320</v>
      </c>
      <c r="H3" s="262"/>
      <c r="I3" s="230" t="s">
        <v>319</v>
      </c>
      <c r="J3" s="262"/>
      <c r="K3" s="230" t="s">
        <v>318</v>
      </c>
      <c r="L3" s="262"/>
      <c r="M3" s="230" t="s">
        <v>317</v>
      </c>
      <c r="N3" s="262"/>
    </row>
    <row r="4" spans="1:14" ht="24" customHeight="1" x14ac:dyDescent="0.2">
      <c r="A4" s="242"/>
      <c r="B4" s="243"/>
      <c r="C4" s="243"/>
      <c r="D4" s="243"/>
      <c r="E4" s="244"/>
      <c r="F4" s="225"/>
      <c r="G4" s="231" t="s">
        <v>496</v>
      </c>
      <c r="H4" s="231" t="s">
        <v>495</v>
      </c>
      <c r="I4" s="231" t="s">
        <v>498</v>
      </c>
      <c r="J4" s="231" t="s">
        <v>495</v>
      </c>
      <c r="K4" s="231" t="s">
        <v>498</v>
      </c>
      <c r="L4" s="231" t="s">
        <v>495</v>
      </c>
      <c r="M4" s="231" t="s">
        <v>498</v>
      </c>
      <c r="N4" s="231" t="s">
        <v>495</v>
      </c>
    </row>
    <row r="5" spans="1:14" ht="14.25" customHeight="1" x14ac:dyDescent="0.2">
      <c r="A5" s="242"/>
      <c r="B5" s="243"/>
      <c r="C5" s="243"/>
      <c r="D5" s="243"/>
      <c r="E5" s="244"/>
      <c r="F5" s="225"/>
      <c r="G5" s="237"/>
      <c r="H5" s="237"/>
      <c r="I5" s="237"/>
      <c r="J5" s="237"/>
      <c r="K5" s="237"/>
      <c r="L5" s="237"/>
      <c r="M5" s="237"/>
      <c r="N5" s="237"/>
    </row>
    <row r="6" spans="1:14" ht="24.75" customHeight="1" x14ac:dyDescent="0.2">
      <c r="A6" s="245"/>
      <c r="B6" s="246"/>
      <c r="C6" s="246"/>
      <c r="D6" s="246"/>
      <c r="E6" s="247"/>
      <c r="F6" s="226"/>
      <c r="G6" s="238"/>
      <c r="H6" s="238"/>
      <c r="I6" s="238"/>
      <c r="J6" s="238"/>
      <c r="K6" s="238"/>
      <c r="L6" s="238"/>
      <c r="M6" s="238"/>
      <c r="N6" s="238"/>
    </row>
    <row r="7" spans="1:14" ht="12" customHeight="1" x14ac:dyDescent="0.2">
      <c r="A7" s="173" t="s">
        <v>50</v>
      </c>
      <c r="B7" s="174"/>
      <c r="C7" s="174"/>
      <c r="D7" s="174"/>
      <c r="E7" s="175"/>
      <c r="F7" s="35">
        <v>75728</v>
      </c>
      <c r="G7" s="35">
        <v>1604</v>
      </c>
      <c r="H7" s="35">
        <v>284</v>
      </c>
      <c r="I7" s="35">
        <v>1734</v>
      </c>
      <c r="J7" s="35">
        <v>189</v>
      </c>
      <c r="K7" s="35">
        <v>3798</v>
      </c>
      <c r="L7" s="35">
        <v>670</v>
      </c>
      <c r="M7" s="35">
        <v>4830</v>
      </c>
      <c r="N7" s="35">
        <v>1425</v>
      </c>
    </row>
    <row r="8" spans="1:14" ht="12" customHeight="1" x14ac:dyDescent="0.2">
      <c r="A8" s="176"/>
      <c r="B8" s="177"/>
      <c r="C8" s="177"/>
      <c r="D8" s="177"/>
      <c r="E8" s="178"/>
      <c r="F8" s="31">
        <v>1</v>
      </c>
      <c r="G8" s="31">
        <v>2.1181069089372492E-2</v>
      </c>
      <c r="H8" s="31">
        <v>3.7502641031058525E-3</v>
      </c>
      <c r="I8" s="31">
        <v>2.2897739277413901E-2</v>
      </c>
      <c r="J8" s="31">
        <v>2.4957743503063595E-3</v>
      </c>
      <c r="K8" s="31">
        <v>5.0153179801394464E-2</v>
      </c>
      <c r="L8" s="31">
        <v>8.8474540460595809E-3</v>
      </c>
      <c r="M8" s="31">
        <v>6.3780900063384743E-2</v>
      </c>
      <c r="N8" s="31">
        <v>1.8817346291992394E-2</v>
      </c>
    </row>
    <row r="9" spans="1:14" ht="12" customHeight="1" x14ac:dyDescent="0.2">
      <c r="A9" s="189" t="s">
        <v>49</v>
      </c>
      <c r="B9" s="248" t="s">
        <v>48</v>
      </c>
      <c r="C9" s="249"/>
      <c r="D9" s="249"/>
      <c r="E9" s="250"/>
      <c r="F9" s="35">
        <v>3333</v>
      </c>
      <c r="G9" s="35">
        <v>491</v>
      </c>
      <c r="H9" s="35">
        <v>137</v>
      </c>
      <c r="I9" s="35">
        <v>133</v>
      </c>
      <c r="J9" s="35">
        <v>28</v>
      </c>
      <c r="K9" s="35">
        <v>169</v>
      </c>
      <c r="L9" s="35">
        <v>37</v>
      </c>
      <c r="M9" s="35">
        <v>142</v>
      </c>
      <c r="N9" s="35">
        <v>45</v>
      </c>
    </row>
    <row r="10" spans="1:14" ht="12" customHeight="1" x14ac:dyDescent="0.2">
      <c r="A10" s="190"/>
      <c r="B10" s="251"/>
      <c r="C10" s="252"/>
      <c r="D10" s="252"/>
      <c r="E10" s="253"/>
      <c r="F10" s="31">
        <v>1</v>
      </c>
      <c r="G10" s="31">
        <v>0.1473147314731473</v>
      </c>
      <c r="H10" s="31">
        <v>4.1104110411041103E-2</v>
      </c>
      <c r="I10" s="31">
        <v>3.9903990399039906E-2</v>
      </c>
      <c r="J10" s="31">
        <v>8.4008400840084006E-3</v>
      </c>
      <c r="K10" s="31">
        <v>5.0705070507050705E-2</v>
      </c>
      <c r="L10" s="31">
        <v>1.11011101110111E-2</v>
      </c>
      <c r="M10" s="31">
        <v>4.2604260426042602E-2</v>
      </c>
      <c r="N10" s="31">
        <v>1.3501350135013501E-2</v>
      </c>
    </row>
    <row r="11" spans="1:14" ht="12" customHeight="1" x14ac:dyDescent="0.2">
      <c r="A11" s="190"/>
      <c r="B11" s="248" t="s">
        <v>47</v>
      </c>
      <c r="C11" s="249"/>
      <c r="D11" s="249"/>
      <c r="E11" s="250"/>
      <c r="F11" s="35">
        <v>5226</v>
      </c>
      <c r="G11" s="35">
        <v>274</v>
      </c>
      <c r="H11" s="35">
        <v>57</v>
      </c>
      <c r="I11" s="35">
        <v>224</v>
      </c>
      <c r="J11" s="35">
        <v>25</v>
      </c>
      <c r="K11" s="35">
        <v>369</v>
      </c>
      <c r="L11" s="35">
        <v>84</v>
      </c>
      <c r="M11" s="35">
        <v>386</v>
      </c>
      <c r="N11" s="35">
        <v>123</v>
      </c>
    </row>
    <row r="12" spans="1:14" ht="12" customHeight="1" x14ac:dyDescent="0.2">
      <c r="A12" s="190"/>
      <c r="B12" s="251"/>
      <c r="C12" s="252"/>
      <c r="D12" s="252"/>
      <c r="E12" s="253"/>
      <c r="F12" s="31">
        <v>1</v>
      </c>
      <c r="G12" s="31">
        <v>5.2430156907768845E-2</v>
      </c>
      <c r="H12" s="31">
        <v>1.0907003444316877E-2</v>
      </c>
      <c r="I12" s="31">
        <v>4.2862610026789129E-2</v>
      </c>
      <c r="J12" s="31">
        <v>4.783773440489858E-3</v>
      </c>
      <c r="K12" s="31">
        <v>7.0608495981630312E-2</v>
      </c>
      <c r="L12" s="31">
        <v>1.6073478760045924E-2</v>
      </c>
      <c r="M12" s="31">
        <v>7.3861461921163413E-2</v>
      </c>
      <c r="N12" s="31">
        <v>2.3536165327210104E-2</v>
      </c>
    </row>
    <row r="13" spans="1:14" ht="12" customHeight="1" x14ac:dyDescent="0.2">
      <c r="A13" s="190"/>
      <c r="B13" s="248" t="s">
        <v>46</v>
      </c>
      <c r="C13" s="249"/>
      <c r="D13" s="249"/>
      <c r="E13" s="250"/>
      <c r="F13" s="35">
        <v>23360</v>
      </c>
      <c r="G13" s="35">
        <v>488</v>
      </c>
      <c r="H13" s="35">
        <v>60</v>
      </c>
      <c r="I13" s="35">
        <v>584</v>
      </c>
      <c r="J13" s="35">
        <v>51</v>
      </c>
      <c r="K13" s="35">
        <v>1335</v>
      </c>
      <c r="L13" s="35">
        <v>234</v>
      </c>
      <c r="M13" s="35">
        <v>1597</v>
      </c>
      <c r="N13" s="35">
        <v>430</v>
      </c>
    </row>
    <row r="14" spans="1:14" ht="12" customHeight="1" x14ac:dyDescent="0.2">
      <c r="A14" s="190"/>
      <c r="B14" s="251"/>
      <c r="C14" s="252"/>
      <c r="D14" s="252"/>
      <c r="E14" s="253"/>
      <c r="F14" s="31">
        <v>1</v>
      </c>
      <c r="G14" s="31">
        <v>2.0890410958904111E-2</v>
      </c>
      <c r="H14" s="31">
        <v>2.5684931506849314E-3</v>
      </c>
      <c r="I14" s="31">
        <v>2.5000000000000001E-2</v>
      </c>
      <c r="J14" s="31">
        <v>2.1832191780821919E-3</v>
      </c>
      <c r="K14" s="31">
        <v>5.7148972602739725E-2</v>
      </c>
      <c r="L14" s="31">
        <v>1.0017123287671233E-2</v>
      </c>
      <c r="M14" s="31">
        <v>6.8364726027397266E-2</v>
      </c>
      <c r="N14" s="31">
        <v>1.8407534246575343E-2</v>
      </c>
    </row>
    <row r="15" spans="1:14" ht="12" customHeight="1" x14ac:dyDescent="0.2">
      <c r="A15" s="190"/>
      <c r="B15" s="248" t="s">
        <v>45</v>
      </c>
      <c r="C15" s="249"/>
      <c r="D15" s="249"/>
      <c r="E15" s="250"/>
      <c r="F15" s="35">
        <v>12629</v>
      </c>
      <c r="G15" s="35">
        <v>121</v>
      </c>
      <c r="H15" s="35">
        <v>7</v>
      </c>
      <c r="I15" s="35">
        <v>258</v>
      </c>
      <c r="J15" s="35">
        <v>22</v>
      </c>
      <c r="K15" s="35">
        <v>538</v>
      </c>
      <c r="L15" s="35">
        <v>69</v>
      </c>
      <c r="M15" s="35">
        <v>899</v>
      </c>
      <c r="N15" s="35">
        <v>199</v>
      </c>
    </row>
    <row r="16" spans="1:14" ht="12" customHeight="1" x14ac:dyDescent="0.2">
      <c r="A16" s="190"/>
      <c r="B16" s="251"/>
      <c r="C16" s="252"/>
      <c r="D16" s="252"/>
      <c r="E16" s="253"/>
      <c r="F16" s="31">
        <v>1</v>
      </c>
      <c r="G16" s="31">
        <v>9.5811228125742345E-3</v>
      </c>
      <c r="H16" s="31">
        <v>5.5427983213239367E-4</v>
      </c>
      <c r="I16" s="31">
        <v>2.0429170955736795E-2</v>
      </c>
      <c r="J16" s="31">
        <v>1.7420223295589517E-3</v>
      </c>
      <c r="K16" s="31">
        <v>4.2600364241032543E-2</v>
      </c>
      <c r="L16" s="31">
        <v>5.4636154881621667E-3</v>
      </c>
      <c r="M16" s="31">
        <v>7.1185367012431708E-2</v>
      </c>
      <c r="N16" s="31">
        <v>1.5757383799192334E-2</v>
      </c>
    </row>
    <row r="17" spans="1:14" ht="12" customHeight="1" x14ac:dyDescent="0.2">
      <c r="A17" s="190"/>
      <c r="B17" s="248" t="s">
        <v>44</v>
      </c>
      <c r="C17" s="249"/>
      <c r="D17" s="249"/>
      <c r="E17" s="250"/>
      <c r="F17" s="35">
        <v>31180</v>
      </c>
      <c r="G17" s="35">
        <v>230</v>
      </c>
      <c r="H17" s="35">
        <v>23</v>
      </c>
      <c r="I17" s="35">
        <v>535</v>
      </c>
      <c r="J17" s="35">
        <v>63</v>
      </c>
      <c r="K17" s="35">
        <v>1387</v>
      </c>
      <c r="L17" s="35">
        <v>246</v>
      </c>
      <c r="M17" s="35">
        <v>1806</v>
      </c>
      <c r="N17" s="35">
        <v>628</v>
      </c>
    </row>
    <row r="18" spans="1:14" ht="12" customHeight="1" x14ac:dyDescent="0.2">
      <c r="A18" s="191"/>
      <c r="B18" s="251"/>
      <c r="C18" s="252"/>
      <c r="D18" s="252"/>
      <c r="E18" s="253"/>
      <c r="F18" s="31">
        <v>1</v>
      </c>
      <c r="G18" s="31">
        <v>7.3765234124438745E-3</v>
      </c>
      <c r="H18" s="31">
        <v>7.3765234124438745E-4</v>
      </c>
      <c r="I18" s="31">
        <v>1.7158434894162924E-2</v>
      </c>
      <c r="J18" s="31">
        <v>2.0205259781911483E-3</v>
      </c>
      <c r="K18" s="31">
        <v>4.4483643361128929E-2</v>
      </c>
      <c r="L18" s="31">
        <v>7.8896728672225788E-3</v>
      </c>
      <c r="M18" s="31">
        <v>5.7921744708146247E-2</v>
      </c>
      <c r="N18" s="31">
        <v>2.0141116100064145E-2</v>
      </c>
    </row>
    <row r="19" spans="1:14" ht="12" customHeight="1" x14ac:dyDescent="0.2">
      <c r="A19" s="186" t="s">
        <v>43</v>
      </c>
      <c r="B19" s="186" t="s">
        <v>42</v>
      </c>
      <c r="C19" s="37"/>
      <c r="D19" s="234" t="s">
        <v>16</v>
      </c>
      <c r="E19" s="36"/>
      <c r="F19" s="35">
        <v>37052</v>
      </c>
      <c r="G19" s="35">
        <v>428</v>
      </c>
      <c r="H19" s="35">
        <v>47</v>
      </c>
      <c r="I19" s="35">
        <v>747</v>
      </c>
      <c r="J19" s="35">
        <v>30</v>
      </c>
      <c r="K19" s="35">
        <v>1849</v>
      </c>
      <c r="L19" s="35">
        <v>158</v>
      </c>
      <c r="M19" s="35">
        <v>2211</v>
      </c>
      <c r="N19" s="35">
        <v>299</v>
      </c>
    </row>
    <row r="20" spans="1:14" ht="12" customHeight="1" x14ac:dyDescent="0.2">
      <c r="A20" s="187"/>
      <c r="B20" s="187"/>
      <c r="C20" s="34"/>
      <c r="D20" s="235"/>
      <c r="E20" s="33"/>
      <c r="F20" s="31">
        <v>1</v>
      </c>
      <c r="G20" s="31">
        <v>1.155133326136241E-2</v>
      </c>
      <c r="H20" s="31">
        <v>1.268487531037461E-3</v>
      </c>
      <c r="I20" s="31">
        <v>2.0160855014574111E-2</v>
      </c>
      <c r="J20" s="31">
        <v>8.0967289215157071E-4</v>
      </c>
      <c r="K20" s="31">
        <v>4.9902839252941811E-2</v>
      </c>
      <c r="L20" s="31">
        <v>4.2642772319982725E-3</v>
      </c>
      <c r="M20" s="31">
        <v>5.9672892151570768E-2</v>
      </c>
      <c r="N20" s="31">
        <v>8.0697398251106545E-3</v>
      </c>
    </row>
    <row r="21" spans="1:14" ht="12" customHeight="1" x14ac:dyDescent="0.2">
      <c r="A21" s="187"/>
      <c r="B21" s="187"/>
      <c r="C21" s="37"/>
      <c r="D21" s="234" t="s">
        <v>362</v>
      </c>
      <c r="E21" s="36"/>
      <c r="F21" s="35">
        <v>5474</v>
      </c>
      <c r="G21" s="35">
        <v>47</v>
      </c>
      <c r="H21" s="35">
        <v>5</v>
      </c>
      <c r="I21" s="35">
        <v>71</v>
      </c>
      <c r="J21" s="35">
        <v>7</v>
      </c>
      <c r="K21" s="35">
        <v>204</v>
      </c>
      <c r="L21" s="35">
        <v>39</v>
      </c>
      <c r="M21" s="35">
        <v>195</v>
      </c>
      <c r="N21" s="35">
        <v>51</v>
      </c>
    </row>
    <row r="22" spans="1:14" ht="12" customHeight="1" x14ac:dyDescent="0.2">
      <c r="A22" s="187"/>
      <c r="B22" s="187"/>
      <c r="C22" s="34"/>
      <c r="D22" s="235"/>
      <c r="E22" s="33"/>
      <c r="F22" s="31">
        <v>1</v>
      </c>
      <c r="G22" s="31">
        <v>8.5860431128973336E-3</v>
      </c>
      <c r="H22" s="31">
        <v>9.1340884179758855E-4</v>
      </c>
      <c r="I22" s="31">
        <v>1.2970405553525757E-2</v>
      </c>
      <c r="J22" s="31">
        <v>1.2787723785166241E-3</v>
      </c>
      <c r="K22" s="31">
        <v>3.7267080745341616E-2</v>
      </c>
      <c r="L22" s="31">
        <v>7.1245889660211913E-3</v>
      </c>
      <c r="M22" s="31">
        <v>3.5622944830105953E-2</v>
      </c>
      <c r="N22" s="31">
        <v>9.316770186335404E-3</v>
      </c>
    </row>
    <row r="23" spans="1:14" ht="12" customHeight="1" x14ac:dyDescent="0.2">
      <c r="A23" s="187"/>
      <c r="B23" s="187"/>
      <c r="C23" s="37"/>
      <c r="D23" s="234" t="s">
        <v>363</v>
      </c>
      <c r="E23" s="36"/>
      <c r="F23" s="35">
        <v>213</v>
      </c>
      <c r="G23" s="35">
        <v>8</v>
      </c>
      <c r="H23" s="35">
        <v>2</v>
      </c>
      <c r="I23" s="35">
        <v>13</v>
      </c>
      <c r="J23" s="35">
        <v>1</v>
      </c>
      <c r="K23" s="35">
        <v>17</v>
      </c>
      <c r="L23" s="35">
        <v>4</v>
      </c>
      <c r="M23" s="35">
        <v>28</v>
      </c>
      <c r="N23" s="35">
        <v>3</v>
      </c>
    </row>
    <row r="24" spans="1:14" ht="12" customHeight="1" x14ac:dyDescent="0.2">
      <c r="A24" s="187"/>
      <c r="B24" s="187"/>
      <c r="C24" s="34"/>
      <c r="D24" s="235"/>
      <c r="E24" s="33"/>
      <c r="F24" s="31">
        <v>1</v>
      </c>
      <c r="G24" s="31">
        <v>3.7558685446009391E-2</v>
      </c>
      <c r="H24" s="31">
        <v>9.3896713615023476E-3</v>
      </c>
      <c r="I24" s="31">
        <v>6.1032863849765258E-2</v>
      </c>
      <c r="J24" s="31">
        <v>4.6948356807511738E-3</v>
      </c>
      <c r="K24" s="31">
        <v>7.9812206572769953E-2</v>
      </c>
      <c r="L24" s="31">
        <v>1.8779342723004695E-2</v>
      </c>
      <c r="M24" s="31">
        <v>0.13145539906103287</v>
      </c>
      <c r="N24" s="31">
        <v>1.4084507042253521E-2</v>
      </c>
    </row>
    <row r="25" spans="1:14" ht="12" customHeight="1" x14ac:dyDescent="0.2">
      <c r="A25" s="187"/>
      <c r="B25" s="187"/>
      <c r="C25" s="37"/>
      <c r="D25" s="234" t="s">
        <v>364</v>
      </c>
      <c r="E25" s="36"/>
      <c r="F25" s="35">
        <v>1311</v>
      </c>
      <c r="G25" s="35">
        <v>24</v>
      </c>
      <c r="H25" s="35">
        <v>3</v>
      </c>
      <c r="I25" s="35">
        <v>21</v>
      </c>
      <c r="J25" s="35">
        <v>5</v>
      </c>
      <c r="K25" s="35">
        <v>42</v>
      </c>
      <c r="L25" s="35">
        <v>17</v>
      </c>
      <c r="M25" s="35">
        <v>69</v>
      </c>
      <c r="N25" s="35">
        <v>31</v>
      </c>
    </row>
    <row r="26" spans="1:14" ht="12" customHeight="1" x14ac:dyDescent="0.2">
      <c r="A26" s="187"/>
      <c r="B26" s="187"/>
      <c r="C26" s="34"/>
      <c r="D26" s="235"/>
      <c r="E26" s="33"/>
      <c r="F26" s="31">
        <v>1</v>
      </c>
      <c r="G26" s="31">
        <v>1.8306636155606407E-2</v>
      </c>
      <c r="H26" s="31">
        <v>2.2883295194508009E-3</v>
      </c>
      <c r="I26" s="31">
        <v>1.6018306636155607E-2</v>
      </c>
      <c r="J26" s="31">
        <v>3.8138825324180014E-3</v>
      </c>
      <c r="K26" s="31">
        <v>3.2036613272311214E-2</v>
      </c>
      <c r="L26" s="31">
        <v>1.2967200610221205E-2</v>
      </c>
      <c r="M26" s="31">
        <v>5.2631578947368418E-2</v>
      </c>
      <c r="N26" s="31">
        <v>2.364607170099161E-2</v>
      </c>
    </row>
    <row r="27" spans="1:14" ht="12" customHeight="1" x14ac:dyDescent="0.2">
      <c r="A27" s="187"/>
      <c r="B27" s="187"/>
      <c r="C27" s="37"/>
      <c r="D27" s="234" t="s">
        <v>365</v>
      </c>
      <c r="E27" s="36"/>
      <c r="F27" s="35">
        <v>31</v>
      </c>
      <c r="G27" s="35">
        <v>4</v>
      </c>
      <c r="H27" s="35">
        <v>1</v>
      </c>
      <c r="I27" s="35">
        <v>2</v>
      </c>
      <c r="J27" s="35">
        <v>0</v>
      </c>
      <c r="K27" s="35">
        <v>2</v>
      </c>
      <c r="L27" s="35">
        <v>0</v>
      </c>
      <c r="M27" s="35">
        <v>3</v>
      </c>
      <c r="N27" s="35">
        <v>1</v>
      </c>
    </row>
    <row r="28" spans="1:14" ht="12" customHeight="1" x14ac:dyDescent="0.2">
      <c r="A28" s="187"/>
      <c r="B28" s="187"/>
      <c r="C28" s="34"/>
      <c r="D28" s="235"/>
      <c r="E28" s="33"/>
      <c r="F28" s="31">
        <v>1</v>
      </c>
      <c r="G28" s="31">
        <v>0.12903225806451613</v>
      </c>
      <c r="H28" s="31">
        <v>3.2258064516129031E-2</v>
      </c>
      <c r="I28" s="31">
        <v>6.4516129032258063E-2</v>
      </c>
      <c r="J28" s="31">
        <v>0</v>
      </c>
      <c r="K28" s="31">
        <v>6.4516129032258063E-2</v>
      </c>
      <c r="L28" s="31">
        <v>0</v>
      </c>
      <c r="M28" s="31">
        <v>9.6774193548387094E-2</v>
      </c>
      <c r="N28" s="31">
        <v>3.2258064516129031E-2</v>
      </c>
    </row>
    <row r="29" spans="1:14" ht="12" customHeight="1" x14ac:dyDescent="0.2">
      <c r="A29" s="187"/>
      <c r="B29" s="187"/>
      <c r="C29" s="37"/>
      <c r="D29" s="234" t="s">
        <v>366</v>
      </c>
      <c r="E29" s="36"/>
      <c r="F29" s="35">
        <v>690</v>
      </c>
      <c r="G29" s="35">
        <v>18</v>
      </c>
      <c r="H29" s="35">
        <v>1</v>
      </c>
      <c r="I29" s="35">
        <v>16</v>
      </c>
      <c r="J29" s="35">
        <v>0</v>
      </c>
      <c r="K29" s="35">
        <v>31</v>
      </c>
      <c r="L29" s="35">
        <v>7</v>
      </c>
      <c r="M29" s="35">
        <v>55</v>
      </c>
      <c r="N29" s="35">
        <v>11</v>
      </c>
    </row>
    <row r="30" spans="1:14" ht="12" customHeight="1" x14ac:dyDescent="0.2">
      <c r="A30" s="187"/>
      <c r="B30" s="187"/>
      <c r="C30" s="34"/>
      <c r="D30" s="235"/>
      <c r="E30" s="33"/>
      <c r="F30" s="31">
        <v>1</v>
      </c>
      <c r="G30" s="31">
        <v>2.6086956521739129E-2</v>
      </c>
      <c r="H30" s="31">
        <v>1.4492753623188406E-3</v>
      </c>
      <c r="I30" s="31">
        <v>2.318840579710145E-2</v>
      </c>
      <c r="J30" s="31">
        <v>0</v>
      </c>
      <c r="K30" s="31">
        <v>4.4927536231884058E-2</v>
      </c>
      <c r="L30" s="31">
        <v>1.0144927536231883E-2</v>
      </c>
      <c r="M30" s="31">
        <v>7.9710144927536225E-2</v>
      </c>
      <c r="N30" s="31">
        <v>1.5942028985507246E-2</v>
      </c>
    </row>
    <row r="31" spans="1:14" ht="12" customHeight="1" x14ac:dyDescent="0.2">
      <c r="A31" s="187"/>
      <c r="B31" s="187"/>
      <c r="C31" s="37"/>
      <c r="D31" s="234" t="s">
        <v>367</v>
      </c>
      <c r="E31" s="36"/>
      <c r="F31" s="35">
        <v>17</v>
      </c>
      <c r="G31" s="35">
        <v>0</v>
      </c>
      <c r="H31" s="35">
        <v>0</v>
      </c>
      <c r="I31" s="35">
        <v>1</v>
      </c>
      <c r="J31" s="35">
        <v>0</v>
      </c>
      <c r="K31" s="35">
        <v>2</v>
      </c>
      <c r="L31" s="35">
        <v>1</v>
      </c>
      <c r="M31" s="35">
        <v>2</v>
      </c>
      <c r="N31" s="35">
        <v>0</v>
      </c>
    </row>
    <row r="32" spans="1:14" ht="12" customHeight="1" x14ac:dyDescent="0.2">
      <c r="A32" s="187"/>
      <c r="B32" s="187"/>
      <c r="C32" s="34"/>
      <c r="D32" s="235"/>
      <c r="E32" s="33"/>
      <c r="F32" s="31">
        <v>1</v>
      </c>
      <c r="G32" s="31">
        <v>0</v>
      </c>
      <c r="H32" s="31">
        <v>0</v>
      </c>
      <c r="I32" s="31">
        <v>5.8823529411764705E-2</v>
      </c>
      <c r="J32" s="31">
        <v>0</v>
      </c>
      <c r="K32" s="31">
        <v>0.11764705882352941</v>
      </c>
      <c r="L32" s="31">
        <v>5.8823529411764705E-2</v>
      </c>
      <c r="M32" s="31">
        <v>0.11764705882352941</v>
      </c>
      <c r="N32" s="31">
        <v>0</v>
      </c>
    </row>
    <row r="33" spans="1:14" ht="12" customHeight="1" x14ac:dyDescent="0.2">
      <c r="A33" s="187"/>
      <c r="B33" s="187"/>
      <c r="C33" s="37"/>
      <c r="D33" s="234" t="s">
        <v>368</v>
      </c>
      <c r="E33" s="36"/>
      <c r="F33" s="35">
        <v>426</v>
      </c>
      <c r="G33" s="35">
        <v>14</v>
      </c>
      <c r="H33" s="35">
        <v>3</v>
      </c>
      <c r="I33" s="35">
        <v>22</v>
      </c>
      <c r="J33" s="35">
        <v>3</v>
      </c>
      <c r="K33" s="35">
        <v>37</v>
      </c>
      <c r="L33" s="35">
        <v>2</v>
      </c>
      <c r="M33" s="35">
        <v>40</v>
      </c>
      <c r="N33" s="35">
        <v>9</v>
      </c>
    </row>
    <row r="34" spans="1:14" ht="12" customHeight="1" x14ac:dyDescent="0.2">
      <c r="A34" s="187"/>
      <c r="B34" s="187"/>
      <c r="C34" s="34"/>
      <c r="D34" s="235"/>
      <c r="E34" s="33"/>
      <c r="F34" s="31">
        <v>1</v>
      </c>
      <c r="G34" s="31">
        <v>3.2863849765258218E-2</v>
      </c>
      <c r="H34" s="31">
        <v>7.0422535211267607E-3</v>
      </c>
      <c r="I34" s="31">
        <v>5.1643192488262914E-2</v>
      </c>
      <c r="J34" s="31">
        <v>7.0422535211267607E-3</v>
      </c>
      <c r="K34" s="31">
        <v>8.6854460093896718E-2</v>
      </c>
      <c r="L34" s="31">
        <v>4.6948356807511738E-3</v>
      </c>
      <c r="M34" s="31">
        <v>9.3896713615023469E-2</v>
      </c>
      <c r="N34" s="31">
        <v>2.1126760563380281E-2</v>
      </c>
    </row>
    <row r="35" spans="1:14" ht="12" customHeight="1" x14ac:dyDescent="0.2">
      <c r="A35" s="187"/>
      <c r="B35" s="187"/>
      <c r="C35" s="37"/>
      <c r="D35" s="234" t="s">
        <v>369</v>
      </c>
      <c r="E35" s="36"/>
      <c r="F35" s="35">
        <v>3178</v>
      </c>
      <c r="G35" s="35">
        <v>26</v>
      </c>
      <c r="H35" s="35">
        <v>5</v>
      </c>
      <c r="I35" s="35">
        <v>49</v>
      </c>
      <c r="J35" s="35">
        <v>6</v>
      </c>
      <c r="K35" s="35">
        <v>129</v>
      </c>
      <c r="L35" s="35">
        <v>22</v>
      </c>
      <c r="M35" s="35">
        <v>94</v>
      </c>
      <c r="N35" s="35">
        <v>24</v>
      </c>
    </row>
    <row r="36" spans="1:14" ht="12" customHeight="1" x14ac:dyDescent="0.2">
      <c r="A36" s="187"/>
      <c r="B36" s="187"/>
      <c r="C36" s="34"/>
      <c r="D36" s="235"/>
      <c r="E36" s="33"/>
      <c r="F36" s="31">
        <v>1</v>
      </c>
      <c r="G36" s="31">
        <v>8.1812460667086209E-3</v>
      </c>
      <c r="H36" s="31">
        <v>1.5733165512901196E-3</v>
      </c>
      <c r="I36" s="31">
        <v>1.5418502202643172E-2</v>
      </c>
      <c r="J36" s="31">
        <v>1.8879798615481435E-3</v>
      </c>
      <c r="K36" s="31">
        <v>4.0591567023285084E-2</v>
      </c>
      <c r="L36" s="31">
        <v>6.9225928256765263E-3</v>
      </c>
      <c r="M36" s="31">
        <v>2.9578351164254248E-2</v>
      </c>
      <c r="N36" s="31">
        <v>7.551919446192574E-3</v>
      </c>
    </row>
    <row r="37" spans="1:14" ht="12" customHeight="1" x14ac:dyDescent="0.2">
      <c r="A37" s="187"/>
      <c r="B37" s="187"/>
      <c r="C37" s="37"/>
      <c r="D37" s="234" t="s">
        <v>370</v>
      </c>
      <c r="E37" s="36"/>
      <c r="F37" s="35">
        <v>17</v>
      </c>
      <c r="G37" s="35">
        <v>0</v>
      </c>
      <c r="H37" s="35">
        <v>0</v>
      </c>
      <c r="I37" s="35">
        <v>0</v>
      </c>
      <c r="J37" s="35">
        <v>0</v>
      </c>
      <c r="K37" s="35">
        <v>1</v>
      </c>
      <c r="L37" s="35">
        <v>0</v>
      </c>
      <c r="M37" s="35">
        <v>1</v>
      </c>
      <c r="N37" s="35">
        <v>0</v>
      </c>
    </row>
    <row r="38" spans="1:14" ht="12" customHeight="1" x14ac:dyDescent="0.2">
      <c r="A38" s="187"/>
      <c r="B38" s="187"/>
      <c r="C38" s="34"/>
      <c r="D38" s="235"/>
      <c r="E38" s="33"/>
      <c r="F38" s="31">
        <v>1</v>
      </c>
      <c r="G38" s="31">
        <v>0</v>
      </c>
      <c r="H38" s="31">
        <v>0</v>
      </c>
      <c r="I38" s="31">
        <v>0</v>
      </c>
      <c r="J38" s="31">
        <v>0</v>
      </c>
      <c r="K38" s="31">
        <v>5.8823529411764705E-2</v>
      </c>
      <c r="L38" s="31">
        <v>0</v>
      </c>
      <c r="M38" s="31">
        <v>5.8823529411764705E-2</v>
      </c>
      <c r="N38" s="31">
        <v>0</v>
      </c>
    </row>
    <row r="39" spans="1:14" ht="12" customHeight="1" x14ac:dyDescent="0.2">
      <c r="A39" s="187"/>
      <c r="B39" s="187"/>
      <c r="C39" s="37"/>
      <c r="D39" s="234" t="s">
        <v>371</v>
      </c>
      <c r="E39" s="36"/>
      <c r="F39" s="35">
        <v>1040</v>
      </c>
      <c r="G39" s="35">
        <v>19</v>
      </c>
      <c r="H39" s="35">
        <v>3</v>
      </c>
      <c r="I39" s="35">
        <v>19</v>
      </c>
      <c r="J39" s="35">
        <v>0</v>
      </c>
      <c r="K39" s="35">
        <v>53</v>
      </c>
      <c r="L39" s="35">
        <v>3</v>
      </c>
      <c r="M39" s="35">
        <v>52</v>
      </c>
      <c r="N39" s="35">
        <v>2</v>
      </c>
    </row>
    <row r="40" spans="1:14" ht="12" customHeight="1" x14ac:dyDescent="0.2">
      <c r="A40" s="187"/>
      <c r="B40" s="187"/>
      <c r="C40" s="34"/>
      <c r="D40" s="235"/>
      <c r="E40" s="33"/>
      <c r="F40" s="31">
        <v>1</v>
      </c>
      <c r="G40" s="31">
        <v>1.826923076923077E-2</v>
      </c>
      <c r="H40" s="31">
        <v>2.8846153846153848E-3</v>
      </c>
      <c r="I40" s="31">
        <v>1.826923076923077E-2</v>
      </c>
      <c r="J40" s="31">
        <v>0</v>
      </c>
      <c r="K40" s="31">
        <v>5.0961538461538461E-2</v>
      </c>
      <c r="L40" s="31">
        <v>2.8846153846153848E-3</v>
      </c>
      <c r="M40" s="31">
        <v>0.05</v>
      </c>
      <c r="N40" s="31">
        <v>1.9230769230769232E-3</v>
      </c>
    </row>
    <row r="41" spans="1:14" ht="12" customHeight="1" x14ac:dyDescent="0.2">
      <c r="A41" s="187"/>
      <c r="B41" s="187"/>
      <c r="C41" s="37"/>
      <c r="D41" s="234" t="s">
        <v>372</v>
      </c>
      <c r="E41" s="36"/>
      <c r="F41" s="35">
        <v>0</v>
      </c>
      <c r="G41" s="35">
        <v>0</v>
      </c>
      <c r="H41" s="35">
        <v>0</v>
      </c>
      <c r="I41" s="35">
        <v>0</v>
      </c>
      <c r="J41" s="35">
        <v>0</v>
      </c>
      <c r="K41" s="35">
        <v>0</v>
      </c>
      <c r="L41" s="35">
        <v>0</v>
      </c>
      <c r="M41" s="35">
        <v>0</v>
      </c>
      <c r="N41" s="35">
        <v>0</v>
      </c>
    </row>
    <row r="42" spans="1:14" ht="12" customHeight="1" x14ac:dyDescent="0.2">
      <c r="A42" s="187"/>
      <c r="B42" s="187"/>
      <c r="C42" s="34"/>
      <c r="D42" s="235"/>
      <c r="E42" s="33"/>
      <c r="F42" s="31">
        <v>0</v>
      </c>
      <c r="G42" s="31">
        <v>0</v>
      </c>
      <c r="H42" s="31">
        <v>0</v>
      </c>
      <c r="I42" s="31">
        <v>0</v>
      </c>
      <c r="J42" s="31">
        <v>0</v>
      </c>
      <c r="K42" s="31">
        <v>0</v>
      </c>
      <c r="L42" s="31">
        <v>0</v>
      </c>
      <c r="M42" s="31">
        <v>0</v>
      </c>
      <c r="N42" s="31">
        <v>0</v>
      </c>
    </row>
    <row r="43" spans="1:14" ht="12" customHeight="1" x14ac:dyDescent="0.2">
      <c r="A43" s="187"/>
      <c r="B43" s="187"/>
      <c r="C43" s="37"/>
      <c r="D43" s="234" t="s">
        <v>373</v>
      </c>
      <c r="E43" s="36"/>
      <c r="F43" s="35">
        <v>345</v>
      </c>
      <c r="G43" s="35">
        <v>4</v>
      </c>
      <c r="H43" s="35">
        <v>0</v>
      </c>
      <c r="I43" s="35">
        <v>7</v>
      </c>
      <c r="J43" s="35">
        <v>0</v>
      </c>
      <c r="K43" s="35">
        <v>10</v>
      </c>
      <c r="L43" s="35">
        <v>1</v>
      </c>
      <c r="M43" s="35">
        <v>12</v>
      </c>
      <c r="N43" s="35">
        <v>1</v>
      </c>
    </row>
    <row r="44" spans="1:14" ht="12" customHeight="1" x14ac:dyDescent="0.2">
      <c r="A44" s="187"/>
      <c r="B44" s="187"/>
      <c r="C44" s="34"/>
      <c r="D44" s="235"/>
      <c r="E44" s="33"/>
      <c r="F44" s="31">
        <v>1</v>
      </c>
      <c r="G44" s="31">
        <v>1.1594202898550725E-2</v>
      </c>
      <c r="H44" s="31">
        <v>0</v>
      </c>
      <c r="I44" s="31">
        <v>2.0289855072463767E-2</v>
      </c>
      <c r="J44" s="31">
        <v>0</v>
      </c>
      <c r="K44" s="31">
        <v>2.8985507246376812E-2</v>
      </c>
      <c r="L44" s="31">
        <v>2.8985507246376812E-3</v>
      </c>
      <c r="M44" s="31">
        <v>3.4782608695652174E-2</v>
      </c>
      <c r="N44" s="31">
        <v>2.8985507246376812E-3</v>
      </c>
    </row>
    <row r="45" spans="1:14" ht="12" customHeight="1" x14ac:dyDescent="0.2">
      <c r="A45" s="187"/>
      <c r="B45" s="187"/>
      <c r="C45" s="37"/>
      <c r="D45" s="234" t="s">
        <v>374</v>
      </c>
      <c r="E45" s="36"/>
      <c r="F45" s="35">
        <v>1426</v>
      </c>
      <c r="G45" s="35">
        <v>18</v>
      </c>
      <c r="H45" s="35">
        <v>1</v>
      </c>
      <c r="I45" s="35">
        <v>29</v>
      </c>
      <c r="J45" s="35">
        <v>1</v>
      </c>
      <c r="K45" s="35">
        <v>67</v>
      </c>
      <c r="L45" s="35">
        <v>3</v>
      </c>
      <c r="M45" s="35">
        <v>67</v>
      </c>
      <c r="N45" s="35">
        <v>4</v>
      </c>
    </row>
    <row r="46" spans="1:14" ht="12" customHeight="1" x14ac:dyDescent="0.2">
      <c r="A46" s="187"/>
      <c r="B46" s="187"/>
      <c r="C46" s="34"/>
      <c r="D46" s="235"/>
      <c r="E46" s="33"/>
      <c r="F46" s="31">
        <v>1</v>
      </c>
      <c r="G46" s="31">
        <v>1.2622720897615708E-2</v>
      </c>
      <c r="H46" s="31">
        <v>7.0126227208976155E-4</v>
      </c>
      <c r="I46" s="31">
        <v>2.0336605890603085E-2</v>
      </c>
      <c r="J46" s="31">
        <v>7.0126227208976155E-4</v>
      </c>
      <c r="K46" s="31">
        <v>4.6984572230014024E-2</v>
      </c>
      <c r="L46" s="31">
        <v>2.1037868162692847E-3</v>
      </c>
      <c r="M46" s="31">
        <v>4.6984572230014024E-2</v>
      </c>
      <c r="N46" s="31">
        <v>2.8050490883590462E-3</v>
      </c>
    </row>
    <row r="47" spans="1:14" ht="12" customHeight="1" x14ac:dyDescent="0.2">
      <c r="A47" s="187"/>
      <c r="B47" s="187"/>
      <c r="C47" s="37"/>
      <c r="D47" s="234" t="s">
        <v>375</v>
      </c>
      <c r="E47" s="36"/>
      <c r="F47" s="35">
        <v>310</v>
      </c>
      <c r="G47" s="35">
        <v>10</v>
      </c>
      <c r="H47" s="35">
        <v>1</v>
      </c>
      <c r="I47" s="35">
        <v>10</v>
      </c>
      <c r="J47" s="35">
        <v>0</v>
      </c>
      <c r="K47" s="35">
        <v>28</v>
      </c>
      <c r="L47" s="35">
        <v>3</v>
      </c>
      <c r="M47" s="35">
        <v>29</v>
      </c>
      <c r="N47" s="35">
        <v>7</v>
      </c>
    </row>
    <row r="48" spans="1:14" ht="12" customHeight="1" x14ac:dyDescent="0.2">
      <c r="A48" s="187"/>
      <c r="B48" s="187"/>
      <c r="C48" s="34"/>
      <c r="D48" s="235"/>
      <c r="E48" s="33"/>
      <c r="F48" s="31">
        <v>1</v>
      </c>
      <c r="G48" s="31">
        <v>3.2258064516129031E-2</v>
      </c>
      <c r="H48" s="31">
        <v>3.2258064516129032E-3</v>
      </c>
      <c r="I48" s="31">
        <v>3.2258064516129031E-2</v>
      </c>
      <c r="J48" s="31">
        <v>0</v>
      </c>
      <c r="K48" s="31">
        <v>9.0322580645161285E-2</v>
      </c>
      <c r="L48" s="31">
        <v>9.6774193548387101E-3</v>
      </c>
      <c r="M48" s="31">
        <v>9.3548387096774197E-2</v>
      </c>
      <c r="N48" s="31">
        <v>2.2580645161290321E-2</v>
      </c>
    </row>
    <row r="49" spans="1:14" ht="12" customHeight="1" x14ac:dyDescent="0.2">
      <c r="A49" s="187"/>
      <c r="B49" s="187"/>
      <c r="C49" s="37"/>
      <c r="D49" s="234" t="s">
        <v>376</v>
      </c>
      <c r="E49" s="36"/>
      <c r="F49" s="35">
        <v>568</v>
      </c>
      <c r="G49" s="35">
        <v>2</v>
      </c>
      <c r="H49" s="35">
        <v>0</v>
      </c>
      <c r="I49" s="35">
        <v>10</v>
      </c>
      <c r="J49" s="35">
        <v>0</v>
      </c>
      <c r="K49" s="35">
        <v>24</v>
      </c>
      <c r="L49" s="35">
        <v>0</v>
      </c>
      <c r="M49" s="35">
        <v>9</v>
      </c>
      <c r="N49" s="35">
        <v>2</v>
      </c>
    </row>
    <row r="50" spans="1:14" ht="12" customHeight="1" x14ac:dyDescent="0.2">
      <c r="A50" s="187"/>
      <c r="B50" s="187"/>
      <c r="C50" s="34"/>
      <c r="D50" s="235"/>
      <c r="E50" s="33"/>
      <c r="F50" s="31">
        <v>1</v>
      </c>
      <c r="G50" s="31">
        <v>3.5211267605633804E-3</v>
      </c>
      <c r="H50" s="31">
        <v>0</v>
      </c>
      <c r="I50" s="31">
        <v>1.7605633802816902E-2</v>
      </c>
      <c r="J50" s="31">
        <v>0</v>
      </c>
      <c r="K50" s="31">
        <v>4.2253521126760563E-2</v>
      </c>
      <c r="L50" s="31">
        <v>0</v>
      </c>
      <c r="M50" s="31">
        <v>1.5845070422535211E-2</v>
      </c>
      <c r="N50" s="31">
        <v>3.5211267605633804E-3</v>
      </c>
    </row>
    <row r="51" spans="1:14" ht="12" customHeight="1" x14ac:dyDescent="0.2">
      <c r="A51" s="187"/>
      <c r="B51" s="187"/>
      <c r="C51" s="37"/>
      <c r="D51" s="234" t="s">
        <v>377</v>
      </c>
      <c r="E51" s="36"/>
      <c r="F51" s="35">
        <v>961</v>
      </c>
      <c r="G51" s="35">
        <v>20</v>
      </c>
      <c r="H51" s="35">
        <v>2</v>
      </c>
      <c r="I51" s="35">
        <v>30</v>
      </c>
      <c r="J51" s="35">
        <v>0</v>
      </c>
      <c r="K51" s="35">
        <v>55</v>
      </c>
      <c r="L51" s="35">
        <v>2</v>
      </c>
      <c r="M51" s="35">
        <v>52</v>
      </c>
      <c r="N51" s="35">
        <v>6</v>
      </c>
    </row>
    <row r="52" spans="1:14" ht="12" customHeight="1" x14ac:dyDescent="0.2">
      <c r="A52" s="187"/>
      <c r="B52" s="187"/>
      <c r="C52" s="34"/>
      <c r="D52" s="235"/>
      <c r="E52" s="33"/>
      <c r="F52" s="31">
        <v>1</v>
      </c>
      <c r="G52" s="31">
        <v>2.081165452653486E-2</v>
      </c>
      <c r="H52" s="31">
        <v>2.0811654526534861E-3</v>
      </c>
      <c r="I52" s="31">
        <v>3.1217481789802288E-2</v>
      </c>
      <c r="J52" s="31">
        <v>0</v>
      </c>
      <c r="K52" s="31">
        <v>5.7232049947970862E-2</v>
      </c>
      <c r="L52" s="31">
        <v>2.0811654526534861E-3</v>
      </c>
      <c r="M52" s="31">
        <v>5.4110301768990635E-2</v>
      </c>
      <c r="N52" s="31">
        <v>6.2434963579604576E-3</v>
      </c>
    </row>
    <row r="53" spans="1:14" ht="12" customHeight="1" x14ac:dyDescent="0.2">
      <c r="A53" s="187"/>
      <c r="B53" s="187"/>
      <c r="C53" s="37"/>
      <c r="D53" s="234" t="s">
        <v>378</v>
      </c>
      <c r="E53" s="36"/>
      <c r="F53" s="35">
        <v>1178</v>
      </c>
      <c r="G53" s="35">
        <v>18</v>
      </c>
      <c r="H53" s="35">
        <v>0</v>
      </c>
      <c r="I53" s="35">
        <v>23</v>
      </c>
      <c r="J53" s="35">
        <v>0</v>
      </c>
      <c r="K53" s="35">
        <v>54</v>
      </c>
      <c r="L53" s="35">
        <v>0</v>
      </c>
      <c r="M53" s="35">
        <v>33</v>
      </c>
      <c r="N53" s="35">
        <v>3</v>
      </c>
    </row>
    <row r="54" spans="1:14" ht="12" customHeight="1" x14ac:dyDescent="0.2">
      <c r="A54" s="187"/>
      <c r="B54" s="187"/>
      <c r="C54" s="34"/>
      <c r="D54" s="235"/>
      <c r="E54" s="33"/>
      <c r="F54" s="31">
        <v>1</v>
      </c>
      <c r="G54" s="31">
        <v>1.5280135823429542E-2</v>
      </c>
      <c r="H54" s="31">
        <v>0</v>
      </c>
      <c r="I54" s="31">
        <v>1.9524617996604415E-2</v>
      </c>
      <c r="J54" s="31">
        <v>0</v>
      </c>
      <c r="K54" s="31">
        <v>4.5840407470288627E-2</v>
      </c>
      <c r="L54" s="31">
        <v>0</v>
      </c>
      <c r="M54" s="31">
        <v>2.801358234295416E-2</v>
      </c>
      <c r="N54" s="31">
        <v>2.5466893039049238E-3</v>
      </c>
    </row>
    <row r="55" spans="1:14" ht="12" customHeight="1" x14ac:dyDescent="0.2">
      <c r="A55" s="187"/>
      <c r="B55" s="187"/>
      <c r="C55" s="37"/>
      <c r="D55" s="234" t="s">
        <v>379</v>
      </c>
      <c r="E55" s="36"/>
      <c r="F55" s="35">
        <v>3494</v>
      </c>
      <c r="G55" s="35">
        <v>79</v>
      </c>
      <c r="H55" s="35">
        <v>5</v>
      </c>
      <c r="I55" s="35">
        <v>66</v>
      </c>
      <c r="J55" s="35">
        <v>0</v>
      </c>
      <c r="K55" s="35">
        <v>183</v>
      </c>
      <c r="L55" s="35">
        <v>6</v>
      </c>
      <c r="M55" s="35">
        <v>270</v>
      </c>
      <c r="N55" s="35">
        <v>19</v>
      </c>
    </row>
    <row r="56" spans="1:14" ht="12" customHeight="1" x14ac:dyDescent="0.2">
      <c r="A56" s="187"/>
      <c r="B56" s="187"/>
      <c r="C56" s="34"/>
      <c r="D56" s="235"/>
      <c r="E56" s="33"/>
      <c r="F56" s="31">
        <v>1</v>
      </c>
      <c r="G56" s="31">
        <v>2.2610188895249E-2</v>
      </c>
      <c r="H56" s="31">
        <v>1.4310246136233543E-3</v>
      </c>
      <c r="I56" s="31">
        <v>1.8889524899828276E-2</v>
      </c>
      <c r="J56" s="31">
        <v>0</v>
      </c>
      <c r="K56" s="31">
        <v>5.2375500858614768E-2</v>
      </c>
      <c r="L56" s="31">
        <v>1.7172295363480253E-3</v>
      </c>
      <c r="M56" s="31">
        <v>7.7275329135661139E-2</v>
      </c>
      <c r="N56" s="31">
        <v>5.4378935317687463E-3</v>
      </c>
    </row>
    <row r="57" spans="1:14" ht="12" customHeight="1" x14ac:dyDescent="0.2">
      <c r="A57" s="187"/>
      <c r="B57" s="187"/>
      <c r="C57" s="37"/>
      <c r="D57" s="234" t="s">
        <v>380</v>
      </c>
      <c r="E57" s="36"/>
      <c r="F57" s="35">
        <v>918</v>
      </c>
      <c r="G57" s="35">
        <v>10</v>
      </c>
      <c r="H57" s="35">
        <v>2</v>
      </c>
      <c r="I57" s="35">
        <v>24</v>
      </c>
      <c r="J57" s="35">
        <v>0</v>
      </c>
      <c r="K57" s="35">
        <v>50</v>
      </c>
      <c r="L57" s="35">
        <v>9</v>
      </c>
      <c r="M57" s="35">
        <v>48</v>
      </c>
      <c r="N57" s="35">
        <v>13</v>
      </c>
    </row>
    <row r="58" spans="1:14" ht="12" customHeight="1" x14ac:dyDescent="0.2">
      <c r="A58" s="187"/>
      <c r="B58" s="187"/>
      <c r="C58" s="34"/>
      <c r="D58" s="235"/>
      <c r="E58" s="33"/>
      <c r="F58" s="31">
        <v>1</v>
      </c>
      <c r="G58" s="31">
        <v>1.0893246187363835E-2</v>
      </c>
      <c r="H58" s="31">
        <v>2.1786492374727671E-3</v>
      </c>
      <c r="I58" s="31">
        <v>2.6143790849673203E-2</v>
      </c>
      <c r="J58" s="31">
        <v>0</v>
      </c>
      <c r="K58" s="31">
        <v>5.4466230936819175E-2</v>
      </c>
      <c r="L58" s="31">
        <v>9.8039215686274508E-3</v>
      </c>
      <c r="M58" s="31">
        <v>5.2287581699346407E-2</v>
      </c>
      <c r="N58" s="31">
        <v>1.4161220043572984E-2</v>
      </c>
    </row>
    <row r="59" spans="1:14" ht="12.75" customHeight="1" x14ac:dyDescent="0.2">
      <c r="A59" s="187"/>
      <c r="B59" s="187"/>
      <c r="C59" s="37"/>
      <c r="D59" s="234" t="s">
        <v>381</v>
      </c>
      <c r="E59" s="36"/>
      <c r="F59" s="35">
        <v>6790</v>
      </c>
      <c r="G59" s="35">
        <v>36</v>
      </c>
      <c r="H59" s="35">
        <v>2</v>
      </c>
      <c r="I59" s="35">
        <v>115</v>
      </c>
      <c r="J59" s="35">
        <v>1</v>
      </c>
      <c r="K59" s="35">
        <v>276</v>
      </c>
      <c r="L59" s="35">
        <v>6</v>
      </c>
      <c r="M59" s="35">
        <v>416</v>
      </c>
      <c r="N59" s="35">
        <v>33</v>
      </c>
    </row>
    <row r="60" spans="1:14" ht="12.75" customHeight="1" x14ac:dyDescent="0.2">
      <c r="A60" s="187"/>
      <c r="B60" s="187"/>
      <c r="C60" s="34"/>
      <c r="D60" s="235"/>
      <c r="E60" s="33"/>
      <c r="F60" s="31">
        <v>1</v>
      </c>
      <c r="G60" s="31">
        <v>5.301914580265096E-3</v>
      </c>
      <c r="H60" s="31">
        <v>2.9455081001472752E-4</v>
      </c>
      <c r="I60" s="31">
        <v>1.6936671575846832E-2</v>
      </c>
      <c r="J60" s="31">
        <v>1.4727540500736376E-4</v>
      </c>
      <c r="K60" s="31">
        <v>4.0648011782032402E-2</v>
      </c>
      <c r="L60" s="31">
        <v>8.8365243004418263E-4</v>
      </c>
      <c r="M60" s="31">
        <v>6.1266568483063326E-2</v>
      </c>
      <c r="N60" s="31">
        <v>4.8600883652430045E-3</v>
      </c>
    </row>
    <row r="61" spans="1:14" ht="12" customHeight="1" x14ac:dyDescent="0.2">
      <c r="A61" s="187"/>
      <c r="B61" s="187"/>
      <c r="C61" s="37"/>
      <c r="D61" s="234" t="s">
        <v>21</v>
      </c>
      <c r="E61" s="36"/>
      <c r="F61" s="35">
        <v>1958</v>
      </c>
      <c r="G61" s="35">
        <v>24</v>
      </c>
      <c r="H61" s="35">
        <v>6</v>
      </c>
      <c r="I61" s="35">
        <v>49</v>
      </c>
      <c r="J61" s="35">
        <v>1</v>
      </c>
      <c r="K61" s="35">
        <v>128</v>
      </c>
      <c r="L61" s="35">
        <v>7</v>
      </c>
      <c r="M61" s="35">
        <v>236</v>
      </c>
      <c r="N61" s="35">
        <v>24</v>
      </c>
    </row>
    <row r="62" spans="1:14" ht="12" customHeight="1" x14ac:dyDescent="0.2">
      <c r="A62" s="187"/>
      <c r="B62" s="187"/>
      <c r="C62" s="34"/>
      <c r="D62" s="235"/>
      <c r="E62" s="33"/>
      <c r="F62" s="31">
        <v>1</v>
      </c>
      <c r="G62" s="31">
        <v>1.2257405515832482E-2</v>
      </c>
      <c r="H62" s="31">
        <v>3.0643513789581204E-3</v>
      </c>
      <c r="I62" s="31">
        <v>2.5025536261491319E-2</v>
      </c>
      <c r="J62" s="31">
        <v>5.1072522982635344E-4</v>
      </c>
      <c r="K62" s="31">
        <v>6.537282941777324E-2</v>
      </c>
      <c r="L62" s="31">
        <v>3.5750766087844742E-3</v>
      </c>
      <c r="M62" s="31">
        <v>0.1205311542390194</v>
      </c>
      <c r="N62" s="31">
        <v>1.2257405515832482E-2</v>
      </c>
    </row>
    <row r="63" spans="1:14" ht="12" customHeight="1" x14ac:dyDescent="0.2">
      <c r="A63" s="187"/>
      <c r="B63" s="187"/>
      <c r="C63" s="37"/>
      <c r="D63" s="234" t="s">
        <v>382</v>
      </c>
      <c r="E63" s="36"/>
      <c r="F63" s="35">
        <v>1806</v>
      </c>
      <c r="G63" s="35">
        <v>12</v>
      </c>
      <c r="H63" s="35">
        <v>1</v>
      </c>
      <c r="I63" s="35">
        <v>88</v>
      </c>
      <c r="J63" s="35">
        <v>0</v>
      </c>
      <c r="K63" s="35">
        <v>199</v>
      </c>
      <c r="L63" s="35">
        <v>12</v>
      </c>
      <c r="M63" s="35">
        <v>293</v>
      </c>
      <c r="N63" s="35">
        <v>30</v>
      </c>
    </row>
    <row r="64" spans="1:14" ht="12" customHeight="1" x14ac:dyDescent="0.2">
      <c r="A64" s="187"/>
      <c r="B64" s="187"/>
      <c r="C64" s="34"/>
      <c r="D64" s="235"/>
      <c r="E64" s="33"/>
      <c r="F64" s="31">
        <v>1</v>
      </c>
      <c r="G64" s="31">
        <v>6.6445182724252493E-3</v>
      </c>
      <c r="H64" s="31">
        <v>5.5370985603543741E-4</v>
      </c>
      <c r="I64" s="31">
        <v>4.8726467331118496E-2</v>
      </c>
      <c r="J64" s="31">
        <v>0</v>
      </c>
      <c r="K64" s="31">
        <v>0.11018826135105204</v>
      </c>
      <c r="L64" s="31">
        <v>6.6445182724252493E-3</v>
      </c>
      <c r="M64" s="31">
        <v>0.16223698781838317</v>
      </c>
      <c r="N64" s="31">
        <v>1.6611295681063124E-2</v>
      </c>
    </row>
    <row r="65" spans="1:14" ht="12" customHeight="1" x14ac:dyDescent="0.2">
      <c r="A65" s="187"/>
      <c r="B65" s="187"/>
      <c r="C65" s="37"/>
      <c r="D65" s="234" t="s">
        <v>383</v>
      </c>
      <c r="E65" s="36"/>
      <c r="F65" s="35">
        <v>3706</v>
      </c>
      <c r="G65" s="35">
        <v>32</v>
      </c>
      <c r="H65" s="35">
        <v>4</v>
      </c>
      <c r="I65" s="35">
        <v>41</v>
      </c>
      <c r="J65" s="35">
        <v>2</v>
      </c>
      <c r="K65" s="35">
        <v>145</v>
      </c>
      <c r="L65" s="35">
        <v>6</v>
      </c>
      <c r="M65" s="35">
        <v>168</v>
      </c>
      <c r="N65" s="35">
        <v>17</v>
      </c>
    </row>
    <row r="66" spans="1:14" ht="12" customHeight="1" x14ac:dyDescent="0.2">
      <c r="A66" s="187"/>
      <c r="B66" s="187"/>
      <c r="C66" s="34"/>
      <c r="D66" s="235"/>
      <c r="E66" s="33"/>
      <c r="F66" s="31">
        <v>1</v>
      </c>
      <c r="G66" s="31">
        <v>8.634646519158122E-3</v>
      </c>
      <c r="H66" s="31">
        <v>1.0793308148947653E-3</v>
      </c>
      <c r="I66" s="31">
        <v>1.1063140852671344E-2</v>
      </c>
      <c r="J66" s="31">
        <v>5.3966540744738263E-4</v>
      </c>
      <c r="K66" s="31">
        <v>3.9125742039935241E-2</v>
      </c>
      <c r="L66" s="31">
        <v>1.6189962223421479E-3</v>
      </c>
      <c r="M66" s="31">
        <v>4.5331894225580142E-2</v>
      </c>
      <c r="N66" s="31">
        <v>4.5871559633027525E-3</v>
      </c>
    </row>
    <row r="67" spans="1:14" ht="12" customHeight="1" x14ac:dyDescent="0.2">
      <c r="A67" s="187"/>
      <c r="B67" s="187"/>
      <c r="C67" s="37"/>
      <c r="D67" s="234" t="s">
        <v>384</v>
      </c>
      <c r="E67" s="36"/>
      <c r="F67" s="35">
        <v>1195</v>
      </c>
      <c r="G67" s="35">
        <v>3</v>
      </c>
      <c r="H67" s="35">
        <v>0</v>
      </c>
      <c r="I67" s="35">
        <v>41</v>
      </c>
      <c r="J67" s="35">
        <v>3</v>
      </c>
      <c r="K67" s="35">
        <v>112</v>
      </c>
      <c r="L67" s="35">
        <v>8</v>
      </c>
      <c r="M67" s="35">
        <v>39</v>
      </c>
      <c r="N67" s="35">
        <v>8</v>
      </c>
    </row>
    <row r="68" spans="1:14" ht="12" customHeight="1" x14ac:dyDescent="0.2">
      <c r="A68" s="187"/>
      <c r="B68" s="188"/>
      <c r="C68" s="34"/>
      <c r="D68" s="235"/>
      <c r="E68" s="33"/>
      <c r="F68" s="31">
        <v>1</v>
      </c>
      <c r="G68" s="31">
        <v>2.5104602510460251E-3</v>
      </c>
      <c r="H68" s="31">
        <v>0</v>
      </c>
      <c r="I68" s="31">
        <v>3.430962343096234E-2</v>
      </c>
      <c r="J68" s="31">
        <v>2.5104602510460251E-3</v>
      </c>
      <c r="K68" s="31">
        <v>9.372384937238494E-2</v>
      </c>
      <c r="L68" s="31">
        <v>6.6945606694560665E-3</v>
      </c>
      <c r="M68" s="31">
        <v>3.2635983263598324E-2</v>
      </c>
      <c r="N68" s="31">
        <v>6.6945606694560665E-3</v>
      </c>
    </row>
    <row r="69" spans="1:14" ht="12" customHeight="1" x14ac:dyDescent="0.2">
      <c r="A69" s="187"/>
      <c r="B69" s="186" t="s">
        <v>17</v>
      </c>
      <c r="C69" s="37"/>
      <c r="D69" s="234" t="s">
        <v>16</v>
      </c>
      <c r="E69" s="36"/>
      <c r="F69" s="35">
        <v>38676</v>
      </c>
      <c r="G69" s="35">
        <v>1176</v>
      </c>
      <c r="H69" s="35">
        <v>237</v>
      </c>
      <c r="I69" s="35">
        <v>987</v>
      </c>
      <c r="J69" s="35">
        <v>159</v>
      </c>
      <c r="K69" s="35">
        <v>1949</v>
      </c>
      <c r="L69" s="35">
        <v>512</v>
      </c>
      <c r="M69" s="35">
        <v>2619</v>
      </c>
      <c r="N69" s="35">
        <v>1126</v>
      </c>
    </row>
    <row r="70" spans="1:14" ht="12" customHeight="1" x14ac:dyDescent="0.2">
      <c r="A70" s="187"/>
      <c r="B70" s="187"/>
      <c r="C70" s="34"/>
      <c r="D70" s="235"/>
      <c r="E70" s="33"/>
      <c r="F70" s="31">
        <v>1</v>
      </c>
      <c r="G70" s="31">
        <v>3.0406453614644741E-2</v>
      </c>
      <c r="H70" s="31">
        <v>6.1278312131554449E-3</v>
      </c>
      <c r="I70" s="31">
        <v>2.5519702140862549E-2</v>
      </c>
      <c r="J70" s="31">
        <v>4.1110766366739063E-3</v>
      </c>
      <c r="K70" s="31">
        <v>5.0393008584134862E-2</v>
      </c>
      <c r="L70" s="31">
        <v>1.3238183886648051E-2</v>
      </c>
      <c r="M70" s="31">
        <v>6.7716413279553217E-2</v>
      </c>
      <c r="N70" s="31">
        <v>2.9113662219464268E-2</v>
      </c>
    </row>
    <row r="71" spans="1:14" ht="12" customHeight="1" x14ac:dyDescent="0.2">
      <c r="A71" s="187"/>
      <c r="B71" s="187"/>
      <c r="C71" s="37"/>
      <c r="D71" s="234" t="s">
        <v>316</v>
      </c>
      <c r="E71" s="36"/>
      <c r="F71" s="35">
        <v>83</v>
      </c>
      <c r="G71" s="35">
        <v>8</v>
      </c>
      <c r="H71" s="35">
        <v>1</v>
      </c>
      <c r="I71" s="35">
        <v>1</v>
      </c>
      <c r="J71" s="35">
        <v>0</v>
      </c>
      <c r="K71" s="35">
        <v>8</v>
      </c>
      <c r="L71" s="35">
        <v>1</v>
      </c>
      <c r="M71" s="35">
        <v>9</v>
      </c>
      <c r="N71" s="35">
        <v>1</v>
      </c>
    </row>
    <row r="72" spans="1:14" ht="12" customHeight="1" x14ac:dyDescent="0.2">
      <c r="A72" s="187"/>
      <c r="B72" s="187"/>
      <c r="C72" s="34"/>
      <c r="D72" s="235"/>
      <c r="E72" s="33"/>
      <c r="F72" s="31">
        <v>1</v>
      </c>
      <c r="G72" s="31">
        <v>9.6385542168674704E-2</v>
      </c>
      <c r="H72" s="31">
        <v>1.2048192771084338E-2</v>
      </c>
      <c r="I72" s="31">
        <v>1.2048192771084338E-2</v>
      </c>
      <c r="J72" s="31">
        <v>0</v>
      </c>
      <c r="K72" s="31">
        <v>9.6385542168674704E-2</v>
      </c>
      <c r="L72" s="31">
        <v>1.2048192771084338E-2</v>
      </c>
      <c r="M72" s="31">
        <v>0.10843373493975904</v>
      </c>
      <c r="N72" s="31">
        <v>1.2048192771084338E-2</v>
      </c>
    </row>
    <row r="73" spans="1:14" ht="12" customHeight="1" x14ac:dyDescent="0.2">
      <c r="A73" s="187"/>
      <c r="B73" s="187"/>
      <c r="C73" s="37"/>
      <c r="D73" s="234" t="s">
        <v>315</v>
      </c>
      <c r="E73" s="36"/>
      <c r="F73" s="35">
        <v>2854</v>
      </c>
      <c r="G73" s="35">
        <v>223</v>
      </c>
      <c r="H73" s="35">
        <v>38</v>
      </c>
      <c r="I73" s="35">
        <v>164</v>
      </c>
      <c r="J73" s="35">
        <v>6</v>
      </c>
      <c r="K73" s="35">
        <v>270</v>
      </c>
      <c r="L73" s="35">
        <v>16</v>
      </c>
      <c r="M73" s="35">
        <v>223</v>
      </c>
      <c r="N73" s="35">
        <v>23</v>
      </c>
    </row>
    <row r="74" spans="1:14" ht="12" customHeight="1" x14ac:dyDescent="0.2">
      <c r="A74" s="187"/>
      <c r="B74" s="187"/>
      <c r="C74" s="34"/>
      <c r="D74" s="235"/>
      <c r="E74" s="33"/>
      <c r="F74" s="31">
        <v>1</v>
      </c>
      <c r="G74" s="31">
        <v>7.8135949544498942E-2</v>
      </c>
      <c r="H74" s="31">
        <v>1.3314646110721794E-2</v>
      </c>
      <c r="I74" s="31">
        <v>5.7463209530483533E-2</v>
      </c>
      <c r="J74" s="31">
        <v>2.1023125437981782E-3</v>
      </c>
      <c r="K74" s="31">
        <v>9.4604064470918015E-2</v>
      </c>
      <c r="L74" s="31">
        <v>5.6061667834618077E-3</v>
      </c>
      <c r="M74" s="31">
        <v>7.8135949544498942E-2</v>
      </c>
      <c r="N74" s="31">
        <v>8.0588647512263491E-3</v>
      </c>
    </row>
    <row r="75" spans="1:14" ht="12" customHeight="1" x14ac:dyDescent="0.2">
      <c r="A75" s="187"/>
      <c r="B75" s="187"/>
      <c r="C75" s="37"/>
      <c r="D75" s="234" t="s">
        <v>13</v>
      </c>
      <c r="E75" s="36"/>
      <c r="F75" s="35">
        <v>421</v>
      </c>
      <c r="G75" s="35">
        <v>39</v>
      </c>
      <c r="H75" s="35">
        <v>3</v>
      </c>
      <c r="I75" s="35">
        <v>37</v>
      </c>
      <c r="J75" s="35">
        <v>0</v>
      </c>
      <c r="K75" s="35">
        <v>60</v>
      </c>
      <c r="L75" s="35">
        <v>5</v>
      </c>
      <c r="M75" s="35">
        <v>67</v>
      </c>
      <c r="N75" s="35">
        <v>11</v>
      </c>
    </row>
    <row r="76" spans="1:14" ht="12" customHeight="1" x14ac:dyDescent="0.2">
      <c r="A76" s="187"/>
      <c r="B76" s="187"/>
      <c r="C76" s="34"/>
      <c r="D76" s="235"/>
      <c r="E76" s="33"/>
      <c r="F76" s="31">
        <v>1</v>
      </c>
      <c r="G76" s="31">
        <v>9.2636579572446559E-2</v>
      </c>
      <c r="H76" s="31">
        <v>7.1258907363420431E-3</v>
      </c>
      <c r="I76" s="31">
        <v>8.7885985748218529E-2</v>
      </c>
      <c r="J76" s="31">
        <v>0</v>
      </c>
      <c r="K76" s="31">
        <v>0.14251781472684086</v>
      </c>
      <c r="L76" s="31">
        <v>1.1876484560570071E-2</v>
      </c>
      <c r="M76" s="31">
        <v>0.15914489311163896</v>
      </c>
      <c r="N76" s="31">
        <v>2.6128266033254157E-2</v>
      </c>
    </row>
    <row r="77" spans="1:14" ht="12" customHeight="1" x14ac:dyDescent="0.2">
      <c r="A77" s="187"/>
      <c r="B77" s="187"/>
      <c r="C77" s="37"/>
      <c r="D77" s="234" t="s">
        <v>215</v>
      </c>
      <c r="E77" s="36"/>
      <c r="F77" s="35">
        <v>435</v>
      </c>
      <c r="G77" s="35">
        <v>23</v>
      </c>
      <c r="H77" s="35">
        <v>2</v>
      </c>
      <c r="I77" s="35">
        <v>13</v>
      </c>
      <c r="J77" s="35">
        <v>2</v>
      </c>
      <c r="K77" s="35">
        <v>85</v>
      </c>
      <c r="L77" s="35">
        <v>7</v>
      </c>
      <c r="M77" s="35">
        <v>99</v>
      </c>
      <c r="N77" s="35">
        <v>24</v>
      </c>
    </row>
    <row r="78" spans="1:14" ht="12" customHeight="1" x14ac:dyDescent="0.2">
      <c r="A78" s="187"/>
      <c r="B78" s="187"/>
      <c r="C78" s="34"/>
      <c r="D78" s="235"/>
      <c r="E78" s="33"/>
      <c r="F78" s="31">
        <v>1</v>
      </c>
      <c r="G78" s="31">
        <v>5.2873563218390804E-2</v>
      </c>
      <c r="H78" s="31">
        <v>4.5977011494252873E-3</v>
      </c>
      <c r="I78" s="31">
        <v>2.9885057471264367E-2</v>
      </c>
      <c r="J78" s="31">
        <v>4.5977011494252873E-3</v>
      </c>
      <c r="K78" s="31">
        <v>0.19540229885057472</v>
      </c>
      <c r="L78" s="31">
        <v>1.6091954022988506E-2</v>
      </c>
      <c r="M78" s="31">
        <v>0.22758620689655173</v>
      </c>
      <c r="N78" s="31">
        <v>5.5172413793103448E-2</v>
      </c>
    </row>
    <row r="79" spans="1:14" ht="12" customHeight="1" x14ac:dyDescent="0.2">
      <c r="A79" s="187"/>
      <c r="B79" s="187"/>
      <c r="C79" s="37"/>
      <c r="D79" s="234" t="s">
        <v>313</v>
      </c>
      <c r="E79" s="36"/>
      <c r="F79" s="35">
        <v>2113</v>
      </c>
      <c r="G79" s="35">
        <v>46</v>
      </c>
      <c r="H79" s="35">
        <v>11</v>
      </c>
      <c r="I79" s="35">
        <v>30</v>
      </c>
      <c r="J79" s="35">
        <v>0</v>
      </c>
      <c r="K79" s="35">
        <v>54</v>
      </c>
      <c r="L79" s="35">
        <v>5</v>
      </c>
      <c r="M79" s="35">
        <v>108</v>
      </c>
      <c r="N79" s="35">
        <v>14</v>
      </c>
    </row>
    <row r="80" spans="1:14" ht="12" customHeight="1" x14ac:dyDescent="0.2">
      <c r="A80" s="187"/>
      <c r="B80" s="187"/>
      <c r="C80" s="34"/>
      <c r="D80" s="235"/>
      <c r="E80" s="33"/>
      <c r="F80" s="31">
        <v>1</v>
      </c>
      <c r="G80" s="31">
        <v>2.1769995267392334E-2</v>
      </c>
      <c r="H80" s="31">
        <v>5.2058684335068621E-3</v>
      </c>
      <c r="I80" s="31">
        <v>1.419782300047326E-2</v>
      </c>
      <c r="J80" s="31">
        <v>0</v>
      </c>
      <c r="K80" s="31">
        <v>2.555608140085187E-2</v>
      </c>
      <c r="L80" s="31">
        <v>2.3663038334122101E-3</v>
      </c>
      <c r="M80" s="31">
        <v>5.1112162801703741E-2</v>
      </c>
      <c r="N80" s="31">
        <v>6.6256507335541882E-3</v>
      </c>
    </row>
    <row r="81" spans="1:14" ht="12" customHeight="1" x14ac:dyDescent="0.2">
      <c r="A81" s="187"/>
      <c r="B81" s="187"/>
      <c r="C81" s="37"/>
      <c r="D81" s="234" t="s">
        <v>10</v>
      </c>
      <c r="E81" s="36"/>
      <c r="F81" s="35">
        <v>5860</v>
      </c>
      <c r="G81" s="35">
        <v>219</v>
      </c>
      <c r="H81" s="35">
        <v>40</v>
      </c>
      <c r="I81" s="35">
        <v>178</v>
      </c>
      <c r="J81" s="35">
        <v>8</v>
      </c>
      <c r="K81" s="35">
        <v>372</v>
      </c>
      <c r="L81" s="35">
        <v>41</v>
      </c>
      <c r="M81" s="35">
        <v>328</v>
      </c>
      <c r="N81" s="35">
        <v>121</v>
      </c>
    </row>
    <row r="82" spans="1:14" ht="12" customHeight="1" x14ac:dyDescent="0.2">
      <c r="A82" s="187"/>
      <c r="B82" s="187"/>
      <c r="C82" s="34"/>
      <c r="D82" s="235"/>
      <c r="E82" s="33"/>
      <c r="F82" s="31">
        <v>1</v>
      </c>
      <c r="G82" s="31">
        <v>3.7372013651877131E-2</v>
      </c>
      <c r="H82" s="31">
        <v>6.8259385665529011E-3</v>
      </c>
      <c r="I82" s="31">
        <v>3.0375426621160408E-2</v>
      </c>
      <c r="J82" s="31">
        <v>1.3651877133105802E-3</v>
      </c>
      <c r="K82" s="31">
        <v>6.3481228668941986E-2</v>
      </c>
      <c r="L82" s="31">
        <v>6.9965870307167237E-3</v>
      </c>
      <c r="M82" s="31">
        <v>5.597269624573379E-2</v>
      </c>
      <c r="N82" s="31">
        <v>2.0648464163822527E-2</v>
      </c>
    </row>
    <row r="83" spans="1:14" ht="12" customHeight="1" x14ac:dyDescent="0.2">
      <c r="A83" s="187"/>
      <c r="B83" s="187"/>
      <c r="C83" s="37"/>
      <c r="D83" s="234" t="s">
        <v>9</v>
      </c>
      <c r="E83" s="36"/>
      <c r="F83" s="35">
        <v>847</v>
      </c>
      <c r="G83" s="35">
        <v>4</v>
      </c>
      <c r="H83" s="35">
        <v>0</v>
      </c>
      <c r="I83" s="35">
        <v>46</v>
      </c>
      <c r="J83" s="35">
        <v>4</v>
      </c>
      <c r="K83" s="35">
        <v>123</v>
      </c>
      <c r="L83" s="35">
        <v>20</v>
      </c>
      <c r="M83" s="35">
        <v>205</v>
      </c>
      <c r="N83" s="35">
        <v>86</v>
      </c>
    </row>
    <row r="84" spans="1:14" ht="12" customHeight="1" x14ac:dyDescent="0.2">
      <c r="A84" s="187"/>
      <c r="B84" s="187"/>
      <c r="C84" s="34"/>
      <c r="D84" s="235"/>
      <c r="E84" s="33"/>
      <c r="F84" s="31">
        <v>1</v>
      </c>
      <c r="G84" s="31">
        <v>4.7225501770956314E-3</v>
      </c>
      <c r="H84" s="31">
        <v>0</v>
      </c>
      <c r="I84" s="31">
        <v>5.4309327036599762E-2</v>
      </c>
      <c r="J84" s="31">
        <v>4.7225501770956314E-3</v>
      </c>
      <c r="K84" s="31">
        <v>0.14521841794569068</v>
      </c>
      <c r="L84" s="31">
        <v>2.3612750885478158E-2</v>
      </c>
      <c r="M84" s="31">
        <v>0.24203069657615112</v>
      </c>
      <c r="N84" s="31">
        <v>0.10153482880755609</v>
      </c>
    </row>
    <row r="85" spans="1:14" ht="12" customHeight="1" x14ac:dyDescent="0.2">
      <c r="A85" s="187"/>
      <c r="B85" s="187"/>
      <c r="C85" s="37"/>
      <c r="D85" s="234" t="s">
        <v>312</v>
      </c>
      <c r="E85" s="36"/>
      <c r="F85" s="35">
        <v>112</v>
      </c>
      <c r="G85" s="35">
        <v>11</v>
      </c>
      <c r="H85" s="35">
        <v>4</v>
      </c>
      <c r="I85" s="35">
        <v>4</v>
      </c>
      <c r="J85" s="35">
        <v>1</v>
      </c>
      <c r="K85" s="35">
        <v>13</v>
      </c>
      <c r="L85" s="35">
        <v>4</v>
      </c>
      <c r="M85" s="35">
        <v>8</v>
      </c>
      <c r="N85" s="35">
        <v>1</v>
      </c>
    </row>
    <row r="86" spans="1:14" ht="12" customHeight="1" x14ac:dyDescent="0.2">
      <c r="A86" s="187"/>
      <c r="B86" s="187"/>
      <c r="C86" s="34"/>
      <c r="D86" s="235"/>
      <c r="E86" s="33"/>
      <c r="F86" s="31">
        <v>1</v>
      </c>
      <c r="G86" s="31">
        <v>9.8214285714285712E-2</v>
      </c>
      <c r="H86" s="31">
        <v>3.5714285714285712E-2</v>
      </c>
      <c r="I86" s="31">
        <v>3.5714285714285712E-2</v>
      </c>
      <c r="J86" s="31">
        <v>8.9285714285714281E-3</v>
      </c>
      <c r="K86" s="31">
        <v>0.11607142857142858</v>
      </c>
      <c r="L86" s="31">
        <v>3.5714285714285712E-2</v>
      </c>
      <c r="M86" s="31">
        <v>7.1428571428571425E-2</v>
      </c>
      <c r="N86" s="31">
        <v>8.9285714285714281E-3</v>
      </c>
    </row>
    <row r="87" spans="1:14" ht="13.5" customHeight="1" x14ac:dyDescent="0.2">
      <c r="A87" s="187"/>
      <c r="B87" s="187"/>
      <c r="C87" s="37"/>
      <c r="D87" s="236" t="s">
        <v>311</v>
      </c>
      <c r="E87" s="36"/>
      <c r="F87" s="35">
        <v>425</v>
      </c>
      <c r="G87" s="35">
        <v>27</v>
      </c>
      <c r="H87" s="35">
        <v>5</v>
      </c>
      <c r="I87" s="35">
        <v>19</v>
      </c>
      <c r="J87" s="35">
        <v>3</v>
      </c>
      <c r="K87" s="35">
        <v>22</v>
      </c>
      <c r="L87" s="35">
        <v>8</v>
      </c>
      <c r="M87" s="35">
        <v>21</v>
      </c>
      <c r="N87" s="35">
        <v>7</v>
      </c>
    </row>
    <row r="88" spans="1:14" ht="13.5" customHeight="1" x14ac:dyDescent="0.2">
      <c r="A88" s="187"/>
      <c r="B88" s="187"/>
      <c r="C88" s="34"/>
      <c r="D88" s="235"/>
      <c r="E88" s="33"/>
      <c r="F88" s="31">
        <v>1</v>
      </c>
      <c r="G88" s="31">
        <v>6.3529411764705876E-2</v>
      </c>
      <c r="H88" s="31">
        <v>1.1764705882352941E-2</v>
      </c>
      <c r="I88" s="31">
        <v>4.4705882352941179E-2</v>
      </c>
      <c r="J88" s="31">
        <v>7.058823529411765E-3</v>
      </c>
      <c r="K88" s="31">
        <v>5.1764705882352942E-2</v>
      </c>
      <c r="L88" s="31">
        <v>1.8823529411764704E-2</v>
      </c>
      <c r="M88" s="31">
        <v>4.9411764705882349E-2</v>
      </c>
      <c r="N88" s="31">
        <v>1.6470588235294119E-2</v>
      </c>
    </row>
    <row r="89" spans="1:14" ht="12" customHeight="1" x14ac:dyDescent="0.2">
      <c r="A89" s="187"/>
      <c r="B89" s="187"/>
      <c r="C89" s="37"/>
      <c r="D89" s="234" t="s">
        <v>314</v>
      </c>
      <c r="E89" s="36"/>
      <c r="F89" s="35">
        <v>1792</v>
      </c>
      <c r="G89" s="35">
        <v>102</v>
      </c>
      <c r="H89" s="35">
        <v>24</v>
      </c>
      <c r="I89" s="35">
        <v>39</v>
      </c>
      <c r="J89" s="35">
        <v>8</v>
      </c>
      <c r="K89" s="35">
        <v>72</v>
      </c>
      <c r="L89" s="35">
        <v>22</v>
      </c>
      <c r="M89" s="35">
        <v>72</v>
      </c>
      <c r="N89" s="35">
        <v>22</v>
      </c>
    </row>
    <row r="90" spans="1:14" ht="12" customHeight="1" x14ac:dyDescent="0.2">
      <c r="A90" s="187"/>
      <c r="B90" s="187"/>
      <c r="C90" s="34"/>
      <c r="D90" s="235"/>
      <c r="E90" s="33"/>
      <c r="F90" s="31">
        <v>1</v>
      </c>
      <c r="G90" s="31">
        <v>5.6919642857142856E-2</v>
      </c>
      <c r="H90" s="31">
        <v>1.3392857142857142E-2</v>
      </c>
      <c r="I90" s="31">
        <v>2.1763392857142856E-2</v>
      </c>
      <c r="J90" s="31">
        <v>4.464285714285714E-3</v>
      </c>
      <c r="K90" s="31">
        <v>4.0178571428571432E-2</v>
      </c>
      <c r="L90" s="31">
        <v>1.2276785714285714E-2</v>
      </c>
      <c r="M90" s="31">
        <v>4.0178571428571432E-2</v>
      </c>
      <c r="N90" s="31">
        <v>1.2276785714285714E-2</v>
      </c>
    </row>
    <row r="91" spans="1:14" ht="12" customHeight="1" x14ac:dyDescent="0.2">
      <c r="A91" s="187"/>
      <c r="B91" s="187"/>
      <c r="C91" s="37"/>
      <c r="D91" s="234" t="s">
        <v>211</v>
      </c>
      <c r="E91" s="36"/>
      <c r="F91" s="35">
        <v>463</v>
      </c>
      <c r="G91" s="35">
        <v>19</v>
      </c>
      <c r="H91" s="35">
        <v>7</v>
      </c>
      <c r="I91" s="35">
        <v>12</v>
      </c>
      <c r="J91" s="35">
        <v>2</v>
      </c>
      <c r="K91" s="35">
        <v>16</v>
      </c>
      <c r="L91" s="35">
        <v>5</v>
      </c>
      <c r="M91" s="35">
        <v>26</v>
      </c>
      <c r="N91" s="35">
        <v>8</v>
      </c>
    </row>
    <row r="92" spans="1:14" ht="12" customHeight="1" x14ac:dyDescent="0.2">
      <c r="A92" s="187"/>
      <c r="B92" s="187"/>
      <c r="C92" s="34"/>
      <c r="D92" s="235"/>
      <c r="E92" s="33"/>
      <c r="F92" s="31">
        <v>1</v>
      </c>
      <c r="G92" s="31">
        <v>4.1036717062634988E-2</v>
      </c>
      <c r="H92" s="31">
        <v>1.511879049676026E-2</v>
      </c>
      <c r="I92" s="31">
        <v>2.591792656587473E-2</v>
      </c>
      <c r="J92" s="31">
        <v>4.3196544276457886E-3</v>
      </c>
      <c r="K92" s="31">
        <v>3.4557235421166309E-2</v>
      </c>
      <c r="L92" s="31">
        <v>1.079913606911447E-2</v>
      </c>
      <c r="M92" s="31">
        <v>5.6155507559395246E-2</v>
      </c>
      <c r="N92" s="31">
        <v>1.7278617710583154E-2</v>
      </c>
    </row>
    <row r="93" spans="1:14" ht="12" customHeight="1" x14ac:dyDescent="0.2">
      <c r="A93" s="187"/>
      <c r="B93" s="187"/>
      <c r="C93" s="37"/>
      <c r="D93" s="234" t="s">
        <v>309</v>
      </c>
      <c r="E93" s="36"/>
      <c r="F93" s="35">
        <v>1460</v>
      </c>
      <c r="G93" s="35">
        <v>41</v>
      </c>
      <c r="H93" s="35">
        <v>10</v>
      </c>
      <c r="I93" s="35">
        <v>32</v>
      </c>
      <c r="J93" s="35">
        <v>9</v>
      </c>
      <c r="K93" s="35">
        <v>47</v>
      </c>
      <c r="L93" s="35">
        <v>14</v>
      </c>
      <c r="M93" s="35">
        <v>57</v>
      </c>
      <c r="N93" s="35">
        <v>23</v>
      </c>
    </row>
    <row r="94" spans="1:14" ht="12" customHeight="1" x14ac:dyDescent="0.2">
      <c r="A94" s="187"/>
      <c r="B94" s="187"/>
      <c r="C94" s="34"/>
      <c r="D94" s="235"/>
      <c r="E94" s="33"/>
      <c r="F94" s="31">
        <v>1</v>
      </c>
      <c r="G94" s="31">
        <v>2.8082191780821917E-2</v>
      </c>
      <c r="H94" s="31">
        <v>6.8493150684931503E-3</v>
      </c>
      <c r="I94" s="31">
        <v>2.1917808219178082E-2</v>
      </c>
      <c r="J94" s="31">
        <v>6.1643835616438354E-3</v>
      </c>
      <c r="K94" s="31">
        <v>3.2191780821917808E-2</v>
      </c>
      <c r="L94" s="31">
        <v>9.5890410958904115E-3</v>
      </c>
      <c r="M94" s="31">
        <v>3.9041095890410958E-2</v>
      </c>
      <c r="N94" s="31">
        <v>1.5753424657534248E-2</v>
      </c>
    </row>
    <row r="95" spans="1:14" ht="12" customHeight="1" x14ac:dyDescent="0.2">
      <c r="A95" s="187"/>
      <c r="B95" s="187"/>
      <c r="C95" s="37"/>
      <c r="D95" s="234" t="s">
        <v>308</v>
      </c>
      <c r="E95" s="36"/>
      <c r="F95" s="35">
        <v>15760</v>
      </c>
      <c r="G95" s="35">
        <v>233</v>
      </c>
      <c r="H95" s="35">
        <v>66</v>
      </c>
      <c r="I95" s="35">
        <v>284</v>
      </c>
      <c r="J95" s="35">
        <v>108</v>
      </c>
      <c r="K95" s="35">
        <v>561</v>
      </c>
      <c r="L95" s="35">
        <v>331</v>
      </c>
      <c r="M95" s="35">
        <v>1118</v>
      </c>
      <c r="N95" s="35">
        <v>738</v>
      </c>
    </row>
    <row r="96" spans="1:14" ht="12" customHeight="1" x14ac:dyDescent="0.2">
      <c r="A96" s="187"/>
      <c r="B96" s="187"/>
      <c r="C96" s="34"/>
      <c r="D96" s="235"/>
      <c r="E96" s="33"/>
      <c r="F96" s="31">
        <v>1</v>
      </c>
      <c r="G96" s="31">
        <v>1.4784263959390863E-2</v>
      </c>
      <c r="H96" s="31">
        <v>4.187817258883249E-3</v>
      </c>
      <c r="I96" s="31">
        <v>1.802030456852792E-2</v>
      </c>
      <c r="J96" s="31">
        <v>6.8527918781725889E-3</v>
      </c>
      <c r="K96" s="31">
        <v>3.5596446700507614E-2</v>
      </c>
      <c r="L96" s="31">
        <v>2.1002538071065991E-2</v>
      </c>
      <c r="M96" s="31">
        <v>7.093908629441624E-2</v>
      </c>
      <c r="N96" s="31">
        <v>4.6827411167512691E-2</v>
      </c>
    </row>
    <row r="97" spans="1:14" ht="12" customHeight="1" x14ac:dyDescent="0.2">
      <c r="A97" s="187"/>
      <c r="B97" s="187"/>
      <c r="C97" s="37"/>
      <c r="D97" s="234" t="s">
        <v>307</v>
      </c>
      <c r="E97" s="36"/>
      <c r="F97" s="35">
        <v>2131</v>
      </c>
      <c r="G97" s="35">
        <v>81</v>
      </c>
      <c r="H97" s="35">
        <v>5</v>
      </c>
      <c r="I97" s="35">
        <v>81</v>
      </c>
      <c r="J97" s="35">
        <v>3</v>
      </c>
      <c r="K97" s="35">
        <v>167</v>
      </c>
      <c r="L97" s="35">
        <v>19</v>
      </c>
      <c r="M97" s="35">
        <v>191</v>
      </c>
      <c r="N97" s="35">
        <v>28</v>
      </c>
    </row>
    <row r="98" spans="1:14" ht="12" customHeight="1" x14ac:dyDescent="0.2">
      <c r="A98" s="187"/>
      <c r="B98" s="187"/>
      <c r="C98" s="34"/>
      <c r="D98" s="235"/>
      <c r="E98" s="33"/>
      <c r="F98" s="31">
        <v>1</v>
      </c>
      <c r="G98" s="31">
        <v>3.8010323791647115E-2</v>
      </c>
      <c r="H98" s="31">
        <v>2.346316283435007E-3</v>
      </c>
      <c r="I98" s="31">
        <v>3.8010323791647115E-2</v>
      </c>
      <c r="J98" s="31">
        <v>1.4077897700610043E-3</v>
      </c>
      <c r="K98" s="31">
        <v>7.8366963866729242E-2</v>
      </c>
      <c r="L98" s="31">
        <v>8.9160018770530272E-3</v>
      </c>
      <c r="M98" s="31">
        <v>8.9629282027217275E-2</v>
      </c>
      <c r="N98" s="31">
        <v>1.313937118723604E-2</v>
      </c>
    </row>
    <row r="99" spans="1:14" ht="12.75" customHeight="1" x14ac:dyDescent="0.2">
      <c r="A99" s="187"/>
      <c r="B99" s="187"/>
      <c r="C99" s="37"/>
      <c r="D99" s="234" t="s">
        <v>207</v>
      </c>
      <c r="E99" s="36"/>
      <c r="F99" s="35">
        <v>3920</v>
      </c>
      <c r="G99" s="35">
        <v>100</v>
      </c>
      <c r="H99" s="35">
        <v>21</v>
      </c>
      <c r="I99" s="35">
        <v>47</v>
      </c>
      <c r="J99" s="35">
        <v>5</v>
      </c>
      <c r="K99" s="35">
        <v>79</v>
      </c>
      <c r="L99" s="35">
        <v>14</v>
      </c>
      <c r="M99" s="35">
        <v>87</v>
      </c>
      <c r="N99" s="35">
        <v>19</v>
      </c>
    </row>
    <row r="100" spans="1:14" ht="12.75" customHeight="1" x14ac:dyDescent="0.2">
      <c r="A100" s="188"/>
      <c r="B100" s="188"/>
      <c r="C100" s="34"/>
      <c r="D100" s="235"/>
      <c r="E100" s="33"/>
      <c r="F100" s="31">
        <v>1</v>
      </c>
      <c r="G100" s="31">
        <v>2.5510204081632654E-2</v>
      </c>
      <c r="H100" s="31">
        <v>5.3571428571428572E-3</v>
      </c>
      <c r="I100" s="31">
        <v>1.1989795918367347E-2</v>
      </c>
      <c r="J100" s="31">
        <v>1.2755102040816326E-3</v>
      </c>
      <c r="K100" s="31">
        <v>2.0153061224489795E-2</v>
      </c>
      <c r="L100" s="31">
        <v>3.5714285714285713E-3</v>
      </c>
      <c r="M100" s="31">
        <v>2.2193877551020407E-2</v>
      </c>
      <c r="N100" s="31">
        <v>4.8469387755102041E-3</v>
      </c>
    </row>
  </sheetData>
  <mergeCells count="65">
    <mergeCell ref="D85:D86"/>
    <mergeCell ref="D57:D58"/>
    <mergeCell ref="B69:B100"/>
    <mergeCell ref="D69:D70"/>
    <mergeCell ref="D71:D72"/>
    <mergeCell ref="D73:D74"/>
    <mergeCell ref="D75:D76"/>
    <mergeCell ref="D97:D98"/>
    <mergeCell ref="D99:D100"/>
    <mergeCell ref="D77:D78"/>
    <mergeCell ref="D79:D80"/>
    <mergeCell ref="D93:D94"/>
    <mergeCell ref="D95:D96"/>
    <mergeCell ref="D89:D90"/>
    <mergeCell ref="D91:D92"/>
    <mergeCell ref="D81:D82"/>
    <mergeCell ref="D83:D84"/>
    <mergeCell ref="D35:D36"/>
    <mergeCell ref="D87:D88"/>
    <mergeCell ref="D67:D68"/>
    <mergeCell ref="N4:N6"/>
    <mergeCell ref="D63:D64"/>
    <mergeCell ref="D65:D66"/>
    <mergeCell ref="D39:D40"/>
    <mergeCell ref="D41:D42"/>
    <mergeCell ref="D59:D60"/>
    <mergeCell ref="F3:F6"/>
    <mergeCell ref="B17:E18"/>
    <mergeCell ref="B19:B68"/>
    <mergeCell ref="D19:D20"/>
    <mergeCell ref="D21:D22"/>
    <mergeCell ref="D23:D24"/>
    <mergeCell ref="G3:H3"/>
    <mergeCell ref="I3:J3"/>
    <mergeCell ref="K3:L3"/>
    <mergeCell ref="M3:N3"/>
    <mergeCell ref="G4:G6"/>
    <mergeCell ref="H4:H6"/>
    <mergeCell ref="I4:I6"/>
    <mergeCell ref="J4:J6"/>
    <mergeCell ref="M4:M6"/>
    <mergeCell ref="K4:K6"/>
    <mergeCell ref="L4:L6"/>
    <mergeCell ref="D37:D38"/>
    <mergeCell ref="D25:D26"/>
    <mergeCell ref="D33:D34"/>
    <mergeCell ref="D27:D28"/>
    <mergeCell ref="D29:D30"/>
    <mergeCell ref="D31:D32"/>
    <mergeCell ref="A19:A100"/>
    <mergeCell ref="D43:D44"/>
    <mergeCell ref="D45:D46"/>
    <mergeCell ref="D47:D48"/>
    <mergeCell ref="A3:E6"/>
    <mergeCell ref="A7:E8"/>
    <mergeCell ref="A9:A18"/>
    <mergeCell ref="B9:E10"/>
    <mergeCell ref="B11:E12"/>
    <mergeCell ref="B13:E14"/>
    <mergeCell ref="B15:E16"/>
    <mergeCell ref="D61:D62"/>
    <mergeCell ref="D49:D50"/>
    <mergeCell ref="D53:D54"/>
    <mergeCell ref="D51:D52"/>
    <mergeCell ref="D55:D56"/>
  </mergeCells>
  <phoneticPr fontId="5"/>
  <pageMargins left="0.59055118110236227" right="0.19685039370078741" top="0.39370078740157483" bottom="0.39370078740157483" header="0.51181102362204722" footer="0.51181102362204722"/>
  <pageSetup paperSize="9" scale="68"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Y108"/>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7" width="8.6640625" style="3" customWidth="1"/>
    <col min="18" max="16384" width="9" style="3"/>
  </cols>
  <sheetData>
    <row r="1" spans="1:17" ht="14.4" x14ac:dyDescent="0.2">
      <c r="A1" s="18" t="s">
        <v>673</v>
      </c>
    </row>
    <row r="2" spans="1:17" x14ac:dyDescent="0.2">
      <c r="Q2" s="96" t="s">
        <v>394</v>
      </c>
    </row>
    <row r="3" spans="1:17" ht="20.25" customHeight="1" x14ac:dyDescent="0.2">
      <c r="A3" s="173" t="s">
        <v>64</v>
      </c>
      <c r="B3" s="174"/>
      <c r="C3" s="174"/>
      <c r="D3" s="174"/>
      <c r="E3" s="175"/>
      <c r="F3" s="166" t="s">
        <v>304</v>
      </c>
      <c r="G3" s="256" t="s">
        <v>357</v>
      </c>
      <c r="H3" s="257"/>
      <c r="I3" s="166" t="s">
        <v>304</v>
      </c>
      <c r="J3" s="256" t="s">
        <v>319</v>
      </c>
      <c r="K3" s="257"/>
      <c r="L3" s="166" t="s">
        <v>304</v>
      </c>
      <c r="M3" s="256" t="s">
        <v>318</v>
      </c>
      <c r="N3" s="257"/>
      <c r="O3" s="166" t="s">
        <v>304</v>
      </c>
      <c r="P3" s="256" t="s">
        <v>317</v>
      </c>
      <c r="Q3" s="257"/>
    </row>
    <row r="4" spans="1:17" ht="42" customHeight="1" x14ac:dyDescent="0.2">
      <c r="A4" s="176"/>
      <c r="B4" s="177"/>
      <c r="C4" s="177"/>
      <c r="D4" s="177"/>
      <c r="E4" s="178"/>
      <c r="F4" s="258"/>
      <c r="G4" s="224" t="s">
        <v>356</v>
      </c>
      <c r="H4" s="224" t="s">
        <v>354</v>
      </c>
      <c r="I4" s="258"/>
      <c r="J4" s="224" t="s">
        <v>355</v>
      </c>
      <c r="K4" s="224" t="s">
        <v>354</v>
      </c>
      <c r="L4" s="258"/>
      <c r="M4" s="224" t="s">
        <v>355</v>
      </c>
      <c r="N4" s="224" t="s">
        <v>354</v>
      </c>
      <c r="O4" s="258"/>
      <c r="P4" s="224" t="s">
        <v>355</v>
      </c>
      <c r="Q4" s="224" t="s">
        <v>354</v>
      </c>
    </row>
    <row r="5" spans="1:17" ht="15" customHeight="1" x14ac:dyDescent="0.2">
      <c r="A5" s="176"/>
      <c r="B5" s="177"/>
      <c r="C5" s="177"/>
      <c r="D5" s="177"/>
      <c r="E5" s="178"/>
      <c r="F5" s="258"/>
      <c r="G5" s="225"/>
      <c r="H5" s="225"/>
      <c r="I5" s="258"/>
      <c r="J5" s="225"/>
      <c r="K5" s="225"/>
      <c r="L5" s="258"/>
      <c r="M5" s="225"/>
      <c r="N5" s="225"/>
      <c r="O5" s="258"/>
      <c r="P5" s="225"/>
      <c r="Q5" s="225"/>
    </row>
    <row r="6" spans="1:17" ht="15" customHeight="1" x14ac:dyDescent="0.2">
      <c r="A6" s="179"/>
      <c r="B6" s="180"/>
      <c r="C6" s="180"/>
      <c r="D6" s="180"/>
      <c r="E6" s="181"/>
      <c r="F6" s="167"/>
      <c r="G6" s="226"/>
      <c r="H6" s="226"/>
      <c r="I6" s="167"/>
      <c r="J6" s="226"/>
      <c r="K6" s="226"/>
      <c r="L6" s="167"/>
      <c r="M6" s="226"/>
      <c r="N6" s="226"/>
      <c r="O6" s="167"/>
      <c r="P6" s="226"/>
      <c r="Q6" s="226"/>
    </row>
    <row r="7" spans="1:17" ht="23.1" customHeight="1" x14ac:dyDescent="0.2">
      <c r="A7" s="170" t="s">
        <v>50</v>
      </c>
      <c r="B7" s="171"/>
      <c r="C7" s="171"/>
      <c r="D7" s="171"/>
      <c r="E7" s="172"/>
      <c r="F7" s="90">
        <v>509</v>
      </c>
      <c r="G7" s="91">
        <v>3.1512770137524599</v>
      </c>
      <c r="H7" s="59">
        <v>1.42</v>
      </c>
      <c r="I7" s="90">
        <v>511</v>
      </c>
      <c r="J7" s="59">
        <v>3.3933463800000001</v>
      </c>
      <c r="K7" s="59">
        <v>1.442748092</v>
      </c>
      <c r="L7" s="90">
        <v>623</v>
      </c>
      <c r="M7" s="59">
        <v>6.0963081859999999</v>
      </c>
      <c r="N7" s="59">
        <v>2.3928571430000001</v>
      </c>
      <c r="O7" s="90">
        <v>528</v>
      </c>
      <c r="P7" s="59">
        <v>9.1477272729999992</v>
      </c>
      <c r="Q7" s="58">
        <v>4.6116504850000002</v>
      </c>
    </row>
    <row r="8" spans="1:17" ht="23.1" customHeight="1" x14ac:dyDescent="0.2">
      <c r="A8" s="189" t="s">
        <v>49</v>
      </c>
      <c r="B8" s="192" t="s">
        <v>48</v>
      </c>
      <c r="C8" s="193"/>
      <c r="D8" s="193"/>
      <c r="E8" s="194"/>
      <c r="F8" s="90">
        <v>194</v>
      </c>
      <c r="G8" s="91">
        <v>2.5309278350515463</v>
      </c>
      <c r="H8" s="59">
        <v>1.3300970873786409</v>
      </c>
      <c r="I8" s="29">
        <v>96</v>
      </c>
      <c r="J8" s="59">
        <v>1.3854166666666667</v>
      </c>
      <c r="K8" s="59">
        <v>1.1200000000000001</v>
      </c>
      <c r="L8" s="29">
        <v>105</v>
      </c>
      <c r="M8" s="59">
        <v>1.6095238095238096</v>
      </c>
      <c r="N8" s="59">
        <v>1.1935483870967742</v>
      </c>
      <c r="O8" s="29">
        <v>81</v>
      </c>
      <c r="P8" s="59">
        <v>1.7530864197530864</v>
      </c>
      <c r="Q8" s="58">
        <v>1.4516129032258065</v>
      </c>
    </row>
    <row r="9" spans="1:17" ht="23.1" customHeight="1" x14ac:dyDescent="0.2">
      <c r="A9" s="190"/>
      <c r="B9" s="192" t="s">
        <v>47</v>
      </c>
      <c r="C9" s="193"/>
      <c r="D9" s="193"/>
      <c r="E9" s="194"/>
      <c r="F9" s="90">
        <v>87</v>
      </c>
      <c r="G9" s="91">
        <v>3.1494252873563218</v>
      </c>
      <c r="H9" s="59">
        <v>1.4615384615384615</v>
      </c>
      <c r="I9" s="29">
        <v>83</v>
      </c>
      <c r="J9" s="59">
        <v>2.6987951807228914</v>
      </c>
      <c r="K9" s="59">
        <v>1.3157894736842106</v>
      </c>
      <c r="L9" s="29">
        <v>108</v>
      </c>
      <c r="M9" s="59">
        <v>3.4166666666666665</v>
      </c>
      <c r="N9" s="59">
        <v>1.9090909090909092</v>
      </c>
      <c r="O9" s="29">
        <v>90</v>
      </c>
      <c r="P9" s="59">
        <v>4.2888888888888888</v>
      </c>
      <c r="Q9" s="58">
        <v>2.4117647058823528</v>
      </c>
    </row>
    <row r="10" spans="1:17" ht="23.1" customHeight="1" x14ac:dyDescent="0.2">
      <c r="A10" s="190"/>
      <c r="B10" s="192" t="s">
        <v>46</v>
      </c>
      <c r="C10" s="193"/>
      <c r="D10" s="193"/>
      <c r="E10" s="194"/>
      <c r="F10" s="90">
        <v>138</v>
      </c>
      <c r="G10" s="91">
        <v>3.5362318840579712</v>
      </c>
      <c r="H10" s="59">
        <v>1.3953488372093024</v>
      </c>
      <c r="I10" s="29">
        <v>162</v>
      </c>
      <c r="J10" s="59">
        <v>3.6049382716049383</v>
      </c>
      <c r="K10" s="59">
        <v>1.2439024390243902</v>
      </c>
      <c r="L10" s="29">
        <v>190</v>
      </c>
      <c r="M10" s="59">
        <v>7.0263157894736841</v>
      </c>
      <c r="N10" s="59">
        <v>2.6</v>
      </c>
      <c r="O10" s="29">
        <v>173</v>
      </c>
      <c r="P10" s="59">
        <v>9.2312138728323703</v>
      </c>
      <c r="Q10" s="58">
        <v>3.8738738738738738</v>
      </c>
    </row>
    <row r="11" spans="1:17" ht="23.1" customHeight="1" x14ac:dyDescent="0.2">
      <c r="A11" s="190"/>
      <c r="B11" s="192" t="s">
        <v>45</v>
      </c>
      <c r="C11" s="193"/>
      <c r="D11" s="193"/>
      <c r="E11" s="194"/>
      <c r="F11" s="90">
        <v>32</v>
      </c>
      <c r="G11" s="91">
        <v>3.78125</v>
      </c>
      <c r="H11" s="59">
        <v>1.75</v>
      </c>
      <c r="I11" s="29">
        <v>45</v>
      </c>
      <c r="J11" s="59">
        <v>5.7333333333333334</v>
      </c>
      <c r="K11" s="59">
        <v>1.4666666666666666</v>
      </c>
      <c r="L11" s="29">
        <v>56</v>
      </c>
      <c r="M11" s="59">
        <v>9.6071428571428577</v>
      </c>
      <c r="N11" s="59">
        <v>2.225806451612903</v>
      </c>
      <c r="O11" s="29">
        <v>53</v>
      </c>
      <c r="P11" s="59">
        <v>16.962264150943398</v>
      </c>
      <c r="Q11" s="58">
        <v>5.6857142857142859</v>
      </c>
    </row>
    <row r="12" spans="1:17" ht="23.1" customHeight="1" x14ac:dyDescent="0.2">
      <c r="A12" s="191"/>
      <c r="B12" s="192" t="s">
        <v>44</v>
      </c>
      <c r="C12" s="193"/>
      <c r="D12" s="193"/>
      <c r="E12" s="194"/>
      <c r="F12" s="90">
        <v>58</v>
      </c>
      <c r="G12" s="91">
        <v>3.9655172413793105</v>
      </c>
      <c r="H12" s="59">
        <v>2.0909090909090908</v>
      </c>
      <c r="I12" s="29">
        <v>125</v>
      </c>
      <c r="J12" s="59">
        <v>4.28</v>
      </c>
      <c r="K12" s="59">
        <v>2.032258064516129</v>
      </c>
      <c r="L12" s="29">
        <v>164</v>
      </c>
      <c r="M12" s="59">
        <v>8.4573170731707314</v>
      </c>
      <c r="N12" s="59">
        <v>2.9285714285714284</v>
      </c>
      <c r="O12" s="29">
        <v>131</v>
      </c>
      <c r="P12" s="59">
        <v>13.786259541984732</v>
      </c>
      <c r="Q12" s="58">
        <v>7.7530864197530862</v>
      </c>
    </row>
    <row r="13" spans="1:17" ht="23.1" customHeight="1" x14ac:dyDescent="0.2">
      <c r="A13" s="186" t="s">
        <v>43</v>
      </c>
      <c r="B13" s="186" t="s">
        <v>42</v>
      </c>
      <c r="C13" s="13"/>
      <c r="D13" s="14" t="s">
        <v>16</v>
      </c>
      <c r="E13" s="11"/>
      <c r="F13" s="90">
        <v>153</v>
      </c>
      <c r="G13" s="91">
        <v>2.7973856210000001</v>
      </c>
      <c r="H13" s="59">
        <v>1.236842105</v>
      </c>
      <c r="I13" s="90">
        <v>162</v>
      </c>
      <c r="J13" s="59">
        <v>4.6111111109999996</v>
      </c>
      <c r="K13" s="59">
        <v>1.2</v>
      </c>
      <c r="L13" s="90">
        <v>186</v>
      </c>
      <c r="M13" s="59">
        <v>9.9408602150000007</v>
      </c>
      <c r="N13" s="59">
        <v>2.1066666669999998</v>
      </c>
      <c r="O13" s="90">
        <v>167</v>
      </c>
      <c r="P13" s="59">
        <v>13.23952096</v>
      </c>
      <c r="Q13" s="58">
        <v>3.1473684209999999</v>
      </c>
    </row>
    <row r="14" spans="1:17" ht="23.1" customHeight="1" x14ac:dyDescent="0.2">
      <c r="A14" s="187"/>
      <c r="B14" s="187"/>
      <c r="C14" s="13"/>
      <c r="D14" s="14" t="s">
        <v>353</v>
      </c>
      <c r="E14" s="11"/>
      <c r="F14" s="90">
        <v>20</v>
      </c>
      <c r="G14" s="91">
        <v>2.35</v>
      </c>
      <c r="H14" s="59">
        <v>1.25</v>
      </c>
      <c r="I14" s="29">
        <v>20</v>
      </c>
      <c r="J14" s="59">
        <v>3.55</v>
      </c>
      <c r="K14" s="59">
        <v>1.1666666666666667</v>
      </c>
      <c r="L14" s="29">
        <v>29</v>
      </c>
      <c r="M14" s="59">
        <v>7.0344827586206895</v>
      </c>
      <c r="N14" s="59">
        <v>2.4375</v>
      </c>
      <c r="O14" s="29">
        <v>21</v>
      </c>
      <c r="P14" s="59">
        <v>9.2857142857142865</v>
      </c>
      <c r="Q14" s="58">
        <v>3.1875</v>
      </c>
    </row>
    <row r="15" spans="1:17" ht="23.1" customHeight="1" x14ac:dyDescent="0.2">
      <c r="A15" s="187"/>
      <c r="B15" s="187"/>
      <c r="C15" s="13"/>
      <c r="D15" s="14" t="s">
        <v>352</v>
      </c>
      <c r="E15" s="11"/>
      <c r="F15" s="90">
        <v>3</v>
      </c>
      <c r="G15" s="91">
        <v>2.6666666666666665</v>
      </c>
      <c r="H15" s="59">
        <v>1</v>
      </c>
      <c r="I15" s="29">
        <v>2</v>
      </c>
      <c r="J15" s="59">
        <v>6.5</v>
      </c>
      <c r="K15" s="59">
        <v>1</v>
      </c>
      <c r="L15" s="29">
        <v>4</v>
      </c>
      <c r="M15" s="59">
        <v>4.25</v>
      </c>
      <c r="N15" s="59">
        <v>1.3333333333333333</v>
      </c>
      <c r="O15" s="29">
        <v>3</v>
      </c>
      <c r="P15" s="59">
        <v>9.3333333333333339</v>
      </c>
      <c r="Q15" s="58">
        <v>1</v>
      </c>
    </row>
    <row r="16" spans="1:17" ht="23.1" customHeight="1" x14ac:dyDescent="0.2">
      <c r="A16" s="187"/>
      <c r="B16" s="187"/>
      <c r="C16" s="13"/>
      <c r="D16" s="14" t="s">
        <v>351</v>
      </c>
      <c r="E16" s="11"/>
      <c r="F16" s="90">
        <v>9</v>
      </c>
      <c r="G16" s="91">
        <v>2.6666666666666665</v>
      </c>
      <c r="H16" s="59">
        <v>1</v>
      </c>
      <c r="I16" s="29">
        <v>7</v>
      </c>
      <c r="J16" s="59">
        <v>3</v>
      </c>
      <c r="K16" s="59">
        <v>1</v>
      </c>
      <c r="L16" s="29">
        <v>11</v>
      </c>
      <c r="M16" s="59">
        <v>3.8181818181818183</v>
      </c>
      <c r="N16" s="59">
        <v>2.4285714285714284</v>
      </c>
      <c r="O16" s="29">
        <v>9</v>
      </c>
      <c r="P16" s="59">
        <v>7.666666666666667</v>
      </c>
      <c r="Q16" s="58">
        <v>4.4285714285714288</v>
      </c>
    </row>
    <row r="17" spans="1:17" ht="23.1" customHeight="1" x14ac:dyDescent="0.2">
      <c r="A17" s="187"/>
      <c r="B17" s="187"/>
      <c r="C17" s="13"/>
      <c r="D17" s="14" t="s">
        <v>350</v>
      </c>
      <c r="E17" s="11"/>
      <c r="F17" s="90">
        <v>1</v>
      </c>
      <c r="G17" s="91">
        <v>4</v>
      </c>
      <c r="H17" s="59">
        <v>1</v>
      </c>
      <c r="I17" s="29">
        <v>1</v>
      </c>
      <c r="J17" s="59">
        <v>2</v>
      </c>
      <c r="K17" s="59" t="s">
        <v>557</v>
      </c>
      <c r="L17" s="29">
        <v>1</v>
      </c>
      <c r="M17" s="59">
        <v>2</v>
      </c>
      <c r="N17" s="59">
        <v>2.3333333333333335</v>
      </c>
      <c r="O17" s="29">
        <v>1</v>
      </c>
      <c r="P17" s="59">
        <v>3</v>
      </c>
      <c r="Q17" s="58">
        <v>1</v>
      </c>
    </row>
    <row r="18" spans="1:17" ht="23.1" customHeight="1" x14ac:dyDescent="0.2">
      <c r="A18" s="187"/>
      <c r="B18" s="187"/>
      <c r="C18" s="13"/>
      <c r="D18" s="14" t="s">
        <v>349</v>
      </c>
      <c r="E18" s="11"/>
      <c r="F18" s="90">
        <v>4</v>
      </c>
      <c r="G18" s="91">
        <v>4.5</v>
      </c>
      <c r="H18" s="59">
        <v>1</v>
      </c>
      <c r="I18" s="29">
        <v>5</v>
      </c>
      <c r="J18" s="59">
        <v>3.2</v>
      </c>
      <c r="K18" s="59" t="s">
        <v>557</v>
      </c>
      <c r="L18" s="29">
        <v>4</v>
      </c>
      <c r="M18" s="59">
        <v>7.75</v>
      </c>
      <c r="N18" s="59">
        <v>1</v>
      </c>
      <c r="O18" s="29">
        <v>5</v>
      </c>
      <c r="P18" s="59">
        <v>11</v>
      </c>
      <c r="Q18" s="58">
        <v>3.6666666666666665</v>
      </c>
    </row>
    <row r="19" spans="1:17" ht="23.1" customHeight="1" x14ac:dyDescent="0.2">
      <c r="A19" s="187"/>
      <c r="B19" s="187"/>
      <c r="C19" s="13"/>
      <c r="D19" s="14" t="s">
        <v>348</v>
      </c>
      <c r="E19" s="11"/>
      <c r="F19" s="101">
        <v>4</v>
      </c>
      <c r="G19" s="91">
        <v>3.5</v>
      </c>
      <c r="H19" s="59" t="s">
        <v>557</v>
      </c>
      <c r="I19" s="29">
        <v>1</v>
      </c>
      <c r="J19" s="59">
        <v>1</v>
      </c>
      <c r="K19" s="59" t="s">
        <v>557</v>
      </c>
      <c r="L19" s="29">
        <v>1</v>
      </c>
      <c r="M19" s="59">
        <v>2</v>
      </c>
      <c r="N19" s="59">
        <v>2</v>
      </c>
      <c r="O19" s="29">
        <v>1</v>
      </c>
      <c r="P19" s="59">
        <v>2</v>
      </c>
      <c r="Q19" s="58" t="s">
        <v>557</v>
      </c>
    </row>
    <row r="20" spans="1:17" ht="23.1" customHeight="1" x14ac:dyDescent="0.2">
      <c r="A20" s="187"/>
      <c r="B20" s="187"/>
      <c r="C20" s="13"/>
      <c r="D20" s="14" t="s">
        <v>347</v>
      </c>
      <c r="E20" s="11"/>
      <c r="F20" s="90">
        <v>7</v>
      </c>
      <c r="G20" s="91">
        <v>3.7142857142857144</v>
      </c>
      <c r="H20" s="59">
        <v>1.5</v>
      </c>
      <c r="I20" s="29">
        <v>4</v>
      </c>
      <c r="J20" s="59">
        <v>5.5</v>
      </c>
      <c r="K20" s="59">
        <v>1.5</v>
      </c>
      <c r="L20" s="29">
        <v>3</v>
      </c>
      <c r="M20" s="59">
        <v>12.333333333333334</v>
      </c>
      <c r="N20" s="59">
        <v>4.4000000000000004</v>
      </c>
      <c r="O20" s="29">
        <v>3</v>
      </c>
      <c r="P20" s="59">
        <v>13.333333333333334</v>
      </c>
      <c r="Q20" s="58">
        <v>4.5</v>
      </c>
    </row>
    <row r="21" spans="1:17" ht="23.1" customHeight="1" x14ac:dyDescent="0.2">
      <c r="A21" s="187"/>
      <c r="B21" s="187"/>
      <c r="C21" s="13"/>
      <c r="D21" s="14" t="s">
        <v>346</v>
      </c>
      <c r="E21" s="11"/>
      <c r="F21" s="90">
        <v>0</v>
      </c>
      <c r="G21" s="91" t="s">
        <v>557</v>
      </c>
      <c r="H21" s="59">
        <v>1.6666666666666667</v>
      </c>
      <c r="I21" s="29">
        <v>11</v>
      </c>
      <c r="J21" s="59">
        <v>4.4545454545454541</v>
      </c>
      <c r="K21" s="59">
        <v>1.2</v>
      </c>
      <c r="L21" s="29">
        <v>11</v>
      </c>
      <c r="M21" s="59">
        <v>11.727272727272727</v>
      </c>
      <c r="N21" s="59" t="s">
        <v>557</v>
      </c>
      <c r="O21" s="29">
        <v>9</v>
      </c>
      <c r="P21" s="59">
        <v>10.444444444444445</v>
      </c>
      <c r="Q21" s="58">
        <v>4</v>
      </c>
    </row>
    <row r="22" spans="1:17" ht="23.1" customHeight="1" x14ac:dyDescent="0.2">
      <c r="A22" s="187"/>
      <c r="B22" s="187"/>
      <c r="C22" s="13"/>
      <c r="D22" s="14" t="s">
        <v>345</v>
      </c>
      <c r="E22" s="11"/>
      <c r="F22" s="101">
        <v>0</v>
      </c>
      <c r="G22" s="91" t="s">
        <v>557</v>
      </c>
      <c r="H22" s="59" t="s">
        <v>557</v>
      </c>
      <c r="I22" s="29">
        <v>0</v>
      </c>
      <c r="J22" s="59" t="s">
        <v>557</v>
      </c>
      <c r="K22" s="59" t="s">
        <v>557</v>
      </c>
      <c r="L22" s="29">
        <v>1</v>
      </c>
      <c r="M22" s="59">
        <v>1</v>
      </c>
      <c r="N22" s="59" t="s">
        <v>557</v>
      </c>
      <c r="O22" s="29">
        <v>1</v>
      </c>
      <c r="P22" s="59">
        <v>1</v>
      </c>
      <c r="Q22" s="58" t="s">
        <v>557</v>
      </c>
    </row>
    <row r="23" spans="1:17" ht="23.1" customHeight="1" x14ac:dyDescent="0.2">
      <c r="A23" s="187"/>
      <c r="B23" s="187"/>
      <c r="C23" s="13"/>
      <c r="D23" s="14" t="s">
        <v>344</v>
      </c>
      <c r="E23" s="11"/>
      <c r="F23" s="90">
        <v>6</v>
      </c>
      <c r="G23" s="91">
        <v>3.1666666666666665</v>
      </c>
      <c r="H23" s="59">
        <v>1.5</v>
      </c>
      <c r="I23" s="29">
        <v>6</v>
      </c>
      <c r="J23" s="59">
        <v>3.1666666666666665</v>
      </c>
      <c r="K23" s="59" t="s">
        <v>557</v>
      </c>
      <c r="L23" s="29">
        <v>6</v>
      </c>
      <c r="M23" s="59">
        <v>8.8333333333333339</v>
      </c>
      <c r="N23" s="59">
        <v>1.5</v>
      </c>
      <c r="O23" s="29">
        <v>6</v>
      </c>
      <c r="P23" s="59">
        <v>8.6666666666666661</v>
      </c>
      <c r="Q23" s="58">
        <v>1</v>
      </c>
    </row>
    <row r="24" spans="1:17" ht="23.1" customHeight="1" x14ac:dyDescent="0.2">
      <c r="A24" s="187"/>
      <c r="B24" s="187"/>
      <c r="C24" s="13"/>
      <c r="D24" s="14" t="s">
        <v>343</v>
      </c>
      <c r="E24" s="11"/>
      <c r="F24" s="90">
        <v>0</v>
      </c>
      <c r="G24" s="91" t="s">
        <v>557</v>
      </c>
      <c r="H24" s="59" t="s">
        <v>557</v>
      </c>
      <c r="I24" s="29">
        <v>0</v>
      </c>
      <c r="J24" s="59" t="s">
        <v>557</v>
      </c>
      <c r="K24" s="59" t="s">
        <v>557</v>
      </c>
      <c r="L24" s="29">
        <v>0</v>
      </c>
      <c r="M24" s="59" t="s">
        <v>557</v>
      </c>
      <c r="N24" s="59" t="s">
        <v>557</v>
      </c>
      <c r="O24" s="29">
        <v>0</v>
      </c>
      <c r="P24" s="59" t="s">
        <v>557</v>
      </c>
      <c r="Q24" s="58" t="s">
        <v>557</v>
      </c>
    </row>
    <row r="25" spans="1:17" ht="23.1" customHeight="1" x14ac:dyDescent="0.2">
      <c r="A25" s="187"/>
      <c r="B25" s="187"/>
      <c r="C25" s="13"/>
      <c r="D25" s="12" t="s">
        <v>342</v>
      </c>
      <c r="E25" s="11"/>
      <c r="F25" s="90">
        <v>1</v>
      </c>
      <c r="G25" s="91">
        <v>4</v>
      </c>
      <c r="H25" s="59" t="s">
        <v>557</v>
      </c>
      <c r="I25" s="29">
        <v>1</v>
      </c>
      <c r="J25" s="59">
        <v>7</v>
      </c>
      <c r="K25" s="59" t="s">
        <v>557</v>
      </c>
      <c r="L25" s="29">
        <v>1</v>
      </c>
      <c r="M25" s="59">
        <v>10</v>
      </c>
      <c r="N25" s="59">
        <v>1</v>
      </c>
      <c r="O25" s="29">
        <v>1</v>
      </c>
      <c r="P25" s="59">
        <v>12</v>
      </c>
      <c r="Q25" s="58">
        <v>1</v>
      </c>
    </row>
    <row r="26" spans="1:17" ht="23.1" customHeight="1" x14ac:dyDescent="0.2">
      <c r="A26" s="187"/>
      <c r="B26" s="187"/>
      <c r="C26" s="13"/>
      <c r="D26" s="14" t="s">
        <v>341</v>
      </c>
      <c r="E26" s="11"/>
      <c r="F26" s="90">
        <v>4</v>
      </c>
      <c r="G26" s="91">
        <v>4.5</v>
      </c>
      <c r="H26" s="59">
        <v>1</v>
      </c>
      <c r="I26" s="29">
        <v>6</v>
      </c>
      <c r="J26" s="59">
        <v>4.833333333333333</v>
      </c>
      <c r="K26" s="59">
        <v>1</v>
      </c>
      <c r="L26" s="29">
        <v>7</v>
      </c>
      <c r="M26" s="59">
        <v>9.5714285714285712</v>
      </c>
      <c r="N26" s="59">
        <v>1.5</v>
      </c>
      <c r="O26" s="29">
        <v>6</v>
      </c>
      <c r="P26" s="59">
        <v>11.166666666666666</v>
      </c>
      <c r="Q26" s="58">
        <v>4</v>
      </c>
    </row>
    <row r="27" spans="1:17" ht="23.1" customHeight="1" x14ac:dyDescent="0.2">
      <c r="A27" s="187"/>
      <c r="B27" s="187"/>
      <c r="C27" s="13"/>
      <c r="D27" s="14" t="s">
        <v>340</v>
      </c>
      <c r="E27" s="11"/>
      <c r="F27" s="90">
        <v>2</v>
      </c>
      <c r="G27" s="91">
        <v>5</v>
      </c>
      <c r="H27" s="59">
        <v>1</v>
      </c>
      <c r="I27" s="29">
        <v>3</v>
      </c>
      <c r="J27" s="59">
        <v>3.3333333333333335</v>
      </c>
      <c r="K27" s="59" t="s">
        <v>557</v>
      </c>
      <c r="L27" s="29">
        <v>4</v>
      </c>
      <c r="M27" s="59">
        <v>7</v>
      </c>
      <c r="N27" s="59">
        <v>1.5</v>
      </c>
      <c r="O27" s="29">
        <v>4</v>
      </c>
      <c r="P27" s="59">
        <v>7.25</v>
      </c>
      <c r="Q27" s="58">
        <v>3.5</v>
      </c>
    </row>
    <row r="28" spans="1:17" ht="23.1" customHeight="1" x14ac:dyDescent="0.2">
      <c r="A28" s="187"/>
      <c r="B28" s="187"/>
      <c r="C28" s="13"/>
      <c r="D28" s="14" t="s">
        <v>339</v>
      </c>
      <c r="E28" s="11"/>
      <c r="F28" s="90">
        <v>2</v>
      </c>
      <c r="G28" s="91">
        <v>1</v>
      </c>
      <c r="H28" s="59" t="s">
        <v>557</v>
      </c>
      <c r="I28" s="29">
        <v>2</v>
      </c>
      <c r="J28" s="59">
        <v>5</v>
      </c>
      <c r="K28" s="59" t="s">
        <v>557</v>
      </c>
      <c r="L28" s="29">
        <v>2</v>
      </c>
      <c r="M28" s="59">
        <v>12</v>
      </c>
      <c r="N28" s="59" t="s">
        <v>557</v>
      </c>
      <c r="O28" s="29">
        <v>1</v>
      </c>
      <c r="P28" s="59">
        <v>9</v>
      </c>
      <c r="Q28" s="58">
        <v>2</v>
      </c>
    </row>
    <row r="29" spans="1:17" ht="23.1" customHeight="1" x14ac:dyDescent="0.2">
      <c r="A29" s="187"/>
      <c r="B29" s="187"/>
      <c r="C29" s="13"/>
      <c r="D29" s="14" t="s">
        <v>338</v>
      </c>
      <c r="E29" s="11"/>
      <c r="F29" s="90">
        <v>8</v>
      </c>
      <c r="G29" s="91">
        <v>2.5</v>
      </c>
      <c r="H29" s="59">
        <v>1</v>
      </c>
      <c r="I29" s="29">
        <v>8</v>
      </c>
      <c r="J29" s="59">
        <v>3.75</v>
      </c>
      <c r="K29" s="59" t="s">
        <v>557</v>
      </c>
      <c r="L29" s="29">
        <v>8</v>
      </c>
      <c r="M29" s="59">
        <v>6.875</v>
      </c>
      <c r="N29" s="59">
        <v>1</v>
      </c>
      <c r="O29" s="29">
        <v>9</v>
      </c>
      <c r="P29" s="59">
        <v>5.7777777777777777</v>
      </c>
      <c r="Q29" s="58">
        <v>1.2</v>
      </c>
    </row>
    <row r="30" spans="1:17" ht="23.1" customHeight="1" x14ac:dyDescent="0.2">
      <c r="A30" s="187"/>
      <c r="B30" s="187"/>
      <c r="C30" s="13"/>
      <c r="D30" s="14" t="s">
        <v>337</v>
      </c>
      <c r="E30" s="11"/>
      <c r="F30" s="90">
        <v>4</v>
      </c>
      <c r="G30" s="91">
        <v>4.5</v>
      </c>
      <c r="H30" s="59" t="s">
        <v>557</v>
      </c>
      <c r="I30" s="29">
        <v>5</v>
      </c>
      <c r="J30" s="59">
        <v>4.5999999999999996</v>
      </c>
      <c r="K30" s="59" t="s">
        <v>557</v>
      </c>
      <c r="L30" s="29">
        <v>5</v>
      </c>
      <c r="M30" s="59">
        <v>10.8</v>
      </c>
      <c r="N30" s="59" t="s">
        <v>557</v>
      </c>
      <c r="O30" s="29">
        <v>5</v>
      </c>
      <c r="P30" s="59">
        <v>6.6</v>
      </c>
      <c r="Q30" s="58">
        <v>3</v>
      </c>
    </row>
    <row r="31" spans="1:17" ht="23.1" customHeight="1" x14ac:dyDescent="0.2">
      <c r="A31" s="187"/>
      <c r="B31" s="187"/>
      <c r="C31" s="13"/>
      <c r="D31" s="14" t="s">
        <v>336</v>
      </c>
      <c r="E31" s="11"/>
      <c r="F31" s="90">
        <v>21</v>
      </c>
      <c r="G31" s="91">
        <v>3.7619047619047619</v>
      </c>
      <c r="H31" s="59">
        <v>1</v>
      </c>
      <c r="I31" s="29">
        <v>16</v>
      </c>
      <c r="J31" s="59">
        <v>4.125</v>
      </c>
      <c r="K31" s="59" t="s">
        <v>557</v>
      </c>
      <c r="L31" s="29">
        <v>22</v>
      </c>
      <c r="M31" s="59">
        <v>8.3181818181818183</v>
      </c>
      <c r="N31" s="59">
        <v>1</v>
      </c>
      <c r="O31" s="29">
        <v>21</v>
      </c>
      <c r="P31" s="59">
        <v>12.857142857142858</v>
      </c>
      <c r="Q31" s="58">
        <v>3.1666666666666665</v>
      </c>
    </row>
    <row r="32" spans="1:17" ht="23.1" customHeight="1" x14ac:dyDescent="0.2">
      <c r="A32" s="187"/>
      <c r="B32" s="187"/>
      <c r="C32" s="13"/>
      <c r="D32" s="14" t="s">
        <v>335</v>
      </c>
      <c r="E32" s="11"/>
      <c r="F32" s="90">
        <v>5</v>
      </c>
      <c r="G32" s="91">
        <v>2</v>
      </c>
      <c r="H32" s="59">
        <v>2</v>
      </c>
      <c r="I32" s="29">
        <v>7</v>
      </c>
      <c r="J32" s="59">
        <v>3.4285714285714284</v>
      </c>
      <c r="K32" s="59" t="s">
        <v>557</v>
      </c>
      <c r="L32" s="29">
        <v>5</v>
      </c>
      <c r="M32" s="59">
        <v>10</v>
      </c>
      <c r="N32" s="59">
        <v>2.25</v>
      </c>
      <c r="O32" s="29">
        <v>5</v>
      </c>
      <c r="P32" s="59">
        <v>9.6</v>
      </c>
      <c r="Q32" s="58">
        <v>3.25</v>
      </c>
    </row>
    <row r="33" spans="1:17" ht="24" customHeight="1" x14ac:dyDescent="0.2">
      <c r="A33" s="187"/>
      <c r="B33" s="187"/>
      <c r="C33" s="13"/>
      <c r="D33" s="14" t="s">
        <v>334</v>
      </c>
      <c r="E33" s="11"/>
      <c r="F33" s="90">
        <v>17</v>
      </c>
      <c r="G33" s="91">
        <v>2.1176470588235294</v>
      </c>
      <c r="H33" s="59">
        <v>1</v>
      </c>
      <c r="I33" s="29">
        <v>24</v>
      </c>
      <c r="J33" s="59">
        <v>4.791666666666667</v>
      </c>
      <c r="K33" s="59">
        <v>1</v>
      </c>
      <c r="L33" s="29">
        <v>23</v>
      </c>
      <c r="M33" s="59">
        <v>12</v>
      </c>
      <c r="N33" s="59">
        <v>1.2</v>
      </c>
      <c r="O33" s="29">
        <v>20</v>
      </c>
      <c r="P33" s="59">
        <v>20.8</v>
      </c>
      <c r="Q33" s="58">
        <v>2.2000000000000002</v>
      </c>
    </row>
    <row r="34" spans="1:17" ht="23.1" customHeight="1" x14ac:dyDescent="0.2">
      <c r="A34" s="187"/>
      <c r="B34" s="187"/>
      <c r="C34" s="13"/>
      <c r="D34" s="14" t="s">
        <v>21</v>
      </c>
      <c r="E34" s="11"/>
      <c r="F34" s="90">
        <v>12</v>
      </c>
      <c r="G34" s="91">
        <v>2</v>
      </c>
      <c r="H34" s="59">
        <v>1.2</v>
      </c>
      <c r="I34" s="29">
        <v>11</v>
      </c>
      <c r="J34" s="59">
        <v>4.4545454545454541</v>
      </c>
      <c r="K34" s="59">
        <v>1</v>
      </c>
      <c r="L34" s="29">
        <v>11</v>
      </c>
      <c r="M34" s="59">
        <v>11.636363636363637</v>
      </c>
      <c r="N34" s="59">
        <v>1.75</v>
      </c>
      <c r="O34" s="29">
        <v>12</v>
      </c>
      <c r="P34" s="59">
        <v>19.666666666666668</v>
      </c>
      <c r="Q34" s="58">
        <v>3.4285714285714284</v>
      </c>
    </row>
    <row r="35" spans="1:17" ht="23.1" customHeight="1" x14ac:dyDescent="0.2">
      <c r="A35" s="187"/>
      <c r="B35" s="187"/>
      <c r="C35" s="13"/>
      <c r="D35" s="14" t="s">
        <v>333</v>
      </c>
      <c r="E35" s="11"/>
      <c r="F35" s="90">
        <v>7</v>
      </c>
      <c r="G35" s="91">
        <v>1.7142857142857142</v>
      </c>
      <c r="H35" s="59">
        <v>1</v>
      </c>
      <c r="I35" s="29">
        <v>7</v>
      </c>
      <c r="J35" s="59">
        <v>12.571428571428571</v>
      </c>
      <c r="K35" s="59" t="s">
        <v>557</v>
      </c>
      <c r="L35" s="29">
        <v>7</v>
      </c>
      <c r="M35" s="59">
        <v>28.428571428571427</v>
      </c>
      <c r="N35" s="59">
        <v>2.4</v>
      </c>
      <c r="O35" s="29">
        <v>7</v>
      </c>
      <c r="P35" s="59">
        <v>41.857142857142854</v>
      </c>
      <c r="Q35" s="58">
        <v>5</v>
      </c>
    </row>
    <row r="36" spans="1:17" ht="23.1" customHeight="1" x14ac:dyDescent="0.2">
      <c r="A36" s="187"/>
      <c r="B36" s="187"/>
      <c r="C36" s="13"/>
      <c r="D36" s="14" t="s">
        <v>332</v>
      </c>
      <c r="E36" s="11"/>
      <c r="F36" s="90">
        <v>15</v>
      </c>
      <c r="G36" s="91">
        <v>2.1333333333333333</v>
      </c>
      <c r="H36" s="59">
        <v>2</v>
      </c>
      <c r="I36" s="29">
        <v>12</v>
      </c>
      <c r="J36" s="59">
        <v>3.4166666666666665</v>
      </c>
      <c r="K36" s="59">
        <v>1</v>
      </c>
      <c r="L36" s="29">
        <v>16</v>
      </c>
      <c r="M36" s="59">
        <v>9.0625</v>
      </c>
      <c r="N36" s="59">
        <v>2</v>
      </c>
      <c r="O36" s="29">
        <v>14</v>
      </c>
      <c r="P36" s="59">
        <v>12</v>
      </c>
      <c r="Q36" s="58">
        <v>3.4</v>
      </c>
    </row>
    <row r="37" spans="1:17" ht="23.1" customHeight="1" x14ac:dyDescent="0.2">
      <c r="A37" s="187"/>
      <c r="B37" s="188"/>
      <c r="C37" s="13"/>
      <c r="D37" s="14" t="s">
        <v>331</v>
      </c>
      <c r="E37" s="11"/>
      <c r="F37" s="90">
        <v>1</v>
      </c>
      <c r="G37" s="91">
        <v>3</v>
      </c>
      <c r="H37" s="59" t="s">
        <v>557</v>
      </c>
      <c r="I37" s="29">
        <v>3</v>
      </c>
      <c r="J37" s="59">
        <v>13.666666666666666</v>
      </c>
      <c r="K37" s="59">
        <v>3</v>
      </c>
      <c r="L37" s="29">
        <v>4</v>
      </c>
      <c r="M37" s="59">
        <v>28</v>
      </c>
      <c r="N37" s="59">
        <v>2.6666666666666665</v>
      </c>
      <c r="O37" s="29">
        <v>3</v>
      </c>
      <c r="P37" s="59">
        <v>13</v>
      </c>
      <c r="Q37" s="58">
        <v>8</v>
      </c>
    </row>
    <row r="38" spans="1:17" ht="23.1" customHeight="1" x14ac:dyDescent="0.2">
      <c r="A38" s="187"/>
      <c r="B38" s="186" t="s">
        <v>17</v>
      </c>
      <c r="C38" s="13"/>
      <c r="D38" s="14" t="s">
        <v>16</v>
      </c>
      <c r="E38" s="11"/>
      <c r="F38" s="90">
        <v>356</v>
      </c>
      <c r="G38" s="91">
        <v>3.303370787</v>
      </c>
      <c r="H38" s="59">
        <v>1.4629629630000001</v>
      </c>
      <c r="I38" s="90">
        <v>349</v>
      </c>
      <c r="J38" s="59">
        <v>2.8280802289999998</v>
      </c>
      <c r="K38" s="59">
        <v>1.5</v>
      </c>
      <c r="L38" s="90">
        <v>437</v>
      </c>
      <c r="M38" s="59">
        <v>4.4599542330000004</v>
      </c>
      <c r="N38" s="59">
        <v>2.4975609759999999</v>
      </c>
      <c r="O38" s="90">
        <v>361</v>
      </c>
      <c r="P38" s="59">
        <v>7.2548476449999999</v>
      </c>
      <c r="Q38" s="58">
        <v>5.2616822430000001</v>
      </c>
    </row>
    <row r="39" spans="1:17" ht="23.1" customHeight="1" x14ac:dyDescent="0.2">
      <c r="A39" s="187"/>
      <c r="B39" s="187"/>
      <c r="C39" s="13"/>
      <c r="D39" s="14" t="s">
        <v>15</v>
      </c>
      <c r="E39" s="11"/>
      <c r="F39" s="90">
        <v>4</v>
      </c>
      <c r="G39" s="91">
        <v>2</v>
      </c>
      <c r="H39" s="59">
        <v>1</v>
      </c>
      <c r="I39" s="29">
        <v>1</v>
      </c>
      <c r="J39" s="59">
        <v>1</v>
      </c>
      <c r="K39" s="59" t="s">
        <v>557</v>
      </c>
      <c r="L39" s="29">
        <v>4</v>
      </c>
      <c r="M39" s="59">
        <v>2</v>
      </c>
      <c r="N39" s="59">
        <v>1</v>
      </c>
      <c r="O39" s="29">
        <v>3</v>
      </c>
      <c r="P39" s="59">
        <v>3</v>
      </c>
      <c r="Q39" s="58">
        <v>1</v>
      </c>
    </row>
    <row r="40" spans="1:17" ht="23.1" customHeight="1" x14ac:dyDescent="0.2">
      <c r="A40" s="187"/>
      <c r="B40" s="187"/>
      <c r="C40" s="13"/>
      <c r="D40" s="14" t="s">
        <v>330</v>
      </c>
      <c r="E40" s="11"/>
      <c r="F40" s="90">
        <v>65</v>
      </c>
      <c r="G40" s="91">
        <v>3.4307692307692306</v>
      </c>
      <c r="H40" s="59">
        <v>1.3571428571428572</v>
      </c>
      <c r="I40" s="29">
        <v>47</v>
      </c>
      <c r="J40" s="59">
        <v>3.4893617021276597</v>
      </c>
      <c r="K40" s="59">
        <v>1</v>
      </c>
      <c r="L40" s="29">
        <v>49</v>
      </c>
      <c r="M40" s="59">
        <v>5.5102040816326534</v>
      </c>
      <c r="N40" s="59">
        <v>1.4545454545454546</v>
      </c>
      <c r="O40" s="29">
        <v>41</v>
      </c>
      <c r="P40" s="59">
        <v>5.4390243902439028</v>
      </c>
      <c r="Q40" s="58">
        <v>1.6428571428571428</v>
      </c>
    </row>
    <row r="41" spans="1:17" ht="23.1" customHeight="1" x14ac:dyDescent="0.2">
      <c r="A41" s="187"/>
      <c r="B41" s="187"/>
      <c r="C41" s="13"/>
      <c r="D41" s="14" t="s">
        <v>13</v>
      </c>
      <c r="E41" s="11"/>
      <c r="F41" s="90">
        <v>14</v>
      </c>
      <c r="G41" s="91">
        <v>2.7857142857142856</v>
      </c>
      <c r="H41" s="59">
        <v>1.5</v>
      </c>
      <c r="I41" s="29">
        <v>10</v>
      </c>
      <c r="J41" s="59">
        <v>3.7</v>
      </c>
      <c r="K41" s="59" t="s">
        <v>557</v>
      </c>
      <c r="L41" s="29">
        <v>12</v>
      </c>
      <c r="M41" s="59">
        <v>5</v>
      </c>
      <c r="N41" s="59">
        <v>2.5</v>
      </c>
      <c r="O41" s="29">
        <v>11</v>
      </c>
      <c r="P41" s="59">
        <v>6.0909090909090908</v>
      </c>
      <c r="Q41" s="58">
        <v>2.75</v>
      </c>
    </row>
    <row r="42" spans="1:17" ht="23.1" customHeight="1" x14ac:dyDescent="0.2">
      <c r="A42" s="187"/>
      <c r="B42" s="187"/>
      <c r="C42" s="13"/>
      <c r="D42" s="14" t="s">
        <v>329</v>
      </c>
      <c r="E42" s="11"/>
      <c r="F42" s="90">
        <v>8</v>
      </c>
      <c r="G42" s="91">
        <v>2.875</v>
      </c>
      <c r="H42" s="59">
        <v>1</v>
      </c>
      <c r="I42" s="29">
        <v>9</v>
      </c>
      <c r="J42" s="59">
        <v>1.4444444444444444</v>
      </c>
      <c r="K42" s="59">
        <v>1</v>
      </c>
      <c r="L42" s="29">
        <v>10</v>
      </c>
      <c r="M42" s="59">
        <v>8.5</v>
      </c>
      <c r="N42" s="59">
        <v>1.75</v>
      </c>
      <c r="O42" s="29">
        <v>10</v>
      </c>
      <c r="P42" s="59">
        <v>9.9</v>
      </c>
      <c r="Q42" s="58">
        <v>8</v>
      </c>
    </row>
    <row r="43" spans="1:17" ht="23.1" customHeight="1" x14ac:dyDescent="0.2">
      <c r="A43" s="187"/>
      <c r="B43" s="187"/>
      <c r="C43" s="13"/>
      <c r="D43" s="14" t="s">
        <v>328</v>
      </c>
      <c r="E43" s="11"/>
      <c r="F43" s="90">
        <v>17</v>
      </c>
      <c r="G43" s="91">
        <v>2.7058823529411766</v>
      </c>
      <c r="H43" s="59">
        <v>1.375</v>
      </c>
      <c r="I43" s="29">
        <v>18</v>
      </c>
      <c r="J43" s="59">
        <v>1.6666666666666667</v>
      </c>
      <c r="K43" s="59" t="s">
        <v>557</v>
      </c>
      <c r="L43" s="29">
        <v>19</v>
      </c>
      <c r="M43" s="59">
        <v>2.8421052631578947</v>
      </c>
      <c r="N43" s="59">
        <v>1</v>
      </c>
      <c r="O43" s="29">
        <v>16</v>
      </c>
      <c r="P43" s="59">
        <v>6.75</v>
      </c>
      <c r="Q43" s="58">
        <v>1.75</v>
      </c>
    </row>
    <row r="44" spans="1:17" ht="23.1" customHeight="1" x14ac:dyDescent="0.2">
      <c r="A44" s="187"/>
      <c r="B44" s="187"/>
      <c r="C44" s="13"/>
      <c r="D44" s="14" t="s">
        <v>10</v>
      </c>
      <c r="E44" s="11"/>
      <c r="F44" s="90">
        <v>61</v>
      </c>
      <c r="G44" s="91">
        <v>3.5901639344262297</v>
      </c>
      <c r="H44" s="59">
        <v>1.2903225806451613</v>
      </c>
      <c r="I44" s="29">
        <v>71</v>
      </c>
      <c r="J44" s="59">
        <v>2.507042253521127</v>
      </c>
      <c r="K44" s="59">
        <v>1</v>
      </c>
      <c r="L44" s="29">
        <v>110</v>
      </c>
      <c r="M44" s="59">
        <v>3.3818181818181818</v>
      </c>
      <c r="N44" s="59">
        <v>1.3666666666666667</v>
      </c>
      <c r="O44" s="29">
        <v>85</v>
      </c>
      <c r="P44" s="59">
        <v>3.8588235294117648</v>
      </c>
      <c r="Q44" s="58">
        <v>2.9512195121951219</v>
      </c>
    </row>
    <row r="45" spans="1:17" ht="23.1" customHeight="1" x14ac:dyDescent="0.2">
      <c r="A45" s="187"/>
      <c r="B45" s="187"/>
      <c r="C45" s="13"/>
      <c r="D45" s="14" t="s">
        <v>9</v>
      </c>
      <c r="E45" s="11"/>
      <c r="F45" s="90">
        <v>4</v>
      </c>
      <c r="G45" s="91">
        <v>1</v>
      </c>
      <c r="H45" s="59" t="s">
        <v>557</v>
      </c>
      <c r="I45" s="29">
        <v>16</v>
      </c>
      <c r="J45" s="59">
        <v>2.875</v>
      </c>
      <c r="K45" s="59">
        <v>1.3333333333333333</v>
      </c>
      <c r="L45" s="29">
        <v>20</v>
      </c>
      <c r="M45" s="59">
        <v>6.15</v>
      </c>
      <c r="N45" s="59">
        <v>2</v>
      </c>
      <c r="O45" s="29">
        <v>17</v>
      </c>
      <c r="P45" s="59">
        <v>12.058823529411764</v>
      </c>
      <c r="Q45" s="58">
        <v>5.7333333333333334</v>
      </c>
    </row>
    <row r="46" spans="1:17" ht="23.1" customHeight="1" x14ac:dyDescent="0.2">
      <c r="A46" s="187"/>
      <c r="B46" s="187"/>
      <c r="C46" s="13"/>
      <c r="D46" s="14" t="s">
        <v>327</v>
      </c>
      <c r="E46" s="11"/>
      <c r="F46" s="90">
        <v>5</v>
      </c>
      <c r="G46" s="91">
        <v>2.2000000000000002</v>
      </c>
      <c r="H46" s="59">
        <v>1</v>
      </c>
      <c r="I46" s="29">
        <v>4</v>
      </c>
      <c r="J46" s="59">
        <v>1</v>
      </c>
      <c r="K46" s="59">
        <v>1</v>
      </c>
      <c r="L46" s="29">
        <v>9</v>
      </c>
      <c r="M46" s="59">
        <v>1.4444444444444444</v>
      </c>
      <c r="N46" s="59">
        <v>1</v>
      </c>
      <c r="O46" s="29">
        <v>5</v>
      </c>
      <c r="P46" s="59">
        <v>1.6</v>
      </c>
      <c r="Q46" s="58">
        <v>1</v>
      </c>
    </row>
    <row r="47" spans="1:17" ht="24" customHeight="1" x14ac:dyDescent="0.2">
      <c r="A47" s="187"/>
      <c r="B47" s="187"/>
      <c r="C47" s="13"/>
      <c r="D47" s="12" t="s">
        <v>7</v>
      </c>
      <c r="E47" s="11"/>
      <c r="F47" s="90">
        <v>8</v>
      </c>
      <c r="G47" s="91">
        <v>3.375</v>
      </c>
      <c r="H47" s="59">
        <v>1.25</v>
      </c>
      <c r="I47" s="29">
        <v>8</v>
      </c>
      <c r="J47" s="59">
        <v>2.375</v>
      </c>
      <c r="K47" s="59">
        <v>1.5</v>
      </c>
      <c r="L47" s="29">
        <v>9</v>
      </c>
      <c r="M47" s="59">
        <v>2.4444444444444446</v>
      </c>
      <c r="N47" s="59">
        <v>2</v>
      </c>
      <c r="O47" s="29">
        <v>6</v>
      </c>
      <c r="P47" s="59">
        <v>3.5</v>
      </c>
      <c r="Q47" s="58">
        <v>2.3333333333333335</v>
      </c>
    </row>
    <row r="48" spans="1:17" ht="23.1" customHeight="1" x14ac:dyDescent="0.2">
      <c r="A48" s="187"/>
      <c r="B48" s="187"/>
      <c r="C48" s="13"/>
      <c r="D48" s="14" t="s">
        <v>326</v>
      </c>
      <c r="E48" s="11"/>
      <c r="F48" s="90">
        <v>24</v>
      </c>
      <c r="G48" s="91">
        <v>4.25</v>
      </c>
      <c r="H48" s="59">
        <v>2</v>
      </c>
      <c r="I48" s="29">
        <v>14</v>
      </c>
      <c r="J48" s="59">
        <v>2.7857142857142856</v>
      </c>
      <c r="K48" s="59">
        <v>1.6</v>
      </c>
      <c r="L48" s="29">
        <v>19</v>
      </c>
      <c r="M48" s="59">
        <v>3.7894736842105261</v>
      </c>
      <c r="N48" s="59">
        <v>1.8333333333333333</v>
      </c>
      <c r="O48" s="29">
        <v>19</v>
      </c>
      <c r="P48" s="59">
        <v>3.7894736842105261</v>
      </c>
      <c r="Q48" s="58">
        <v>2</v>
      </c>
    </row>
    <row r="49" spans="1:17" ht="23.1" customHeight="1" x14ac:dyDescent="0.2">
      <c r="A49" s="187"/>
      <c r="B49" s="187"/>
      <c r="C49" s="13"/>
      <c r="D49" s="14" t="s">
        <v>325</v>
      </c>
      <c r="E49" s="11"/>
      <c r="F49" s="90">
        <v>9</v>
      </c>
      <c r="G49" s="91">
        <v>2.1111111111111112</v>
      </c>
      <c r="H49" s="59">
        <v>1.75</v>
      </c>
      <c r="I49" s="29">
        <v>9</v>
      </c>
      <c r="J49" s="59">
        <v>1.3333333333333333</v>
      </c>
      <c r="K49" s="59">
        <v>1</v>
      </c>
      <c r="L49" s="29">
        <v>10</v>
      </c>
      <c r="M49" s="59">
        <v>1.6</v>
      </c>
      <c r="N49" s="59">
        <v>1.25</v>
      </c>
      <c r="O49" s="29">
        <v>13</v>
      </c>
      <c r="P49" s="59">
        <v>2</v>
      </c>
      <c r="Q49" s="58">
        <v>1.6</v>
      </c>
    </row>
    <row r="50" spans="1:17" ht="23.1" customHeight="1" x14ac:dyDescent="0.2">
      <c r="A50" s="187"/>
      <c r="B50" s="187"/>
      <c r="C50" s="13"/>
      <c r="D50" s="14" t="s">
        <v>324</v>
      </c>
      <c r="E50" s="11"/>
      <c r="F50" s="90">
        <v>16</v>
      </c>
      <c r="G50" s="91">
        <v>2.5625</v>
      </c>
      <c r="H50" s="59">
        <v>1.25</v>
      </c>
      <c r="I50" s="29">
        <v>16</v>
      </c>
      <c r="J50" s="59">
        <v>2</v>
      </c>
      <c r="K50" s="59">
        <v>1.2857142857142858</v>
      </c>
      <c r="L50" s="29">
        <v>13</v>
      </c>
      <c r="M50" s="59">
        <v>3.6153846153846154</v>
      </c>
      <c r="N50" s="59">
        <v>2.3333333333333335</v>
      </c>
      <c r="O50" s="29">
        <v>9</v>
      </c>
      <c r="P50" s="59">
        <v>6.333333333333333</v>
      </c>
      <c r="Q50" s="58">
        <v>3.2857142857142856</v>
      </c>
    </row>
    <row r="51" spans="1:17" ht="23.1" customHeight="1" x14ac:dyDescent="0.2">
      <c r="A51" s="187"/>
      <c r="B51" s="187"/>
      <c r="C51" s="13"/>
      <c r="D51" s="14" t="s">
        <v>323</v>
      </c>
      <c r="E51" s="11"/>
      <c r="F51" s="90">
        <v>83</v>
      </c>
      <c r="G51" s="91">
        <v>2.8072289156626504</v>
      </c>
      <c r="H51" s="59">
        <v>1.5348837209302326</v>
      </c>
      <c r="I51" s="29">
        <v>89</v>
      </c>
      <c r="J51" s="59">
        <v>3.191011235955056</v>
      </c>
      <c r="K51" s="59">
        <v>1.7419354838709677</v>
      </c>
      <c r="L51" s="29">
        <v>106</v>
      </c>
      <c r="M51" s="59">
        <v>5.2924528301886795</v>
      </c>
      <c r="N51" s="59">
        <v>3.7191011235955056</v>
      </c>
      <c r="O51" s="29">
        <v>88</v>
      </c>
      <c r="P51" s="59">
        <v>12.704545454545455</v>
      </c>
      <c r="Q51" s="58">
        <v>9.2249999999999996</v>
      </c>
    </row>
    <row r="52" spans="1:17" ht="23.1" customHeight="1" x14ac:dyDescent="0.2">
      <c r="A52" s="187"/>
      <c r="B52" s="187"/>
      <c r="C52" s="13"/>
      <c r="D52" s="14" t="s">
        <v>322</v>
      </c>
      <c r="E52" s="11"/>
      <c r="F52" s="90">
        <v>10</v>
      </c>
      <c r="G52" s="91">
        <v>8.1</v>
      </c>
      <c r="H52" s="59">
        <v>2.5</v>
      </c>
      <c r="I52" s="29">
        <v>16</v>
      </c>
      <c r="J52" s="59">
        <v>5.0625</v>
      </c>
      <c r="K52" s="59">
        <v>1</v>
      </c>
      <c r="L52" s="29">
        <v>17</v>
      </c>
      <c r="M52" s="59">
        <v>9.8235294117647065</v>
      </c>
      <c r="N52" s="59">
        <v>1.5833333333333333</v>
      </c>
      <c r="O52" s="29">
        <v>14</v>
      </c>
      <c r="P52" s="59">
        <v>13.642857142857142</v>
      </c>
      <c r="Q52" s="58">
        <v>2.8</v>
      </c>
    </row>
    <row r="53" spans="1:17" ht="24" customHeight="1" x14ac:dyDescent="0.2">
      <c r="A53" s="188"/>
      <c r="B53" s="188"/>
      <c r="C53" s="13"/>
      <c r="D53" s="12" t="s">
        <v>321</v>
      </c>
      <c r="E53" s="11"/>
      <c r="F53" s="90">
        <v>28</v>
      </c>
      <c r="G53" s="91">
        <v>3.5714285714285716</v>
      </c>
      <c r="H53" s="59">
        <v>1.6153846153846154</v>
      </c>
      <c r="I53" s="29">
        <v>21</v>
      </c>
      <c r="J53" s="59">
        <v>2.2380952380952381</v>
      </c>
      <c r="K53" s="59">
        <v>1</v>
      </c>
      <c r="L53" s="29">
        <v>30</v>
      </c>
      <c r="M53" s="59">
        <v>2.6333333333333333</v>
      </c>
      <c r="N53" s="59">
        <v>1.2727272727272727</v>
      </c>
      <c r="O53" s="29">
        <v>24</v>
      </c>
      <c r="P53" s="59">
        <v>3.625</v>
      </c>
      <c r="Q53" s="58">
        <v>1.7272727272727273</v>
      </c>
    </row>
    <row r="59" spans="1:17" x14ac:dyDescent="0.2">
      <c r="D59" s="5"/>
    </row>
    <row r="63" spans="1:17" x14ac:dyDescent="0.2">
      <c r="D63" s="5"/>
    </row>
    <row r="67" spans="4:4" x14ac:dyDescent="0.2">
      <c r="D67" s="5"/>
    </row>
    <row r="69" spans="4:4" x14ac:dyDescent="0.2">
      <c r="D69" s="5"/>
    </row>
    <row r="71" spans="4:4" x14ac:dyDescent="0.2">
      <c r="D71" s="5"/>
    </row>
    <row r="73" spans="4:4" x14ac:dyDescent="0.2">
      <c r="D73" s="5"/>
    </row>
    <row r="75" spans="4:4" ht="13.5" customHeight="1" x14ac:dyDescent="0.2">
      <c r="D75" s="6"/>
    </row>
    <row r="76" spans="4:4" ht="13.5" customHeight="1" x14ac:dyDescent="0.2"/>
    <row r="77" spans="4:4" x14ac:dyDescent="0.2">
      <c r="D77" s="5"/>
    </row>
    <row r="79" spans="4:4" x14ac:dyDescent="0.2">
      <c r="D79" s="5"/>
    </row>
    <row r="81" spans="4:6" x14ac:dyDescent="0.2">
      <c r="D81" s="5"/>
    </row>
    <row r="83" spans="4:6" x14ac:dyDescent="0.2">
      <c r="D83" s="5"/>
    </row>
    <row r="87" spans="4:6" ht="12.75" customHeight="1" x14ac:dyDescent="0.2"/>
    <row r="88" spans="4:6" ht="12.75" customHeight="1" x14ac:dyDescent="0.2">
      <c r="F88" s="51"/>
    </row>
    <row r="98" spans="4:25" x14ac:dyDescent="0.2">
      <c r="D98" s="108" t="s">
        <v>418</v>
      </c>
      <c r="F98" s="107"/>
      <c r="G98" s="107"/>
      <c r="H98" s="107"/>
      <c r="I98" s="107"/>
      <c r="J98" s="107"/>
      <c r="K98" s="107"/>
      <c r="L98" s="107"/>
      <c r="M98" s="107"/>
      <c r="N98" s="107"/>
      <c r="O98" s="107"/>
      <c r="P98" s="107"/>
      <c r="Q98" s="107"/>
      <c r="R98" s="107"/>
    </row>
    <row r="99" spans="4:25" x14ac:dyDescent="0.15">
      <c r="D99" s="109" t="s">
        <v>49</v>
      </c>
      <c r="F99" s="110" t="s">
        <v>647</v>
      </c>
      <c r="G99" s="110" t="s">
        <v>647</v>
      </c>
      <c r="H99" s="110" t="s">
        <v>647</v>
      </c>
      <c r="I99" s="110" t="s">
        <v>647</v>
      </c>
      <c r="J99" s="110" t="s">
        <v>647</v>
      </c>
      <c r="K99" s="110" t="s">
        <v>647</v>
      </c>
      <c r="L99" s="110" t="s">
        <v>647</v>
      </c>
      <c r="M99" s="110" t="s">
        <v>647</v>
      </c>
      <c r="N99" s="110" t="s">
        <v>647</v>
      </c>
      <c r="O99" s="110" t="s">
        <v>647</v>
      </c>
      <c r="P99" s="110" t="s">
        <v>647</v>
      </c>
      <c r="Q99" s="110" t="s">
        <v>647</v>
      </c>
      <c r="R99" s="110" t="s">
        <v>647</v>
      </c>
      <c r="S99" s="48"/>
      <c r="U99" s="48"/>
      <c r="W99" s="48"/>
      <c r="Y99" s="48"/>
    </row>
    <row r="100" spans="4:25" x14ac:dyDescent="0.15">
      <c r="D100" s="109" t="s">
        <v>43</v>
      </c>
      <c r="F100" s="110" t="s">
        <v>647</v>
      </c>
      <c r="G100" s="110" t="s">
        <v>647</v>
      </c>
      <c r="H100" s="110" t="s">
        <v>647</v>
      </c>
      <c r="I100" s="110" t="s">
        <v>647</v>
      </c>
      <c r="J100" s="110" t="s">
        <v>647</v>
      </c>
      <c r="K100" s="110" t="s">
        <v>647</v>
      </c>
      <c r="L100" s="110" t="s">
        <v>647</v>
      </c>
      <c r="M100" s="110" t="s">
        <v>647</v>
      </c>
      <c r="N100" s="110" t="s">
        <v>647</v>
      </c>
      <c r="O100" s="110" t="s">
        <v>647</v>
      </c>
      <c r="P100" s="110" t="s">
        <v>647</v>
      </c>
      <c r="Q100" s="110" t="s">
        <v>647</v>
      </c>
      <c r="R100" s="110" t="s">
        <v>647</v>
      </c>
      <c r="S100" s="48"/>
      <c r="U100" s="48"/>
      <c r="W100" s="48"/>
      <c r="Y100" s="48"/>
    </row>
    <row r="101" spans="4:25" x14ac:dyDescent="0.2">
      <c r="D101" s="111" t="s">
        <v>42</v>
      </c>
      <c r="F101" s="110" t="s">
        <v>647</v>
      </c>
      <c r="G101" s="110" t="s">
        <v>647</v>
      </c>
      <c r="H101" s="110" t="s">
        <v>647</v>
      </c>
      <c r="I101" s="110" t="s">
        <v>647</v>
      </c>
      <c r="J101" s="110" t="s">
        <v>647</v>
      </c>
      <c r="K101" s="110" t="s">
        <v>647</v>
      </c>
      <c r="L101" s="110" t="s">
        <v>647</v>
      </c>
      <c r="M101" s="110" t="s">
        <v>647</v>
      </c>
      <c r="N101" s="110" t="s">
        <v>647</v>
      </c>
      <c r="O101" s="110" t="s">
        <v>647</v>
      </c>
      <c r="P101" s="110" t="s">
        <v>647</v>
      </c>
      <c r="Q101" s="110" t="s">
        <v>647</v>
      </c>
      <c r="R101" s="110" t="s">
        <v>647</v>
      </c>
      <c r="S101" s="48"/>
      <c r="U101" s="48"/>
      <c r="W101" s="48"/>
      <c r="Y101" s="48"/>
    </row>
    <row r="102" spans="4:25" x14ac:dyDescent="0.2">
      <c r="D102" s="108" t="s">
        <v>419</v>
      </c>
      <c r="F102" s="110" t="s">
        <v>647</v>
      </c>
      <c r="G102" s="110" t="s">
        <v>647</v>
      </c>
      <c r="H102" s="110" t="s">
        <v>647</v>
      </c>
      <c r="I102" s="110" t="s">
        <v>647</v>
      </c>
      <c r="J102" s="110" t="s">
        <v>647</v>
      </c>
      <c r="K102" s="110" t="s">
        <v>647</v>
      </c>
      <c r="L102" s="110" t="s">
        <v>647</v>
      </c>
      <c r="M102" s="110" t="s">
        <v>647</v>
      </c>
      <c r="N102" s="110" t="s">
        <v>647</v>
      </c>
      <c r="O102" s="110" t="s">
        <v>647</v>
      </c>
      <c r="P102" s="110" t="s">
        <v>647</v>
      </c>
      <c r="Q102" s="110" t="s">
        <v>647</v>
      </c>
      <c r="R102" s="110" t="s">
        <v>647</v>
      </c>
      <c r="S102" s="48"/>
      <c r="U102" s="48"/>
      <c r="W102" s="48"/>
      <c r="Y102" s="48"/>
    </row>
    <row r="104" spans="4:25" x14ac:dyDescent="0.2">
      <c r="D104" s="108" t="s">
        <v>418</v>
      </c>
      <c r="F104" s="107" t="s">
        <v>647</v>
      </c>
      <c r="G104" s="107" t="s">
        <v>647</v>
      </c>
      <c r="H104" s="107" t="s">
        <v>647</v>
      </c>
      <c r="I104" s="107" t="s">
        <v>647</v>
      </c>
      <c r="J104" s="107" t="s">
        <v>647</v>
      </c>
      <c r="K104" s="107" t="s">
        <v>647</v>
      </c>
      <c r="L104" s="107" t="s">
        <v>647</v>
      </c>
      <c r="M104" s="107" t="s">
        <v>647</v>
      </c>
      <c r="N104" s="107" t="s">
        <v>647</v>
      </c>
      <c r="O104" s="107" t="s">
        <v>647</v>
      </c>
      <c r="P104" s="107" t="s">
        <v>647</v>
      </c>
      <c r="Q104" s="107" t="s">
        <v>647</v>
      </c>
      <c r="R104" s="107" t="s">
        <v>647</v>
      </c>
    </row>
    <row r="105" spans="4:25" x14ac:dyDescent="0.15">
      <c r="D105" s="109" t="s">
        <v>49</v>
      </c>
      <c r="F105" s="107" t="s">
        <v>647</v>
      </c>
      <c r="G105" s="107" t="s">
        <v>647</v>
      </c>
      <c r="H105" s="107" t="s">
        <v>647</v>
      </c>
      <c r="I105" s="107" t="s">
        <v>647</v>
      </c>
      <c r="J105" s="107" t="s">
        <v>647</v>
      </c>
      <c r="K105" s="107" t="s">
        <v>647</v>
      </c>
      <c r="L105" s="107" t="s">
        <v>647</v>
      </c>
      <c r="M105" s="107" t="s">
        <v>647</v>
      </c>
      <c r="N105" s="107" t="s">
        <v>647</v>
      </c>
      <c r="O105" s="107" t="s">
        <v>647</v>
      </c>
      <c r="P105" s="107" t="s">
        <v>647</v>
      </c>
      <c r="Q105" s="107" t="s">
        <v>647</v>
      </c>
      <c r="R105" s="107" t="s">
        <v>647</v>
      </c>
    </row>
    <row r="106" spans="4:25" x14ac:dyDescent="0.15">
      <c r="D106" s="109" t="s">
        <v>43</v>
      </c>
      <c r="F106" s="107" t="s">
        <v>647</v>
      </c>
      <c r="G106" s="107" t="s">
        <v>647</v>
      </c>
      <c r="H106" s="107" t="s">
        <v>647</v>
      </c>
      <c r="I106" s="107" t="s">
        <v>647</v>
      </c>
      <c r="J106" s="107" t="s">
        <v>647</v>
      </c>
      <c r="K106" s="107" t="s">
        <v>647</v>
      </c>
      <c r="L106" s="107" t="s">
        <v>647</v>
      </c>
      <c r="M106" s="107" t="s">
        <v>647</v>
      </c>
      <c r="N106" s="107" t="s">
        <v>647</v>
      </c>
      <c r="O106" s="107" t="s">
        <v>647</v>
      </c>
      <c r="P106" s="107" t="s">
        <v>647</v>
      </c>
      <c r="Q106" s="107" t="s">
        <v>647</v>
      </c>
      <c r="R106" s="107" t="s">
        <v>647</v>
      </c>
    </row>
    <row r="107" spans="4:25" x14ac:dyDescent="0.2">
      <c r="D107" s="111" t="s">
        <v>42</v>
      </c>
      <c r="F107" s="107" t="s">
        <v>647</v>
      </c>
      <c r="G107" s="107" t="s">
        <v>647</v>
      </c>
      <c r="H107" s="107" t="s">
        <v>647</v>
      </c>
      <c r="I107" s="107" t="s">
        <v>647</v>
      </c>
      <c r="J107" s="107" t="s">
        <v>647</v>
      </c>
      <c r="K107" s="107" t="s">
        <v>647</v>
      </c>
      <c r="L107" s="107" t="s">
        <v>647</v>
      </c>
      <c r="M107" s="107" t="s">
        <v>647</v>
      </c>
      <c r="N107" s="107" t="s">
        <v>647</v>
      </c>
      <c r="O107" s="107" t="s">
        <v>647</v>
      </c>
      <c r="P107" s="107" t="s">
        <v>647</v>
      </c>
      <c r="Q107" s="107" t="s">
        <v>647</v>
      </c>
      <c r="R107" s="107" t="s">
        <v>647</v>
      </c>
    </row>
    <row r="108" spans="4:25" x14ac:dyDescent="0.2">
      <c r="D108" s="108" t="s">
        <v>419</v>
      </c>
      <c r="F108" s="107" t="s">
        <v>647</v>
      </c>
      <c r="G108" s="107" t="s">
        <v>647</v>
      </c>
      <c r="H108" s="107" t="s">
        <v>647</v>
      </c>
      <c r="I108" s="107" t="s">
        <v>647</v>
      </c>
      <c r="J108" s="107" t="s">
        <v>647</v>
      </c>
      <c r="K108" s="107" t="s">
        <v>647</v>
      </c>
      <c r="L108" s="107" t="s">
        <v>647</v>
      </c>
      <c r="M108" s="107" t="s">
        <v>647</v>
      </c>
      <c r="N108" s="107" t="s">
        <v>647</v>
      </c>
      <c r="O108" s="107" t="s">
        <v>647</v>
      </c>
      <c r="P108" s="107" t="s">
        <v>647</v>
      </c>
      <c r="Q108" s="107" t="s">
        <v>647</v>
      </c>
      <c r="R108" s="107" t="s">
        <v>647</v>
      </c>
    </row>
  </sheetData>
  <mergeCells count="27">
    <mergeCell ref="A13:A53"/>
    <mergeCell ref="B13:B37"/>
    <mergeCell ref="B38:B53"/>
    <mergeCell ref="G3:H3"/>
    <mergeCell ref="A7:E7"/>
    <mergeCell ref="A8:A12"/>
    <mergeCell ref="B8:E8"/>
    <mergeCell ref="B9:E9"/>
    <mergeCell ref="B10:E10"/>
    <mergeCell ref="B11:E11"/>
    <mergeCell ref="I3:I6"/>
    <mergeCell ref="J3:K3"/>
    <mergeCell ref="B12:E12"/>
    <mergeCell ref="A3:E6"/>
    <mergeCell ref="F3:F6"/>
    <mergeCell ref="G4:G6"/>
    <mergeCell ref="H4:H6"/>
    <mergeCell ref="J4:J6"/>
    <mergeCell ref="K4:K6"/>
    <mergeCell ref="P4:P6"/>
    <mergeCell ref="Q4:Q6"/>
    <mergeCell ref="L3:L6"/>
    <mergeCell ref="O3:O6"/>
    <mergeCell ref="M3:N3"/>
    <mergeCell ref="P3:Q3"/>
    <mergeCell ref="M4:M6"/>
    <mergeCell ref="N4:N6"/>
  </mergeCells>
  <phoneticPr fontId="5"/>
  <pageMargins left="0.59055118110236227" right="0.19685039370078741" top="0.39370078740157483" bottom="0.39370078740157483" header="0.51181102362204722" footer="0.51181102362204722"/>
  <pageSetup paperSize="9" scale="6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O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1.6640625" style="3" customWidth="1"/>
    <col min="14" max="16384" width="9" style="3"/>
  </cols>
  <sheetData>
    <row r="1" spans="1:15" ht="14.4" x14ac:dyDescent="0.2">
      <c r="A1" s="18" t="s">
        <v>674</v>
      </c>
    </row>
    <row r="2" spans="1:15" ht="14.4" x14ac:dyDescent="0.2">
      <c r="F2" s="56"/>
      <c r="G2" s="56"/>
      <c r="H2" s="56"/>
      <c r="I2" s="56"/>
      <c r="J2" s="56"/>
      <c r="K2" s="40"/>
      <c r="L2" s="56"/>
      <c r="M2" s="55" t="s">
        <v>305</v>
      </c>
    </row>
    <row r="3" spans="1:15" ht="19.5" customHeight="1" x14ac:dyDescent="0.2">
      <c r="A3" s="239" t="s">
        <v>64</v>
      </c>
      <c r="B3" s="240"/>
      <c r="C3" s="240"/>
      <c r="D3" s="240"/>
      <c r="E3" s="241"/>
      <c r="F3" s="224" t="s">
        <v>304</v>
      </c>
      <c r="G3" s="166" t="s">
        <v>499</v>
      </c>
      <c r="H3" s="286" t="s">
        <v>358</v>
      </c>
      <c r="I3" s="286"/>
      <c r="J3" s="286"/>
      <c r="K3" s="287"/>
      <c r="L3" s="224" t="s">
        <v>504</v>
      </c>
      <c r="M3" s="224" t="s">
        <v>131</v>
      </c>
    </row>
    <row r="4" spans="1:15" ht="15" customHeight="1" x14ac:dyDescent="0.2">
      <c r="A4" s="242"/>
      <c r="B4" s="243"/>
      <c r="C4" s="243"/>
      <c r="D4" s="243"/>
      <c r="E4" s="244"/>
      <c r="F4" s="225"/>
      <c r="G4" s="258"/>
      <c r="H4" s="224" t="s">
        <v>500</v>
      </c>
      <c r="I4" s="224" t="s">
        <v>501</v>
      </c>
      <c r="J4" s="224" t="s">
        <v>502</v>
      </c>
      <c r="K4" s="224" t="s">
        <v>503</v>
      </c>
      <c r="L4" s="225"/>
      <c r="M4" s="225"/>
    </row>
    <row r="5" spans="1:15" ht="15" customHeight="1" x14ac:dyDescent="0.2">
      <c r="A5" s="242"/>
      <c r="B5" s="243"/>
      <c r="C5" s="243"/>
      <c r="D5" s="243"/>
      <c r="E5" s="244"/>
      <c r="F5" s="225"/>
      <c r="G5" s="258"/>
      <c r="H5" s="225"/>
      <c r="I5" s="225"/>
      <c r="J5" s="225"/>
      <c r="K5" s="225"/>
      <c r="L5" s="225"/>
      <c r="M5" s="225"/>
    </row>
    <row r="6" spans="1:15" ht="33.75" customHeight="1" x14ac:dyDescent="0.2">
      <c r="A6" s="245"/>
      <c r="B6" s="246"/>
      <c r="C6" s="246"/>
      <c r="D6" s="246"/>
      <c r="E6" s="247"/>
      <c r="F6" s="226"/>
      <c r="G6" s="167"/>
      <c r="H6" s="226"/>
      <c r="I6" s="226"/>
      <c r="J6" s="226"/>
      <c r="K6" s="226"/>
      <c r="L6" s="226"/>
      <c r="M6" s="226"/>
      <c r="N6" s="3" t="s">
        <v>621</v>
      </c>
      <c r="O6" s="48"/>
    </row>
    <row r="7" spans="1:15" ht="12" customHeight="1" x14ac:dyDescent="0.2">
      <c r="A7" s="173" t="s">
        <v>50</v>
      </c>
      <c r="B7" s="174"/>
      <c r="C7" s="174"/>
      <c r="D7" s="174"/>
      <c r="E7" s="175"/>
      <c r="F7" s="87">
        <v>944</v>
      </c>
      <c r="G7" s="87">
        <v>565</v>
      </c>
      <c r="H7" s="87">
        <v>200</v>
      </c>
      <c r="I7" s="87">
        <v>131</v>
      </c>
      <c r="J7" s="87">
        <v>280</v>
      </c>
      <c r="K7" s="87">
        <v>309</v>
      </c>
      <c r="L7" s="87">
        <v>372</v>
      </c>
      <c r="M7" s="87">
        <v>7</v>
      </c>
      <c r="O7" s="41"/>
    </row>
    <row r="8" spans="1:15" ht="12" customHeight="1" x14ac:dyDescent="0.2">
      <c r="A8" s="176"/>
      <c r="B8" s="177"/>
      <c r="C8" s="177"/>
      <c r="D8" s="177"/>
      <c r="E8" s="178"/>
      <c r="F8" s="31">
        <v>1</v>
      </c>
      <c r="G8" s="31">
        <v>0.59851694915254239</v>
      </c>
      <c r="H8" s="31">
        <v>0.21186440677966101</v>
      </c>
      <c r="I8" s="31">
        <v>0.13877118644067796</v>
      </c>
      <c r="J8" s="31">
        <v>0.29661016949152541</v>
      </c>
      <c r="K8" s="31">
        <v>0.32733050847457629</v>
      </c>
      <c r="L8" s="31">
        <v>0.3940677966101695</v>
      </c>
      <c r="M8" s="31">
        <v>7.4152542372881358E-3</v>
      </c>
    </row>
    <row r="9" spans="1:15" ht="12" customHeight="1" x14ac:dyDescent="0.2">
      <c r="A9" s="189" t="s">
        <v>49</v>
      </c>
      <c r="B9" s="248" t="s">
        <v>48</v>
      </c>
      <c r="C9" s="249"/>
      <c r="D9" s="249"/>
      <c r="E9" s="250"/>
      <c r="F9" s="87">
        <v>276</v>
      </c>
      <c r="G9" s="87">
        <v>149</v>
      </c>
      <c r="H9" s="87">
        <v>103</v>
      </c>
      <c r="I9" s="87">
        <v>25</v>
      </c>
      <c r="J9" s="87">
        <v>31</v>
      </c>
      <c r="K9" s="87">
        <v>31</v>
      </c>
      <c r="L9" s="87">
        <v>125</v>
      </c>
      <c r="M9" s="87">
        <v>2</v>
      </c>
    </row>
    <row r="10" spans="1:15" ht="12" customHeight="1" x14ac:dyDescent="0.2">
      <c r="A10" s="190"/>
      <c r="B10" s="251"/>
      <c r="C10" s="252"/>
      <c r="D10" s="252"/>
      <c r="E10" s="253"/>
      <c r="F10" s="31">
        <v>1</v>
      </c>
      <c r="G10" s="31">
        <v>0.53985507246376807</v>
      </c>
      <c r="H10" s="31">
        <v>0.37318840579710144</v>
      </c>
      <c r="I10" s="31">
        <v>9.0579710144927536E-2</v>
      </c>
      <c r="J10" s="31">
        <v>0.11231884057971014</v>
      </c>
      <c r="K10" s="31">
        <v>0.11231884057971014</v>
      </c>
      <c r="L10" s="31">
        <v>0.45289855072463769</v>
      </c>
      <c r="M10" s="31">
        <v>7.246376811594203E-3</v>
      </c>
    </row>
    <row r="11" spans="1:15" ht="12" customHeight="1" x14ac:dyDescent="0.2">
      <c r="A11" s="190"/>
      <c r="B11" s="248" t="s">
        <v>47</v>
      </c>
      <c r="C11" s="249"/>
      <c r="D11" s="249"/>
      <c r="E11" s="250"/>
      <c r="F11" s="87">
        <v>145</v>
      </c>
      <c r="G11" s="87">
        <v>92</v>
      </c>
      <c r="H11" s="87">
        <v>39</v>
      </c>
      <c r="I11" s="87">
        <v>19</v>
      </c>
      <c r="J11" s="87">
        <v>44</v>
      </c>
      <c r="K11" s="87">
        <v>51</v>
      </c>
      <c r="L11" s="87">
        <v>52</v>
      </c>
      <c r="M11" s="87">
        <v>1</v>
      </c>
    </row>
    <row r="12" spans="1:15" ht="12" customHeight="1" x14ac:dyDescent="0.2">
      <c r="A12" s="190"/>
      <c r="B12" s="251"/>
      <c r="C12" s="252"/>
      <c r="D12" s="252"/>
      <c r="E12" s="253"/>
      <c r="F12" s="31">
        <v>1</v>
      </c>
      <c r="G12" s="31">
        <v>0.6344827586206897</v>
      </c>
      <c r="H12" s="31">
        <v>0.26896551724137929</v>
      </c>
      <c r="I12" s="31">
        <v>0.1310344827586207</v>
      </c>
      <c r="J12" s="31">
        <v>0.30344827586206896</v>
      </c>
      <c r="K12" s="31">
        <v>0.35172413793103446</v>
      </c>
      <c r="L12" s="31">
        <v>0.35862068965517241</v>
      </c>
      <c r="M12" s="31">
        <v>6.8965517241379309E-3</v>
      </c>
    </row>
    <row r="13" spans="1:15" ht="12" customHeight="1" x14ac:dyDescent="0.2">
      <c r="A13" s="190"/>
      <c r="B13" s="248" t="s">
        <v>46</v>
      </c>
      <c r="C13" s="249"/>
      <c r="D13" s="249"/>
      <c r="E13" s="250"/>
      <c r="F13" s="87">
        <v>232</v>
      </c>
      <c r="G13" s="87">
        <v>158</v>
      </c>
      <c r="H13" s="87">
        <v>43</v>
      </c>
      <c r="I13" s="87">
        <v>41</v>
      </c>
      <c r="J13" s="87">
        <v>90</v>
      </c>
      <c r="K13" s="87">
        <v>111</v>
      </c>
      <c r="L13" s="87">
        <v>73</v>
      </c>
      <c r="M13" s="87">
        <v>1</v>
      </c>
    </row>
    <row r="14" spans="1:15" ht="12" customHeight="1" x14ac:dyDescent="0.2">
      <c r="A14" s="190"/>
      <c r="B14" s="251"/>
      <c r="C14" s="252"/>
      <c r="D14" s="252"/>
      <c r="E14" s="253"/>
      <c r="F14" s="31">
        <v>1</v>
      </c>
      <c r="G14" s="31">
        <v>0.68103448275862066</v>
      </c>
      <c r="H14" s="31">
        <v>0.18534482758620691</v>
      </c>
      <c r="I14" s="31">
        <v>0.17672413793103448</v>
      </c>
      <c r="J14" s="31">
        <v>0.38793103448275862</v>
      </c>
      <c r="K14" s="31">
        <v>0.47844827586206895</v>
      </c>
      <c r="L14" s="31">
        <v>0.31465517241379309</v>
      </c>
      <c r="M14" s="31">
        <v>4.3103448275862068E-3</v>
      </c>
    </row>
    <row r="15" spans="1:15" ht="12" customHeight="1" x14ac:dyDescent="0.2">
      <c r="A15" s="190"/>
      <c r="B15" s="248" t="s">
        <v>45</v>
      </c>
      <c r="C15" s="249"/>
      <c r="D15" s="249"/>
      <c r="E15" s="250"/>
      <c r="F15" s="87">
        <v>68</v>
      </c>
      <c r="G15" s="87">
        <v>48</v>
      </c>
      <c r="H15" s="87">
        <v>4</v>
      </c>
      <c r="I15" s="87">
        <v>15</v>
      </c>
      <c r="J15" s="87">
        <v>31</v>
      </c>
      <c r="K15" s="87">
        <v>35</v>
      </c>
      <c r="L15" s="87">
        <v>20</v>
      </c>
      <c r="M15" s="87">
        <v>0</v>
      </c>
    </row>
    <row r="16" spans="1:15" ht="12" customHeight="1" x14ac:dyDescent="0.2">
      <c r="A16" s="190"/>
      <c r="B16" s="251"/>
      <c r="C16" s="252"/>
      <c r="D16" s="252"/>
      <c r="E16" s="253"/>
      <c r="F16" s="31">
        <v>1</v>
      </c>
      <c r="G16" s="31">
        <v>0.70588235294117652</v>
      </c>
      <c r="H16" s="31">
        <v>5.8823529411764705E-2</v>
      </c>
      <c r="I16" s="31">
        <v>0.22058823529411764</v>
      </c>
      <c r="J16" s="31">
        <v>0.45588235294117646</v>
      </c>
      <c r="K16" s="31">
        <v>0.51470588235294112</v>
      </c>
      <c r="L16" s="31">
        <v>0.29411764705882354</v>
      </c>
      <c r="M16" s="31">
        <v>0</v>
      </c>
    </row>
    <row r="17" spans="1:13" ht="12" customHeight="1" x14ac:dyDescent="0.2">
      <c r="A17" s="190"/>
      <c r="B17" s="248" t="s">
        <v>44</v>
      </c>
      <c r="C17" s="249"/>
      <c r="D17" s="249"/>
      <c r="E17" s="250"/>
      <c r="F17" s="87">
        <v>223</v>
      </c>
      <c r="G17" s="87">
        <v>118</v>
      </c>
      <c r="H17" s="87">
        <v>11</v>
      </c>
      <c r="I17" s="87">
        <v>31</v>
      </c>
      <c r="J17" s="87">
        <v>84</v>
      </c>
      <c r="K17" s="87">
        <v>81</v>
      </c>
      <c r="L17" s="87">
        <v>102</v>
      </c>
      <c r="M17" s="87">
        <v>3</v>
      </c>
    </row>
    <row r="18" spans="1:13" ht="12" customHeight="1" x14ac:dyDescent="0.2">
      <c r="A18" s="191"/>
      <c r="B18" s="251"/>
      <c r="C18" s="252"/>
      <c r="D18" s="252"/>
      <c r="E18" s="253"/>
      <c r="F18" s="31">
        <v>1</v>
      </c>
      <c r="G18" s="31">
        <v>0.52914798206278024</v>
      </c>
      <c r="H18" s="31">
        <v>4.9327354260089683E-2</v>
      </c>
      <c r="I18" s="31">
        <v>0.13901345291479822</v>
      </c>
      <c r="J18" s="31">
        <v>0.37668161434977576</v>
      </c>
      <c r="K18" s="31">
        <v>0.3632286995515695</v>
      </c>
      <c r="L18" s="31">
        <v>0.45739910313901344</v>
      </c>
      <c r="M18" s="31">
        <v>1.3452914798206279E-2</v>
      </c>
    </row>
    <row r="19" spans="1:13" ht="12" customHeight="1" x14ac:dyDescent="0.2">
      <c r="A19" s="186" t="s">
        <v>43</v>
      </c>
      <c r="B19" s="186" t="s">
        <v>42</v>
      </c>
      <c r="C19" s="37"/>
      <c r="D19" s="234" t="s">
        <v>16</v>
      </c>
      <c r="E19" s="36"/>
      <c r="F19" s="87">
        <v>225</v>
      </c>
      <c r="G19" s="87">
        <v>139</v>
      </c>
      <c r="H19" s="87">
        <v>38</v>
      </c>
      <c r="I19" s="87">
        <v>25</v>
      </c>
      <c r="J19" s="87">
        <v>75</v>
      </c>
      <c r="K19" s="87">
        <v>95</v>
      </c>
      <c r="L19" s="87">
        <v>85</v>
      </c>
      <c r="M19" s="87">
        <v>1</v>
      </c>
    </row>
    <row r="20" spans="1:13" ht="12" customHeight="1" x14ac:dyDescent="0.2">
      <c r="A20" s="187"/>
      <c r="B20" s="187"/>
      <c r="C20" s="34"/>
      <c r="D20" s="235"/>
      <c r="E20" s="33"/>
      <c r="F20" s="31">
        <v>1</v>
      </c>
      <c r="G20" s="31">
        <v>0.61777777777777776</v>
      </c>
      <c r="H20" s="31">
        <v>0.16888888888888889</v>
      </c>
      <c r="I20" s="31">
        <v>0.1111111111111111</v>
      </c>
      <c r="J20" s="31">
        <v>0.33333333333333331</v>
      </c>
      <c r="K20" s="31">
        <v>0.42222222222222222</v>
      </c>
      <c r="L20" s="31">
        <v>0.37777777777777777</v>
      </c>
      <c r="M20" s="31">
        <v>4.4444444444444444E-3</v>
      </c>
    </row>
    <row r="21" spans="1:13" ht="12" customHeight="1" x14ac:dyDescent="0.2">
      <c r="A21" s="187"/>
      <c r="B21" s="187"/>
      <c r="C21" s="37"/>
      <c r="D21" s="234" t="s">
        <v>41</v>
      </c>
      <c r="E21" s="36"/>
      <c r="F21" s="87">
        <v>34</v>
      </c>
      <c r="G21" s="87">
        <v>25</v>
      </c>
      <c r="H21" s="87">
        <v>4</v>
      </c>
      <c r="I21" s="87">
        <v>6</v>
      </c>
      <c r="J21" s="87">
        <v>16</v>
      </c>
      <c r="K21" s="87">
        <v>16</v>
      </c>
      <c r="L21" s="87">
        <v>9</v>
      </c>
      <c r="M21" s="87">
        <v>0</v>
      </c>
    </row>
    <row r="22" spans="1:13" ht="12" customHeight="1" x14ac:dyDescent="0.2">
      <c r="A22" s="187"/>
      <c r="B22" s="187"/>
      <c r="C22" s="34"/>
      <c r="D22" s="235"/>
      <c r="E22" s="33"/>
      <c r="F22" s="31">
        <v>1</v>
      </c>
      <c r="G22" s="31">
        <v>0.73529411764705888</v>
      </c>
      <c r="H22" s="31">
        <v>0.11764705882352941</v>
      </c>
      <c r="I22" s="31">
        <v>0.17647058823529413</v>
      </c>
      <c r="J22" s="31">
        <v>0.47058823529411764</v>
      </c>
      <c r="K22" s="31">
        <v>0.47058823529411764</v>
      </c>
      <c r="L22" s="31">
        <v>0.26470588235294118</v>
      </c>
      <c r="M22" s="31">
        <v>0</v>
      </c>
    </row>
    <row r="23" spans="1:13" ht="12" customHeight="1" x14ac:dyDescent="0.2">
      <c r="A23" s="187"/>
      <c r="B23" s="187"/>
      <c r="C23" s="37"/>
      <c r="D23" s="234" t="s">
        <v>40</v>
      </c>
      <c r="E23" s="36"/>
      <c r="F23" s="87">
        <v>4</v>
      </c>
      <c r="G23" s="87">
        <v>4</v>
      </c>
      <c r="H23" s="87">
        <v>2</v>
      </c>
      <c r="I23" s="87">
        <v>1</v>
      </c>
      <c r="J23" s="87">
        <v>3</v>
      </c>
      <c r="K23" s="87">
        <v>3</v>
      </c>
      <c r="L23" s="87">
        <v>0</v>
      </c>
      <c r="M23" s="87">
        <v>0</v>
      </c>
    </row>
    <row r="24" spans="1:13" ht="12" customHeight="1" x14ac:dyDescent="0.2">
      <c r="A24" s="187"/>
      <c r="B24" s="187"/>
      <c r="C24" s="34"/>
      <c r="D24" s="235"/>
      <c r="E24" s="33"/>
      <c r="F24" s="31">
        <v>1</v>
      </c>
      <c r="G24" s="31">
        <v>1</v>
      </c>
      <c r="H24" s="31">
        <v>0.5</v>
      </c>
      <c r="I24" s="31">
        <v>0.25</v>
      </c>
      <c r="J24" s="31">
        <v>0.75</v>
      </c>
      <c r="K24" s="31">
        <v>0.75</v>
      </c>
      <c r="L24" s="31">
        <v>0</v>
      </c>
      <c r="M24" s="31">
        <v>0</v>
      </c>
    </row>
    <row r="25" spans="1:13" ht="12" customHeight="1" x14ac:dyDescent="0.2">
      <c r="A25" s="187"/>
      <c r="B25" s="187"/>
      <c r="C25" s="37"/>
      <c r="D25" s="234" t="s">
        <v>39</v>
      </c>
      <c r="E25" s="36"/>
      <c r="F25" s="87">
        <v>15</v>
      </c>
      <c r="G25" s="87">
        <v>10</v>
      </c>
      <c r="H25" s="87">
        <v>3</v>
      </c>
      <c r="I25" s="87">
        <v>5</v>
      </c>
      <c r="J25" s="87">
        <v>7</v>
      </c>
      <c r="K25" s="87">
        <v>7</v>
      </c>
      <c r="L25" s="87">
        <v>5</v>
      </c>
      <c r="M25" s="87">
        <v>0</v>
      </c>
    </row>
    <row r="26" spans="1:13" ht="12" customHeight="1" x14ac:dyDescent="0.2">
      <c r="A26" s="187"/>
      <c r="B26" s="187"/>
      <c r="C26" s="34"/>
      <c r="D26" s="235"/>
      <c r="E26" s="33"/>
      <c r="F26" s="31">
        <v>1</v>
      </c>
      <c r="G26" s="31">
        <v>0.66666666666666663</v>
      </c>
      <c r="H26" s="31">
        <v>0.2</v>
      </c>
      <c r="I26" s="31">
        <v>0.33333333333333331</v>
      </c>
      <c r="J26" s="31">
        <v>0.46666666666666667</v>
      </c>
      <c r="K26" s="31">
        <v>0.46666666666666667</v>
      </c>
      <c r="L26" s="31">
        <v>0.33333333333333331</v>
      </c>
      <c r="M26" s="31">
        <v>0</v>
      </c>
    </row>
    <row r="27" spans="1:13" ht="12" customHeight="1" x14ac:dyDescent="0.2">
      <c r="A27" s="187"/>
      <c r="B27" s="187"/>
      <c r="C27" s="37"/>
      <c r="D27" s="234" t="s">
        <v>38</v>
      </c>
      <c r="E27" s="36"/>
      <c r="F27" s="87">
        <v>1</v>
      </c>
      <c r="G27" s="87">
        <v>1</v>
      </c>
      <c r="H27" s="87">
        <v>1</v>
      </c>
      <c r="I27" s="87">
        <v>0</v>
      </c>
      <c r="J27" s="87">
        <v>0</v>
      </c>
      <c r="K27" s="87">
        <v>1</v>
      </c>
      <c r="L27" s="87">
        <v>0</v>
      </c>
      <c r="M27" s="87">
        <v>0</v>
      </c>
    </row>
    <row r="28" spans="1:13" ht="12" customHeight="1" x14ac:dyDescent="0.2">
      <c r="A28" s="187"/>
      <c r="B28" s="187"/>
      <c r="C28" s="34"/>
      <c r="D28" s="235"/>
      <c r="E28" s="33"/>
      <c r="F28" s="31">
        <v>1</v>
      </c>
      <c r="G28" s="31">
        <v>1</v>
      </c>
      <c r="H28" s="31">
        <v>1</v>
      </c>
      <c r="I28" s="31">
        <v>0</v>
      </c>
      <c r="J28" s="31">
        <v>0</v>
      </c>
      <c r="K28" s="31">
        <v>1</v>
      </c>
      <c r="L28" s="31">
        <v>0</v>
      </c>
      <c r="M28" s="31">
        <v>0</v>
      </c>
    </row>
    <row r="29" spans="1:13" ht="12" customHeight="1" x14ac:dyDescent="0.2">
      <c r="A29" s="187"/>
      <c r="B29" s="187"/>
      <c r="C29" s="37"/>
      <c r="D29" s="234" t="s">
        <v>37</v>
      </c>
      <c r="E29" s="36"/>
      <c r="F29" s="87">
        <v>5</v>
      </c>
      <c r="G29" s="87">
        <v>4</v>
      </c>
      <c r="H29" s="87">
        <v>1</v>
      </c>
      <c r="I29" s="87">
        <v>0</v>
      </c>
      <c r="J29" s="87">
        <v>3</v>
      </c>
      <c r="K29" s="87">
        <v>3</v>
      </c>
      <c r="L29" s="87">
        <v>1</v>
      </c>
      <c r="M29" s="87">
        <v>0</v>
      </c>
    </row>
    <row r="30" spans="1:13" ht="12" customHeight="1" x14ac:dyDescent="0.2">
      <c r="A30" s="187"/>
      <c r="B30" s="187"/>
      <c r="C30" s="34"/>
      <c r="D30" s="235"/>
      <c r="E30" s="33"/>
      <c r="F30" s="31">
        <v>1</v>
      </c>
      <c r="G30" s="31">
        <v>0.8</v>
      </c>
      <c r="H30" s="31">
        <v>0.2</v>
      </c>
      <c r="I30" s="31">
        <v>0</v>
      </c>
      <c r="J30" s="31">
        <v>0.6</v>
      </c>
      <c r="K30" s="31">
        <v>0.6</v>
      </c>
      <c r="L30" s="31">
        <v>0.2</v>
      </c>
      <c r="M30" s="31">
        <v>0</v>
      </c>
    </row>
    <row r="31" spans="1:13" ht="12" customHeight="1" x14ac:dyDescent="0.2">
      <c r="A31" s="187"/>
      <c r="B31" s="187"/>
      <c r="C31" s="37"/>
      <c r="D31" s="234" t="s">
        <v>36</v>
      </c>
      <c r="E31" s="36"/>
      <c r="F31" s="87">
        <v>1</v>
      </c>
      <c r="G31" s="87">
        <v>1</v>
      </c>
      <c r="H31" s="87">
        <v>0</v>
      </c>
      <c r="I31" s="87">
        <v>0</v>
      </c>
      <c r="J31" s="87">
        <v>1</v>
      </c>
      <c r="K31" s="87">
        <v>0</v>
      </c>
      <c r="L31" s="87">
        <v>0</v>
      </c>
      <c r="M31" s="87">
        <v>0</v>
      </c>
    </row>
    <row r="32" spans="1:13" ht="12" customHeight="1" x14ac:dyDescent="0.2">
      <c r="A32" s="187"/>
      <c r="B32" s="187"/>
      <c r="C32" s="34"/>
      <c r="D32" s="235"/>
      <c r="E32" s="33"/>
      <c r="F32" s="31">
        <v>1</v>
      </c>
      <c r="G32" s="31">
        <v>1</v>
      </c>
      <c r="H32" s="31">
        <v>0</v>
      </c>
      <c r="I32" s="31">
        <v>0</v>
      </c>
      <c r="J32" s="31">
        <v>1</v>
      </c>
      <c r="K32" s="31">
        <v>0</v>
      </c>
      <c r="L32" s="31">
        <v>0</v>
      </c>
      <c r="M32" s="31">
        <v>0</v>
      </c>
    </row>
    <row r="33" spans="1:13" ht="12" customHeight="1" x14ac:dyDescent="0.2">
      <c r="A33" s="187"/>
      <c r="B33" s="187"/>
      <c r="C33" s="37"/>
      <c r="D33" s="234" t="s">
        <v>35</v>
      </c>
      <c r="E33" s="36"/>
      <c r="F33" s="87">
        <v>5</v>
      </c>
      <c r="G33" s="87">
        <v>3</v>
      </c>
      <c r="H33" s="87">
        <v>2</v>
      </c>
      <c r="I33" s="87">
        <v>2</v>
      </c>
      <c r="J33" s="87">
        <v>1</v>
      </c>
      <c r="K33" s="87">
        <v>2</v>
      </c>
      <c r="L33" s="87">
        <v>2</v>
      </c>
      <c r="M33" s="87">
        <v>0</v>
      </c>
    </row>
    <row r="34" spans="1:13" ht="12" customHeight="1" x14ac:dyDescent="0.2">
      <c r="A34" s="187"/>
      <c r="B34" s="187"/>
      <c r="C34" s="34"/>
      <c r="D34" s="235"/>
      <c r="E34" s="33"/>
      <c r="F34" s="31">
        <v>1</v>
      </c>
      <c r="G34" s="31">
        <v>0.6</v>
      </c>
      <c r="H34" s="31">
        <v>0.4</v>
      </c>
      <c r="I34" s="31">
        <v>0.4</v>
      </c>
      <c r="J34" s="31">
        <v>0.2</v>
      </c>
      <c r="K34" s="31">
        <v>0.4</v>
      </c>
      <c r="L34" s="31">
        <v>0.4</v>
      </c>
      <c r="M34" s="31">
        <v>0</v>
      </c>
    </row>
    <row r="35" spans="1:13" ht="12" customHeight="1" x14ac:dyDescent="0.2">
      <c r="A35" s="187"/>
      <c r="B35" s="187"/>
      <c r="C35" s="37"/>
      <c r="D35" s="234" t="s">
        <v>34</v>
      </c>
      <c r="E35" s="36"/>
      <c r="F35" s="87">
        <v>12</v>
      </c>
      <c r="G35" s="87">
        <v>9</v>
      </c>
      <c r="H35" s="87">
        <v>3</v>
      </c>
      <c r="I35" s="87">
        <v>5</v>
      </c>
      <c r="J35" s="87">
        <v>5</v>
      </c>
      <c r="K35" s="87">
        <v>6</v>
      </c>
      <c r="L35" s="87">
        <v>3</v>
      </c>
      <c r="M35" s="87">
        <v>0</v>
      </c>
    </row>
    <row r="36" spans="1:13" ht="12" customHeight="1" x14ac:dyDescent="0.2">
      <c r="A36" s="187"/>
      <c r="B36" s="187"/>
      <c r="C36" s="34"/>
      <c r="D36" s="235"/>
      <c r="E36" s="33"/>
      <c r="F36" s="31">
        <v>1</v>
      </c>
      <c r="G36" s="31">
        <v>0.75</v>
      </c>
      <c r="H36" s="31">
        <v>0.25</v>
      </c>
      <c r="I36" s="31">
        <v>0.41666666666666669</v>
      </c>
      <c r="J36" s="31">
        <v>0.41666666666666669</v>
      </c>
      <c r="K36" s="31">
        <v>0.5</v>
      </c>
      <c r="L36" s="31">
        <v>0.25</v>
      </c>
      <c r="M36" s="31">
        <v>0</v>
      </c>
    </row>
    <row r="37" spans="1:13" ht="12" customHeight="1" x14ac:dyDescent="0.2">
      <c r="A37" s="187"/>
      <c r="B37" s="187"/>
      <c r="C37" s="37"/>
      <c r="D37" s="234" t="s">
        <v>33</v>
      </c>
      <c r="E37" s="36"/>
      <c r="F37" s="87">
        <v>1</v>
      </c>
      <c r="G37" s="87">
        <v>0</v>
      </c>
      <c r="H37" s="87">
        <v>0</v>
      </c>
      <c r="I37" s="87">
        <v>0</v>
      </c>
      <c r="J37" s="87">
        <v>0</v>
      </c>
      <c r="K37" s="87">
        <v>0</v>
      </c>
      <c r="L37" s="87">
        <v>1</v>
      </c>
      <c r="M37" s="87">
        <v>0</v>
      </c>
    </row>
    <row r="38" spans="1:13" ht="12" customHeight="1" x14ac:dyDescent="0.2">
      <c r="A38" s="187"/>
      <c r="B38" s="187"/>
      <c r="C38" s="34"/>
      <c r="D38" s="235"/>
      <c r="E38" s="33"/>
      <c r="F38" s="31">
        <v>1</v>
      </c>
      <c r="G38" s="31">
        <v>0</v>
      </c>
      <c r="H38" s="31">
        <v>0</v>
      </c>
      <c r="I38" s="31">
        <v>0</v>
      </c>
      <c r="J38" s="31">
        <v>0</v>
      </c>
      <c r="K38" s="31">
        <v>0</v>
      </c>
      <c r="L38" s="31">
        <v>1</v>
      </c>
      <c r="M38" s="31">
        <v>0</v>
      </c>
    </row>
    <row r="39" spans="1:13" ht="12" customHeight="1" x14ac:dyDescent="0.2">
      <c r="A39" s="187"/>
      <c r="B39" s="187"/>
      <c r="C39" s="37"/>
      <c r="D39" s="234" t="s">
        <v>32</v>
      </c>
      <c r="E39" s="36"/>
      <c r="F39" s="87">
        <v>7</v>
      </c>
      <c r="G39" s="87">
        <v>4</v>
      </c>
      <c r="H39" s="87">
        <v>2</v>
      </c>
      <c r="I39" s="87">
        <v>0</v>
      </c>
      <c r="J39" s="87">
        <v>2</v>
      </c>
      <c r="K39" s="87">
        <v>2</v>
      </c>
      <c r="L39" s="87">
        <v>3</v>
      </c>
      <c r="M39" s="87">
        <v>0</v>
      </c>
    </row>
    <row r="40" spans="1:13" ht="12" customHeight="1" x14ac:dyDescent="0.2">
      <c r="A40" s="187"/>
      <c r="B40" s="187"/>
      <c r="C40" s="34"/>
      <c r="D40" s="235"/>
      <c r="E40" s="33"/>
      <c r="F40" s="31">
        <v>1</v>
      </c>
      <c r="G40" s="31">
        <v>0.5714285714285714</v>
      </c>
      <c r="H40" s="31">
        <v>0.2857142857142857</v>
      </c>
      <c r="I40" s="31">
        <v>0</v>
      </c>
      <c r="J40" s="31">
        <v>0.2857142857142857</v>
      </c>
      <c r="K40" s="31">
        <v>0.2857142857142857</v>
      </c>
      <c r="L40" s="31">
        <v>0.42857142857142855</v>
      </c>
      <c r="M40" s="31">
        <v>0</v>
      </c>
    </row>
    <row r="41" spans="1:13" ht="12" customHeight="1" x14ac:dyDescent="0.2">
      <c r="A41" s="187"/>
      <c r="B41" s="187"/>
      <c r="C41" s="37"/>
      <c r="D41" s="234" t="s">
        <v>31</v>
      </c>
      <c r="E41" s="36"/>
      <c r="F41" s="87">
        <v>0</v>
      </c>
      <c r="G41" s="87">
        <v>0</v>
      </c>
      <c r="H41" s="87">
        <v>0</v>
      </c>
      <c r="I41" s="87">
        <v>0</v>
      </c>
      <c r="J41" s="87">
        <v>0</v>
      </c>
      <c r="K41" s="87">
        <v>0</v>
      </c>
      <c r="L41" s="87">
        <v>0</v>
      </c>
      <c r="M41" s="87">
        <v>0</v>
      </c>
    </row>
    <row r="42" spans="1:13" ht="12" customHeight="1" x14ac:dyDescent="0.2">
      <c r="A42" s="187"/>
      <c r="B42" s="187"/>
      <c r="C42" s="34"/>
      <c r="D42" s="235"/>
      <c r="E42" s="33"/>
      <c r="F42" s="31">
        <v>0</v>
      </c>
      <c r="G42" s="31">
        <v>0</v>
      </c>
      <c r="H42" s="31">
        <v>0</v>
      </c>
      <c r="I42" s="31">
        <v>0</v>
      </c>
      <c r="J42" s="31">
        <v>0</v>
      </c>
      <c r="K42" s="31">
        <v>0</v>
      </c>
      <c r="L42" s="31">
        <v>0</v>
      </c>
      <c r="M42" s="31">
        <v>0</v>
      </c>
    </row>
    <row r="43" spans="1:13" ht="12" customHeight="1" x14ac:dyDescent="0.2">
      <c r="A43" s="187"/>
      <c r="B43" s="187"/>
      <c r="C43" s="37"/>
      <c r="D43" s="234" t="s">
        <v>30</v>
      </c>
      <c r="E43" s="36"/>
      <c r="F43" s="87">
        <v>3</v>
      </c>
      <c r="G43" s="87">
        <v>1</v>
      </c>
      <c r="H43" s="87">
        <v>0</v>
      </c>
      <c r="I43" s="87">
        <v>0</v>
      </c>
      <c r="J43" s="87">
        <v>1</v>
      </c>
      <c r="K43" s="87">
        <v>1</v>
      </c>
      <c r="L43" s="87">
        <v>2</v>
      </c>
      <c r="M43" s="87">
        <v>0</v>
      </c>
    </row>
    <row r="44" spans="1:13" ht="12" customHeight="1" x14ac:dyDescent="0.2">
      <c r="A44" s="187"/>
      <c r="B44" s="187"/>
      <c r="C44" s="34"/>
      <c r="D44" s="235"/>
      <c r="E44" s="33"/>
      <c r="F44" s="31">
        <v>1</v>
      </c>
      <c r="G44" s="31">
        <v>0.33333333333333331</v>
      </c>
      <c r="H44" s="31">
        <v>0</v>
      </c>
      <c r="I44" s="31">
        <v>0</v>
      </c>
      <c r="J44" s="31">
        <v>0.33333333333333331</v>
      </c>
      <c r="K44" s="31">
        <v>0.33333333333333331</v>
      </c>
      <c r="L44" s="31">
        <v>0.66666666666666663</v>
      </c>
      <c r="M44" s="31">
        <v>0</v>
      </c>
    </row>
    <row r="45" spans="1:13" ht="12" customHeight="1" x14ac:dyDescent="0.2">
      <c r="A45" s="187"/>
      <c r="B45" s="187"/>
      <c r="C45" s="37"/>
      <c r="D45" s="234" t="s">
        <v>29</v>
      </c>
      <c r="E45" s="36"/>
      <c r="F45" s="87">
        <v>8</v>
      </c>
      <c r="G45" s="87">
        <v>2</v>
      </c>
      <c r="H45" s="87">
        <v>1</v>
      </c>
      <c r="I45" s="87">
        <v>1</v>
      </c>
      <c r="J45" s="87">
        <v>2</v>
      </c>
      <c r="K45" s="87">
        <v>1</v>
      </c>
      <c r="L45" s="87">
        <v>6</v>
      </c>
      <c r="M45" s="87">
        <v>0</v>
      </c>
    </row>
    <row r="46" spans="1:13" ht="12" customHeight="1" x14ac:dyDescent="0.2">
      <c r="A46" s="187"/>
      <c r="B46" s="187"/>
      <c r="C46" s="34"/>
      <c r="D46" s="235"/>
      <c r="E46" s="33"/>
      <c r="F46" s="31">
        <v>1</v>
      </c>
      <c r="G46" s="31">
        <v>0.25</v>
      </c>
      <c r="H46" s="31">
        <v>0.125</v>
      </c>
      <c r="I46" s="31">
        <v>0.125</v>
      </c>
      <c r="J46" s="31">
        <v>0.25</v>
      </c>
      <c r="K46" s="31">
        <v>0.125</v>
      </c>
      <c r="L46" s="31">
        <v>0.75</v>
      </c>
      <c r="M46" s="31">
        <v>0</v>
      </c>
    </row>
    <row r="47" spans="1:13" ht="12" customHeight="1" x14ac:dyDescent="0.2">
      <c r="A47" s="187"/>
      <c r="B47" s="187"/>
      <c r="C47" s="37"/>
      <c r="D47" s="234" t="s">
        <v>28</v>
      </c>
      <c r="E47" s="36"/>
      <c r="F47" s="87">
        <v>4</v>
      </c>
      <c r="G47" s="87">
        <v>4</v>
      </c>
      <c r="H47" s="87">
        <v>1</v>
      </c>
      <c r="I47" s="87">
        <v>0</v>
      </c>
      <c r="J47" s="87">
        <v>2</v>
      </c>
      <c r="K47" s="87">
        <v>2</v>
      </c>
      <c r="L47" s="87">
        <v>0</v>
      </c>
      <c r="M47" s="87">
        <v>0</v>
      </c>
    </row>
    <row r="48" spans="1:13" ht="12" customHeight="1" x14ac:dyDescent="0.2">
      <c r="A48" s="187"/>
      <c r="B48" s="187"/>
      <c r="C48" s="34"/>
      <c r="D48" s="235"/>
      <c r="E48" s="33"/>
      <c r="F48" s="31">
        <v>1</v>
      </c>
      <c r="G48" s="31">
        <v>1</v>
      </c>
      <c r="H48" s="31">
        <v>0.25</v>
      </c>
      <c r="I48" s="31">
        <v>0</v>
      </c>
      <c r="J48" s="31">
        <v>0.5</v>
      </c>
      <c r="K48" s="31">
        <v>0.5</v>
      </c>
      <c r="L48" s="31">
        <v>0</v>
      </c>
      <c r="M48" s="31">
        <v>0</v>
      </c>
    </row>
    <row r="49" spans="1:13" ht="12" customHeight="1" x14ac:dyDescent="0.2">
      <c r="A49" s="187"/>
      <c r="B49" s="187"/>
      <c r="C49" s="37"/>
      <c r="D49" s="234" t="s">
        <v>27</v>
      </c>
      <c r="E49" s="36"/>
      <c r="F49" s="87">
        <v>2</v>
      </c>
      <c r="G49" s="87">
        <v>1</v>
      </c>
      <c r="H49" s="87">
        <v>0</v>
      </c>
      <c r="I49" s="87">
        <v>0</v>
      </c>
      <c r="J49" s="87">
        <v>0</v>
      </c>
      <c r="K49" s="87">
        <v>1</v>
      </c>
      <c r="L49" s="87">
        <v>1</v>
      </c>
      <c r="M49" s="87">
        <v>0</v>
      </c>
    </row>
    <row r="50" spans="1:13" ht="12" customHeight="1" x14ac:dyDescent="0.2">
      <c r="A50" s="187"/>
      <c r="B50" s="187"/>
      <c r="C50" s="34"/>
      <c r="D50" s="235"/>
      <c r="E50" s="33"/>
      <c r="F50" s="31">
        <v>1</v>
      </c>
      <c r="G50" s="31">
        <v>0.5</v>
      </c>
      <c r="H50" s="31">
        <v>0</v>
      </c>
      <c r="I50" s="31">
        <v>0</v>
      </c>
      <c r="J50" s="31">
        <v>0</v>
      </c>
      <c r="K50" s="31">
        <v>0.5</v>
      </c>
      <c r="L50" s="31">
        <v>0.5</v>
      </c>
      <c r="M50" s="31">
        <v>0</v>
      </c>
    </row>
    <row r="51" spans="1:13" ht="12" customHeight="1" x14ac:dyDescent="0.2">
      <c r="A51" s="187"/>
      <c r="B51" s="187"/>
      <c r="C51" s="37"/>
      <c r="D51" s="234" t="s">
        <v>26</v>
      </c>
      <c r="E51" s="36"/>
      <c r="F51" s="87">
        <v>14</v>
      </c>
      <c r="G51" s="87">
        <v>7</v>
      </c>
      <c r="H51" s="87">
        <v>2</v>
      </c>
      <c r="I51" s="87">
        <v>0</v>
      </c>
      <c r="J51" s="87">
        <v>2</v>
      </c>
      <c r="K51" s="87">
        <v>5</v>
      </c>
      <c r="L51" s="87">
        <v>7</v>
      </c>
      <c r="M51" s="87">
        <v>0</v>
      </c>
    </row>
    <row r="52" spans="1:13" ht="12" customHeight="1" x14ac:dyDescent="0.2">
      <c r="A52" s="187"/>
      <c r="B52" s="187"/>
      <c r="C52" s="34"/>
      <c r="D52" s="235"/>
      <c r="E52" s="33"/>
      <c r="F52" s="31">
        <v>1</v>
      </c>
      <c r="G52" s="31">
        <v>0.5</v>
      </c>
      <c r="H52" s="31">
        <v>0.14285714285714285</v>
      </c>
      <c r="I52" s="31">
        <v>0</v>
      </c>
      <c r="J52" s="31">
        <v>0.14285714285714285</v>
      </c>
      <c r="K52" s="31">
        <v>0.35714285714285715</v>
      </c>
      <c r="L52" s="31">
        <v>0.5</v>
      </c>
      <c r="M52" s="31">
        <v>0</v>
      </c>
    </row>
    <row r="53" spans="1:13" ht="12" customHeight="1" x14ac:dyDescent="0.2">
      <c r="A53" s="187"/>
      <c r="B53" s="187"/>
      <c r="C53" s="37"/>
      <c r="D53" s="234" t="s">
        <v>25</v>
      </c>
      <c r="E53" s="36"/>
      <c r="F53" s="87">
        <v>5</v>
      </c>
      <c r="G53" s="87">
        <v>1</v>
      </c>
      <c r="H53" s="87">
        <v>0</v>
      </c>
      <c r="I53" s="87">
        <v>0</v>
      </c>
      <c r="J53" s="87">
        <v>0</v>
      </c>
      <c r="K53" s="87">
        <v>1</v>
      </c>
      <c r="L53" s="87">
        <v>4</v>
      </c>
      <c r="M53" s="87">
        <v>0</v>
      </c>
    </row>
    <row r="54" spans="1:13" ht="12" customHeight="1" x14ac:dyDescent="0.2">
      <c r="A54" s="187"/>
      <c r="B54" s="187"/>
      <c r="C54" s="34"/>
      <c r="D54" s="235"/>
      <c r="E54" s="33"/>
      <c r="F54" s="31">
        <v>1</v>
      </c>
      <c r="G54" s="31">
        <v>0.2</v>
      </c>
      <c r="H54" s="31">
        <v>0</v>
      </c>
      <c r="I54" s="31">
        <v>0</v>
      </c>
      <c r="J54" s="31">
        <v>0</v>
      </c>
      <c r="K54" s="31">
        <v>0.2</v>
      </c>
      <c r="L54" s="31">
        <v>0.8</v>
      </c>
      <c r="M54" s="31">
        <v>0</v>
      </c>
    </row>
    <row r="55" spans="1:13" ht="12" customHeight="1" x14ac:dyDescent="0.2">
      <c r="A55" s="187"/>
      <c r="B55" s="187"/>
      <c r="C55" s="37"/>
      <c r="D55" s="234" t="s">
        <v>24</v>
      </c>
      <c r="E55" s="36"/>
      <c r="F55" s="87">
        <v>27</v>
      </c>
      <c r="G55" s="87">
        <v>13</v>
      </c>
      <c r="H55" s="87">
        <v>5</v>
      </c>
      <c r="I55" s="87">
        <v>0</v>
      </c>
      <c r="J55" s="87">
        <v>6</v>
      </c>
      <c r="K55" s="87">
        <v>6</v>
      </c>
      <c r="L55" s="87">
        <v>13</v>
      </c>
      <c r="M55" s="87">
        <v>1</v>
      </c>
    </row>
    <row r="56" spans="1:13" ht="12" customHeight="1" x14ac:dyDescent="0.2">
      <c r="A56" s="187"/>
      <c r="B56" s="187"/>
      <c r="C56" s="34"/>
      <c r="D56" s="235"/>
      <c r="E56" s="33"/>
      <c r="F56" s="31">
        <v>1</v>
      </c>
      <c r="G56" s="31">
        <v>0.48148148148148145</v>
      </c>
      <c r="H56" s="31">
        <v>0.18518518518518517</v>
      </c>
      <c r="I56" s="31">
        <v>0</v>
      </c>
      <c r="J56" s="31">
        <v>0.22222222222222221</v>
      </c>
      <c r="K56" s="31">
        <v>0.22222222222222221</v>
      </c>
      <c r="L56" s="31">
        <v>0.48148148148148145</v>
      </c>
      <c r="M56" s="31">
        <v>3.7037037037037035E-2</v>
      </c>
    </row>
    <row r="57" spans="1:13" ht="12" customHeight="1" x14ac:dyDescent="0.2">
      <c r="A57" s="187"/>
      <c r="B57" s="187"/>
      <c r="C57" s="37"/>
      <c r="D57" s="234" t="s">
        <v>23</v>
      </c>
      <c r="E57" s="36"/>
      <c r="F57" s="87">
        <v>8</v>
      </c>
      <c r="G57" s="87">
        <v>5</v>
      </c>
      <c r="H57" s="87">
        <v>1</v>
      </c>
      <c r="I57" s="87">
        <v>0</v>
      </c>
      <c r="J57" s="87">
        <v>4</v>
      </c>
      <c r="K57" s="87">
        <v>4</v>
      </c>
      <c r="L57" s="87">
        <v>3</v>
      </c>
      <c r="M57" s="87">
        <v>0</v>
      </c>
    </row>
    <row r="58" spans="1:13" ht="12" customHeight="1" x14ac:dyDescent="0.2">
      <c r="A58" s="187"/>
      <c r="B58" s="187"/>
      <c r="C58" s="34"/>
      <c r="D58" s="235"/>
      <c r="E58" s="33"/>
      <c r="F58" s="31">
        <v>1</v>
      </c>
      <c r="G58" s="31">
        <v>0.625</v>
      </c>
      <c r="H58" s="31">
        <v>0.125</v>
      </c>
      <c r="I58" s="31">
        <v>0</v>
      </c>
      <c r="J58" s="31">
        <v>0.5</v>
      </c>
      <c r="K58" s="31">
        <v>0.5</v>
      </c>
      <c r="L58" s="31">
        <v>0.375</v>
      </c>
      <c r="M58" s="31">
        <v>0</v>
      </c>
    </row>
    <row r="59" spans="1:13" ht="12.75" customHeight="1" x14ac:dyDescent="0.2">
      <c r="A59" s="187"/>
      <c r="B59" s="187"/>
      <c r="C59" s="37"/>
      <c r="D59" s="234" t="s">
        <v>22</v>
      </c>
      <c r="E59" s="36"/>
      <c r="F59" s="87">
        <v>26</v>
      </c>
      <c r="G59" s="87">
        <v>18</v>
      </c>
      <c r="H59" s="87">
        <v>2</v>
      </c>
      <c r="I59" s="87">
        <v>1</v>
      </c>
      <c r="J59" s="87">
        <v>5</v>
      </c>
      <c r="K59" s="87">
        <v>15</v>
      </c>
      <c r="L59" s="87">
        <v>8</v>
      </c>
      <c r="M59" s="87">
        <v>0</v>
      </c>
    </row>
    <row r="60" spans="1:13" ht="12.75" customHeight="1" x14ac:dyDescent="0.2">
      <c r="A60" s="187"/>
      <c r="B60" s="187"/>
      <c r="C60" s="34"/>
      <c r="D60" s="235"/>
      <c r="E60" s="33"/>
      <c r="F60" s="31">
        <v>1</v>
      </c>
      <c r="G60" s="31">
        <v>0.69230769230769229</v>
      </c>
      <c r="H60" s="31">
        <v>7.6923076923076927E-2</v>
      </c>
      <c r="I60" s="31">
        <v>3.8461538461538464E-2</v>
      </c>
      <c r="J60" s="31">
        <v>0.19230769230769232</v>
      </c>
      <c r="K60" s="31">
        <v>0.57692307692307687</v>
      </c>
      <c r="L60" s="31">
        <v>0.30769230769230771</v>
      </c>
      <c r="M60" s="31">
        <v>0</v>
      </c>
    </row>
    <row r="61" spans="1:13" ht="12" customHeight="1" x14ac:dyDescent="0.2">
      <c r="A61" s="187"/>
      <c r="B61" s="187"/>
      <c r="C61" s="37"/>
      <c r="D61" s="234" t="s">
        <v>21</v>
      </c>
      <c r="E61" s="36"/>
      <c r="F61" s="87">
        <v>14</v>
      </c>
      <c r="G61" s="87">
        <v>10</v>
      </c>
      <c r="H61" s="87">
        <v>5</v>
      </c>
      <c r="I61" s="87">
        <v>1</v>
      </c>
      <c r="J61" s="87">
        <v>4</v>
      </c>
      <c r="K61" s="87">
        <v>7</v>
      </c>
      <c r="L61" s="87">
        <v>4</v>
      </c>
      <c r="M61" s="87">
        <v>0</v>
      </c>
    </row>
    <row r="62" spans="1:13" ht="12" customHeight="1" x14ac:dyDescent="0.2">
      <c r="A62" s="187"/>
      <c r="B62" s="187"/>
      <c r="C62" s="34"/>
      <c r="D62" s="235"/>
      <c r="E62" s="33"/>
      <c r="F62" s="31">
        <v>1</v>
      </c>
      <c r="G62" s="31">
        <v>0.7142857142857143</v>
      </c>
      <c r="H62" s="31">
        <v>0.35714285714285715</v>
      </c>
      <c r="I62" s="31">
        <v>7.1428571428571425E-2</v>
      </c>
      <c r="J62" s="31">
        <v>0.2857142857142857</v>
      </c>
      <c r="K62" s="31">
        <v>0.5</v>
      </c>
      <c r="L62" s="31">
        <v>0.2857142857142857</v>
      </c>
      <c r="M62" s="31">
        <v>0</v>
      </c>
    </row>
    <row r="63" spans="1:13" ht="12" customHeight="1" x14ac:dyDescent="0.2">
      <c r="A63" s="187"/>
      <c r="B63" s="187"/>
      <c r="C63" s="37"/>
      <c r="D63" s="234" t="s">
        <v>20</v>
      </c>
      <c r="E63" s="36"/>
      <c r="F63" s="87">
        <v>7</v>
      </c>
      <c r="G63" s="87">
        <v>7</v>
      </c>
      <c r="H63" s="87">
        <v>1</v>
      </c>
      <c r="I63" s="87">
        <v>0</v>
      </c>
      <c r="J63" s="87">
        <v>5</v>
      </c>
      <c r="K63" s="87">
        <v>6</v>
      </c>
      <c r="L63" s="87">
        <v>0</v>
      </c>
      <c r="M63" s="87">
        <v>0</v>
      </c>
    </row>
    <row r="64" spans="1:13" ht="12" customHeight="1" x14ac:dyDescent="0.2">
      <c r="A64" s="187"/>
      <c r="B64" s="187"/>
      <c r="C64" s="34"/>
      <c r="D64" s="235"/>
      <c r="E64" s="33"/>
      <c r="F64" s="31">
        <v>1</v>
      </c>
      <c r="G64" s="31">
        <v>1</v>
      </c>
      <c r="H64" s="31">
        <v>0.14285714285714285</v>
      </c>
      <c r="I64" s="31">
        <v>0</v>
      </c>
      <c r="J64" s="31">
        <v>0.7142857142857143</v>
      </c>
      <c r="K64" s="31">
        <v>0.8571428571428571</v>
      </c>
      <c r="L64" s="31">
        <v>0</v>
      </c>
      <c r="M64" s="31">
        <v>0</v>
      </c>
    </row>
    <row r="65" spans="1:13" ht="12" customHeight="1" x14ac:dyDescent="0.2">
      <c r="A65" s="187"/>
      <c r="B65" s="187"/>
      <c r="C65" s="37"/>
      <c r="D65" s="234" t="s">
        <v>19</v>
      </c>
      <c r="E65" s="36"/>
      <c r="F65" s="87">
        <v>18</v>
      </c>
      <c r="G65" s="87">
        <v>6</v>
      </c>
      <c r="H65" s="87">
        <v>2</v>
      </c>
      <c r="I65" s="87">
        <v>2</v>
      </c>
      <c r="J65" s="87">
        <v>3</v>
      </c>
      <c r="K65" s="87">
        <v>5</v>
      </c>
      <c r="L65" s="87">
        <v>12</v>
      </c>
      <c r="M65" s="87">
        <v>0</v>
      </c>
    </row>
    <row r="66" spans="1:13" ht="12" customHeight="1" x14ac:dyDescent="0.2">
      <c r="A66" s="187"/>
      <c r="B66" s="187"/>
      <c r="C66" s="34"/>
      <c r="D66" s="235"/>
      <c r="E66" s="33"/>
      <c r="F66" s="31">
        <v>1</v>
      </c>
      <c r="G66" s="31">
        <v>0.33333333333333331</v>
      </c>
      <c r="H66" s="31">
        <v>0.1111111111111111</v>
      </c>
      <c r="I66" s="31">
        <v>0.1111111111111111</v>
      </c>
      <c r="J66" s="31">
        <v>0.16666666666666666</v>
      </c>
      <c r="K66" s="31">
        <v>0.27777777777777779</v>
      </c>
      <c r="L66" s="31">
        <v>0.66666666666666663</v>
      </c>
      <c r="M66" s="31">
        <v>0</v>
      </c>
    </row>
    <row r="67" spans="1:13" ht="12" customHeight="1" x14ac:dyDescent="0.2">
      <c r="A67" s="187"/>
      <c r="B67" s="187"/>
      <c r="C67" s="37"/>
      <c r="D67" s="234" t="s">
        <v>18</v>
      </c>
      <c r="E67" s="36"/>
      <c r="F67" s="87">
        <v>4</v>
      </c>
      <c r="G67" s="87">
        <v>3</v>
      </c>
      <c r="H67" s="87">
        <v>0</v>
      </c>
      <c r="I67" s="87">
        <v>1</v>
      </c>
      <c r="J67" s="87">
        <v>3</v>
      </c>
      <c r="K67" s="87">
        <v>1</v>
      </c>
      <c r="L67" s="87">
        <v>1</v>
      </c>
      <c r="M67" s="87">
        <v>0</v>
      </c>
    </row>
    <row r="68" spans="1:13" ht="12" customHeight="1" x14ac:dyDescent="0.2">
      <c r="A68" s="187"/>
      <c r="B68" s="188"/>
      <c r="C68" s="34"/>
      <c r="D68" s="235"/>
      <c r="E68" s="33"/>
      <c r="F68" s="31">
        <v>1</v>
      </c>
      <c r="G68" s="31">
        <v>0.75</v>
      </c>
      <c r="H68" s="31">
        <v>0</v>
      </c>
      <c r="I68" s="31">
        <v>0.25</v>
      </c>
      <c r="J68" s="31">
        <v>0.75</v>
      </c>
      <c r="K68" s="31">
        <v>0.25</v>
      </c>
      <c r="L68" s="31">
        <v>0.25</v>
      </c>
      <c r="M68" s="31">
        <v>0</v>
      </c>
    </row>
    <row r="69" spans="1:13" ht="12" customHeight="1" x14ac:dyDescent="0.2">
      <c r="A69" s="187"/>
      <c r="B69" s="186" t="s">
        <v>17</v>
      </c>
      <c r="C69" s="37"/>
      <c r="D69" s="234" t="s">
        <v>16</v>
      </c>
      <c r="E69" s="36"/>
      <c r="F69" s="87">
        <v>719</v>
      </c>
      <c r="G69" s="87">
        <v>426</v>
      </c>
      <c r="H69" s="87">
        <v>162</v>
      </c>
      <c r="I69" s="87">
        <v>106</v>
      </c>
      <c r="J69" s="87">
        <v>205</v>
      </c>
      <c r="K69" s="87">
        <v>214</v>
      </c>
      <c r="L69" s="87">
        <v>287</v>
      </c>
      <c r="M69" s="87">
        <v>6</v>
      </c>
    </row>
    <row r="70" spans="1:13" ht="12" customHeight="1" x14ac:dyDescent="0.2">
      <c r="A70" s="187"/>
      <c r="B70" s="187"/>
      <c r="C70" s="34"/>
      <c r="D70" s="235"/>
      <c r="E70" s="33"/>
      <c r="F70" s="31">
        <v>1</v>
      </c>
      <c r="G70" s="31">
        <v>0.59248956884561887</v>
      </c>
      <c r="H70" s="31">
        <v>0.22531293463143254</v>
      </c>
      <c r="I70" s="31">
        <v>0.1474269819193324</v>
      </c>
      <c r="J70" s="31">
        <v>0.28511821974965229</v>
      </c>
      <c r="K70" s="31">
        <v>0.29763560500695413</v>
      </c>
      <c r="L70" s="31">
        <v>0.3991655076495132</v>
      </c>
      <c r="M70" s="31">
        <v>8.3449235048678721E-3</v>
      </c>
    </row>
    <row r="71" spans="1:13" ht="12" customHeight="1" x14ac:dyDescent="0.2">
      <c r="A71" s="187"/>
      <c r="B71" s="187"/>
      <c r="C71" s="37"/>
      <c r="D71" s="234" t="s">
        <v>121</v>
      </c>
      <c r="E71" s="36"/>
      <c r="F71" s="87">
        <v>7</v>
      </c>
      <c r="G71" s="87">
        <v>3</v>
      </c>
      <c r="H71" s="87">
        <v>1</v>
      </c>
      <c r="I71" s="87">
        <v>0</v>
      </c>
      <c r="J71" s="87">
        <v>1</v>
      </c>
      <c r="K71" s="87">
        <v>1</v>
      </c>
      <c r="L71" s="87">
        <v>4</v>
      </c>
      <c r="M71" s="87">
        <v>0</v>
      </c>
    </row>
    <row r="72" spans="1:13" ht="12" customHeight="1" x14ac:dyDescent="0.2">
      <c r="A72" s="187"/>
      <c r="B72" s="187"/>
      <c r="C72" s="34"/>
      <c r="D72" s="235"/>
      <c r="E72" s="33"/>
      <c r="F72" s="31">
        <v>1</v>
      </c>
      <c r="G72" s="31">
        <v>0.42857142857142855</v>
      </c>
      <c r="H72" s="31">
        <v>0.14285714285714285</v>
      </c>
      <c r="I72" s="31">
        <v>0</v>
      </c>
      <c r="J72" s="31">
        <v>0.14285714285714285</v>
      </c>
      <c r="K72" s="31">
        <v>0.14285714285714285</v>
      </c>
      <c r="L72" s="31">
        <v>0.5714285714285714</v>
      </c>
      <c r="M72" s="31">
        <v>0</v>
      </c>
    </row>
    <row r="73" spans="1:13" ht="12" customHeight="1" x14ac:dyDescent="0.2">
      <c r="A73" s="187"/>
      <c r="B73" s="187"/>
      <c r="C73" s="37"/>
      <c r="D73" s="234" t="s">
        <v>14</v>
      </c>
      <c r="E73" s="36"/>
      <c r="F73" s="87">
        <v>79</v>
      </c>
      <c r="G73" s="87">
        <v>46</v>
      </c>
      <c r="H73" s="87">
        <v>28</v>
      </c>
      <c r="I73" s="87">
        <v>6</v>
      </c>
      <c r="J73" s="87">
        <v>11</v>
      </c>
      <c r="K73" s="87">
        <v>14</v>
      </c>
      <c r="L73" s="87">
        <v>32</v>
      </c>
      <c r="M73" s="87">
        <v>1</v>
      </c>
    </row>
    <row r="74" spans="1:13" ht="12" customHeight="1" x14ac:dyDescent="0.2">
      <c r="A74" s="187"/>
      <c r="B74" s="187"/>
      <c r="C74" s="34"/>
      <c r="D74" s="235"/>
      <c r="E74" s="33"/>
      <c r="F74" s="31">
        <v>1</v>
      </c>
      <c r="G74" s="31">
        <v>0.58227848101265822</v>
      </c>
      <c r="H74" s="31">
        <v>0.35443037974683544</v>
      </c>
      <c r="I74" s="31">
        <v>7.5949367088607597E-2</v>
      </c>
      <c r="J74" s="31">
        <v>0.13924050632911392</v>
      </c>
      <c r="K74" s="31">
        <v>0.17721518987341772</v>
      </c>
      <c r="L74" s="31">
        <v>0.4050632911392405</v>
      </c>
      <c r="M74" s="31">
        <v>1.2658227848101266E-2</v>
      </c>
    </row>
    <row r="75" spans="1:13" ht="12" customHeight="1" x14ac:dyDescent="0.2">
      <c r="A75" s="187"/>
      <c r="B75" s="187"/>
      <c r="C75" s="37"/>
      <c r="D75" s="234" t="s">
        <v>13</v>
      </c>
      <c r="E75" s="36"/>
      <c r="F75" s="87">
        <v>16</v>
      </c>
      <c r="G75" s="87">
        <v>6</v>
      </c>
      <c r="H75" s="87">
        <v>2</v>
      </c>
      <c r="I75" s="87">
        <v>0</v>
      </c>
      <c r="J75" s="87">
        <v>2</v>
      </c>
      <c r="K75" s="87">
        <v>4</v>
      </c>
      <c r="L75" s="87">
        <v>10</v>
      </c>
      <c r="M75" s="87">
        <v>0</v>
      </c>
    </row>
    <row r="76" spans="1:13" ht="12" customHeight="1" x14ac:dyDescent="0.2">
      <c r="A76" s="187"/>
      <c r="B76" s="187"/>
      <c r="C76" s="34"/>
      <c r="D76" s="235"/>
      <c r="E76" s="33"/>
      <c r="F76" s="31">
        <v>1</v>
      </c>
      <c r="G76" s="31">
        <v>0.375</v>
      </c>
      <c r="H76" s="31">
        <v>0.125</v>
      </c>
      <c r="I76" s="31">
        <v>0</v>
      </c>
      <c r="J76" s="31">
        <v>0.125</v>
      </c>
      <c r="K76" s="31">
        <v>0.25</v>
      </c>
      <c r="L76" s="31">
        <v>0.625</v>
      </c>
      <c r="M76" s="31">
        <v>0</v>
      </c>
    </row>
    <row r="77" spans="1:13" ht="12" customHeight="1" x14ac:dyDescent="0.2">
      <c r="A77" s="187"/>
      <c r="B77" s="187"/>
      <c r="C77" s="37"/>
      <c r="D77" s="234" t="s">
        <v>12</v>
      </c>
      <c r="E77" s="36"/>
      <c r="F77" s="87">
        <v>16</v>
      </c>
      <c r="G77" s="87">
        <v>8</v>
      </c>
      <c r="H77" s="87">
        <v>2</v>
      </c>
      <c r="I77" s="87">
        <v>2</v>
      </c>
      <c r="J77" s="87">
        <v>4</v>
      </c>
      <c r="K77" s="87">
        <v>3</v>
      </c>
      <c r="L77" s="87">
        <v>8</v>
      </c>
      <c r="M77" s="87">
        <v>0</v>
      </c>
    </row>
    <row r="78" spans="1:13" ht="12" customHeight="1" x14ac:dyDescent="0.2">
      <c r="A78" s="187"/>
      <c r="B78" s="187"/>
      <c r="C78" s="34"/>
      <c r="D78" s="235"/>
      <c r="E78" s="33"/>
      <c r="F78" s="31">
        <v>1</v>
      </c>
      <c r="G78" s="31">
        <v>0.5</v>
      </c>
      <c r="H78" s="31">
        <v>0.125</v>
      </c>
      <c r="I78" s="31">
        <v>0.125</v>
      </c>
      <c r="J78" s="31">
        <v>0.25</v>
      </c>
      <c r="K78" s="31">
        <v>0.1875</v>
      </c>
      <c r="L78" s="31">
        <v>0.5</v>
      </c>
      <c r="M78" s="31">
        <v>0</v>
      </c>
    </row>
    <row r="79" spans="1:13" ht="12" customHeight="1" x14ac:dyDescent="0.2">
      <c r="A79" s="187"/>
      <c r="B79" s="187"/>
      <c r="C79" s="37"/>
      <c r="D79" s="234" t="s">
        <v>11</v>
      </c>
      <c r="E79" s="36"/>
      <c r="F79" s="87">
        <v>33</v>
      </c>
      <c r="G79" s="87">
        <v>16</v>
      </c>
      <c r="H79" s="87">
        <v>8</v>
      </c>
      <c r="I79" s="87">
        <v>0</v>
      </c>
      <c r="J79" s="87">
        <v>5</v>
      </c>
      <c r="K79" s="87">
        <v>8</v>
      </c>
      <c r="L79" s="87">
        <v>17</v>
      </c>
      <c r="M79" s="87">
        <v>0</v>
      </c>
    </row>
    <row r="80" spans="1:13" ht="12" customHeight="1" x14ac:dyDescent="0.2">
      <c r="A80" s="187"/>
      <c r="B80" s="187"/>
      <c r="C80" s="34"/>
      <c r="D80" s="235"/>
      <c r="E80" s="33"/>
      <c r="F80" s="31">
        <v>1</v>
      </c>
      <c r="G80" s="31">
        <v>0.48484848484848486</v>
      </c>
      <c r="H80" s="31">
        <v>0.24242424242424243</v>
      </c>
      <c r="I80" s="31">
        <v>0</v>
      </c>
      <c r="J80" s="31">
        <v>0.15151515151515152</v>
      </c>
      <c r="K80" s="31">
        <v>0.24242424242424243</v>
      </c>
      <c r="L80" s="31">
        <v>0.51515151515151514</v>
      </c>
      <c r="M80" s="31">
        <v>0</v>
      </c>
    </row>
    <row r="81" spans="1:13" ht="12" customHeight="1" x14ac:dyDescent="0.2">
      <c r="A81" s="187"/>
      <c r="B81" s="187"/>
      <c r="C81" s="37"/>
      <c r="D81" s="234" t="s">
        <v>10</v>
      </c>
      <c r="E81" s="36"/>
      <c r="F81" s="87">
        <v>182</v>
      </c>
      <c r="G81" s="87">
        <v>79</v>
      </c>
      <c r="H81" s="87">
        <v>31</v>
      </c>
      <c r="I81" s="87">
        <v>8</v>
      </c>
      <c r="J81" s="87">
        <v>30</v>
      </c>
      <c r="K81" s="87">
        <v>41</v>
      </c>
      <c r="L81" s="87">
        <v>103</v>
      </c>
      <c r="M81" s="87">
        <v>0</v>
      </c>
    </row>
    <row r="82" spans="1:13" ht="12" customHeight="1" x14ac:dyDescent="0.2">
      <c r="A82" s="187"/>
      <c r="B82" s="187"/>
      <c r="C82" s="34"/>
      <c r="D82" s="235"/>
      <c r="E82" s="33"/>
      <c r="F82" s="31">
        <v>1</v>
      </c>
      <c r="G82" s="31">
        <v>0.43406593406593408</v>
      </c>
      <c r="H82" s="31">
        <v>0.17032967032967034</v>
      </c>
      <c r="I82" s="31">
        <v>4.3956043956043959E-2</v>
      </c>
      <c r="J82" s="31">
        <v>0.16483516483516483</v>
      </c>
      <c r="K82" s="31">
        <v>0.22527472527472528</v>
      </c>
      <c r="L82" s="31">
        <v>0.56593406593406592</v>
      </c>
      <c r="M82" s="31">
        <v>0</v>
      </c>
    </row>
    <row r="83" spans="1:13" ht="12" customHeight="1" x14ac:dyDescent="0.2">
      <c r="A83" s="187"/>
      <c r="B83" s="187"/>
      <c r="C83" s="37"/>
      <c r="D83" s="234" t="s">
        <v>9</v>
      </c>
      <c r="E83" s="36"/>
      <c r="F83" s="87">
        <v>24</v>
      </c>
      <c r="G83" s="87">
        <v>19</v>
      </c>
      <c r="H83" s="87">
        <v>0</v>
      </c>
      <c r="I83" s="87">
        <v>3</v>
      </c>
      <c r="J83" s="87">
        <v>10</v>
      </c>
      <c r="K83" s="87">
        <v>15</v>
      </c>
      <c r="L83" s="87">
        <v>5</v>
      </c>
      <c r="M83" s="87">
        <v>0</v>
      </c>
    </row>
    <row r="84" spans="1:13" ht="12" customHeight="1" x14ac:dyDescent="0.2">
      <c r="A84" s="187"/>
      <c r="B84" s="187"/>
      <c r="C84" s="34"/>
      <c r="D84" s="235"/>
      <c r="E84" s="33"/>
      <c r="F84" s="31">
        <v>1</v>
      </c>
      <c r="G84" s="31">
        <v>0.79166666666666663</v>
      </c>
      <c r="H84" s="31">
        <v>0</v>
      </c>
      <c r="I84" s="31">
        <v>0.125</v>
      </c>
      <c r="J84" s="31">
        <v>0.41666666666666669</v>
      </c>
      <c r="K84" s="31">
        <v>0.625</v>
      </c>
      <c r="L84" s="31">
        <v>0.20833333333333334</v>
      </c>
      <c r="M84" s="31">
        <v>0</v>
      </c>
    </row>
    <row r="85" spans="1:13" ht="12" customHeight="1" x14ac:dyDescent="0.2">
      <c r="A85" s="187"/>
      <c r="B85" s="187"/>
      <c r="C85" s="37"/>
      <c r="D85" s="234" t="s">
        <v>8</v>
      </c>
      <c r="E85" s="36"/>
      <c r="F85" s="87">
        <v>13</v>
      </c>
      <c r="G85" s="87">
        <v>9</v>
      </c>
      <c r="H85" s="87">
        <v>4</v>
      </c>
      <c r="I85" s="87">
        <v>1</v>
      </c>
      <c r="J85" s="87">
        <v>4</v>
      </c>
      <c r="K85" s="87">
        <v>1</v>
      </c>
      <c r="L85" s="87">
        <v>4</v>
      </c>
      <c r="M85" s="87">
        <v>0</v>
      </c>
    </row>
    <row r="86" spans="1:13" ht="12" customHeight="1" x14ac:dyDescent="0.2">
      <c r="A86" s="187"/>
      <c r="B86" s="187"/>
      <c r="C86" s="34"/>
      <c r="D86" s="235"/>
      <c r="E86" s="33"/>
      <c r="F86" s="31">
        <v>1</v>
      </c>
      <c r="G86" s="31">
        <v>0.69230769230769229</v>
      </c>
      <c r="H86" s="31">
        <v>0.30769230769230771</v>
      </c>
      <c r="I86" s="31">
        <v>7.6923076923076927E-2</v>
      </c>
      <c r="J86" s="31">
        <v>0.30769230769230771</v>
      </c>
      <c r="K86" s="31">
        <v>7.6923076923076927E-2</v>
      </c>
      <c r="L86" s="31">
        <v>0.30769230769230771</v>
      </c>
      <c r="M86" s="31">
        <v>0</v>
      </c>
    </row>
    <row r="87" spans="1:13" ht="13.5" customHeight="1" x14ac:dyDescent="0.2">
      <c r="A87" s="187"/>
      <c r="B87" s="187"/>
      <c r="C87" s="37"/>
      <c r="D87" s="236" t="s">
        <v>120</v>
      </c>
      <c r="E87" s="36"/>
      <c r="F87" s="87">
        <v>14</v>
      </c>
      <c r="G87" s="87">
        <v>7</v>
      </c>
      <c r="H87" s="87">
        <v>4</v>
      </c>
      <c r="I87" s="87">
        <v>2</v>
      </c>
      <c r="J87" s="87">
        <v>4</v>
      </c>
      <c r="K87" s="87">
        <v>3</v>
      </c>
      <c r="L87" s="87">
        <v>7</v>
      </c>
      <c r="M87" s="87">
        <v>0</v>
      </c>
    </row>
    <row r="88" spans="1:13" ht="13.5" customHeight="1" x14ac:dyDescent="0.2">
      <c r="A88" s="187"/>
      <c r="B88" s="187"/>
      <c r="C88" s="34"/>
      <c r="D88" s="235"/>
      <c r="E88" s="33"/>
      <c r="F88" s="31">
        <v>1</v>
      </c>
      <c r="G88" s="31">
        <v>0.5</v>
      </c>
      <c r="H88" s="31">
        <v>0.2857142857142857</v>
      </c>
      <c r="I88" s="31">
        <v>0.14285714285714285</v>
      </c>
      <c r="J88" s="31">
        <v>0.2857142857142857</v>
      </c>
      <c r="K88" s="31">
        <v>0.21428571428571427</v>
      </c>
      <c r="L88" s="31">
        <v>0.5</v>
      </c>
      <c r="M88" s="31">
        <v>0</v>
      </c>
    </row>
    <row r="89" spans="1:13" ht="12" customHeight="1" x14ac:dyDescent="0.2">
      <c r="A89" s="187"/>
      <c r="B89" s="187"/>
      <c r="C89" s="37"/>
      <c r="D89" s="234" t="s">
        <v>6</v>
      </c>
      <c r="E89" s="36"/>
      <c r="F89" s="87">
        <v>48</v>
      </c>
      <c r="G89" s="87">
        <v>28</v>
      </c>
      <c r="H89" s="87">
        <v>12</v>
      </c>
      <c r="I89" s="87">
        <v>5</v>
      </c>
      <c r="J89" s="87">
        <v>12</v>
      </c>
      <c r="K89" s="87">
        <v>11</v>
      </c>
      <c r="L89" s="87">
        <v>20</v>
      </c>
      <c r="M89" s="87">
        <v>0</v>
      </c>
    </row>
    <row r="90" spans="1:13" ht="12" customHeight="1" x14ac:dyDescent="0.2">
      <c r="A90" s="187"/>
      <c r="B90" s="187"/>
      <c r="C90" s="34"/>
      <c r="D90" s="235"/>
      <c r="E90" s="33"/>
      <c r="F90" s="31">
        <v>1</v>
      </c>
      <c r="G90" s="31">
        <v>0.58333333333333337</v>
      </c>
      <c r="H90" s="31">
        <v>0.25</v>
      </c>
      <c r="I90" s="31">
        <v>0.10416666666666667</v>
      </c>
      <c r="J90" s="31">
        <v>0.25</v>
      </c>
      <c r="K90" s="31">
        <v>0.22916666666666666</v>
      </c>
      <c r="L90" s="31">
        <v>0.41666666666666669</v>
      </c>
      <c r="M90" s="31">
        <v>0</v>
      </c>
    </row>
    <row r="91" spans="1:13" ht="12" customHeight="1" x14ac:dyDescent="0.2">
      <c r="A91" s="187"/>
      <c r="B91" s="187"/>
      <c r="C91" s="37"/>
      <c r="D91" s="234" t="s">
        <v>5</v>
      </c>
      <c r="E91" s="36"/>
      <c r="F91" s="87">
        <v>22</v>
      </c>
      <c r="G91" s="87">
        <v>8</v>
      </c>
      <c r="H91" s="87">
        <v>4</v>
      </c>
      <c r="I91" s="87">
        <v>2</v>
      </c>
      <c r="J91" s="87">
        <v>4</v>
      </c>
      <c r="K91" s="87">
        <v>5</v>
      </c>
      <c r="L91" s="87">
        <v>14</v>
      </c>
      <c r="M91" s="87">
        <v>0</v>
      </c>
    </row>
    <row r="92" spans="1:13" ht="12" customHeight="1" x14ac:dyDescent="0.2">
      <c r="A92" s="187"/>
      <c r="B92" s="187"/>
      <c r="C92" s="34"/>
      <c r="D92" s="235"/>
      <c r="E92" s="33"/>
      <c r="F92" s="31">
        <v>1</v>
      </c>
      <c r="G92" s="31">
        <v>0.36363636363636365</v>
      </c>
      <c r="H92" s="31">
        <v>0.18181818181818182</v>
      </c>
      <c r="I92" s="31">
        <v>9.0909090909090912E-2</v>
      </c>
      <c r="J92" s="31">
        <v>0.18181818181818182</v>
      </c>
      <c r="K92" s="31">
        <v>0.22727272727272727</v>
      </c>
      <c r="L92" s="31">
        <v>0.63636363636363635</v>
      </c>
      <c r="M92" s="31">
        <v>0</v>
      </c>
    </row>
    <row r="93" spans="1:13" ht="12" customHeight="1" x14ac:dyDescent="0.2">
      <c r="A93" s="187"/>
      <c r="B93" s="187"/>
      <c r="C93" s="37"/>
      <c r="D93" s="234" t="s">
        <v>4</v>
      </c>
      <c r="E93" s="36"/>
      <c r="F93" s="87">
        <v>20</v>
      </c>
      <c r="G93" s="87">
        <v>15</v>
      </c>
      <c r="H93" s="87">
        <v>8</v>
      </c>
      <c r="I93" s="87">
        <v>7</v>
      </c>
      <c r="J93" s="87">
        <v>6</v>
      </c>
      <c r="K93" s="87">
        <v>7</v>
      </c>
      <c r="L93" s="87">
        <v>4</v>
      </c>
      <c r="M93" s="87">
        <v>1</v>
      </c>
    </row>
    <row r="94" spans="1:13" ht="12" customHeight="1" x14ac:dyDescent="0.2">
      <c r="A94" s="187"/>
      <c r="B94" s="187"/>
      <c r="C94" s="34"/>
      <c r="D94" s="235"/>
      <c r="E94" s="33"/>
      <c r="F94" s="31">
        <v>1</v>
      </c>
      <c r="G94" s="31">
        <v>0.75</v>
      </c>
      <c r="H94" s="31">
        <v>0.4</v>
      </c>
      <c r="I94" s="31">
        <v>0.35</v>
      </c>
      <c r="J94" s="31">
        <v>0.3</v>
      </c>
      <c r="K94" s="31">
        <v>0.35</v>
      </c>
      <c r="L94" s="31">
        <v>0.2</v>
      </c>
      <c r="M94" s="31">
        <v>0.05</v>
      </c>
    </row>
    <row r="95" spans="1:13" ht="12" customHeight="1" x14ac:dyDescent="0.2">
      <c r="A95" s="187"/>
      <c r="B95" s="187"/>
      <c r="C95" s="37"/>
      <c r="D95" s="234" t="s">
        <v>3</v>
      </c>
      <c r="E95" s="36"/>
      <c r="F95" s="87">
        <v>166</v>
      </c>
      <c r="G95" s="87">
        <v>138</v>
      </c>
      <c r="H95" s="87">
        <v>43</v>
      </c>
      <c r="I95" s="87">
        <v>62</v>
      </c>
      <c r="J95" s="87">
        <v>89</v>
      </c>
      <c r="K95" s="87">
        <v>80</v>
      </c>
      <c r="L95" s="87">
        <v>26</v>
      </c>
      <c r="M95" s="87">
        <v>2</v>
      </c>
    </row>
    <row r="96" spans="1:13" ht="12" customHeight="1" x14ac:dyDescent="0.2">
      <c r="A96" s="187"/>
      <c r="B96" s="187"/>
      <c r="C96" s="34"/>
      <c r="D96" s="235"/>
      <c r="E96" s="33"/>
      <c r="F96" s="31">
        <v>1</v>
      </c>
      <c r="G96" s="31">
        <v>0.83132530120481929</v>
      </c>
      <c r="H96" s="31">
        <v>0.25903614457831325</v>
      </c>
      <c r="I96" s="31">
        <v>0.37349397590361444</v>
      </c>
      <c r="J96" s="31">
        <v>0.53614457831325302</v>
      </c>
      <c r="K96" s="31">
        <v>0.48192771084337349</v>
      </c>
      <c r="L96" s="31">
        <v>0.15662650602409639</v>
      </c>
      <c r="M96" s="31">
        <v>1.2048192771084338E-2</v>
      </c>
    </row>
    <row r="97" spans="1:13" ht="12" customHeight="1" x14ac:dyDescent="0.2">
      <c r="A97" s="187"/>
      <c r="B97" s="187"/>
      <c r="C97" s="37"/>
      <c r="D97" s="234" t="s">
        <v>2</v>
      </c>
      <c r="E97" s="36"/>
      <c r="F97" s="87">
        <v>24</v>
      </c>
      <c r="G97" s="87">
        <v>15</v>
      </c>
      <c r="H97" s="87">
        <v>2</v>
      </c>
      <c r="I97" s="87">
        <v>3</v>
      </c>
      <c r="J97" s="87">
        <v>12</v>
      </c>
      <c r="K97" s="87">
        <v>10</v>
      </c>
      <c r="L97" s="87">
        <v>8</v>
      </c>
      <c r="M97" s="87">
        <v>1</v>
      </c>
    </row>
    <row r="98" spans="1:13" ht="12" customHeight="1" x14ac:dyDescent="0.2">
      <c r="A98" s="187"/>
      <c r="B98" s="187"/>
      <c r="C98" s="34"/>
      <c r="D98" s="235"/>
      <c r="E98" s="33"/>
      <c r="F98" s="31">
        <v>1</v>
      </c>
      <c r="G98" s="31">
        <v>0.625</v>
      </c>
      <c r="H98" s="31">
        <v>8.3333333333333329E-2</v>
      </c>
      <c r="I98" s="31">
        <v>0.125</v>
      </c>
      <c r="J98" s="31">
        <v>0.5</v>
      </c>
      <c r="K98" s="31">
        <v>0.41666666666666669</v>
      </c>
      <c r="L98" s="31">
        <v>0.33333333333333331</v>
      </c>
      <c r="M98" s="31">
        <v>4.1666666666666664E-2</v>
      </c>
    </row>
    <row r="99" spans="1:13" ht="12.75" customHeight="1" x14ac:dyDescent="0.2">
      <c r="A99" s="187"/>
      <c r="B99" s="187"/>
      <c r="C99" s="37"/>
      <c r="D99" s="234" t="s">
        <v>1</v>
      </c>
      <c r="E99" s="36"/>
      <c r="F99" s="87">
        <v>55</v>
      </c>
      <c r="G99" s="87">
        <v>29</v>
      </c>
      <c r="H99" s="87">
        <v>13</v>
      </c>
      <c r="I99" s="87">
        <v>5</v>
      </c>
      <c r="J99" s="87">
        <v>11</v>
      </c>
      <c r="K99" s="87">
        <v>11</v>
      </c>
      <c r="L99" s="87">
        <v>25</v>
      </c>
      <c r="M99" s="87">
        <v>1</v>
      </c>
    </row>
    <row r="100" spans="1:13" ht="12.75" customHeight="1" x14ac:dyDescent="0.2">
      <c r="A100" s="188"/>
      <c r="B100" s="188"/>
      <c r="C100" s="34"/>
      <c r="D100" s="235"/>
      <c r="E100" s="33"/>
      <c r="F100" s="31">
        <v>1</v>
      </c>
      <c r="G100" s="31">
        <v>0.52727272727272723</v>
      </c>
      <c r="H100" s="31">
        <v>0.23636363636363636</v>
      </c>
      <c r="I100" s="31">
        <v>9.0909090909090912E-2</v>
      </c>
      <c r="J100" s="31">
        <v>0.2</v>
      </c>
      <c r="K100" s="31">
        <v>0.2</v>
      </c>
      <c r="L100" s="31">
        <v>0.45454545454545453</v>
      </c>
      <c r="M100" s="31">
        <v>1.8181818181818181E-2</v>
      </c>
    </row>
  </sheetData>
  <mergeCells count="61">
    <mergeCell ref="L3:L6"/>
    <mergeCell ref="M3:M6"/>
    <mergeCell ref="G3:G6"/>
    <mergeCell ref="H4:H6"/>
    <mergeCell ref="A3:E6"/>
    <mergeCell ref="F3:F6"/>
    <mergeCell ref="H3:K3"/>
    <mergeCell ref="I4:I6"/>
    <mergeCell ref="J4:J6"/>
    <mergeCell ref="K4:K6"/>
    <mergeCell ref="A7:E8"/>
    <mergeCell ref="A9:A18"/>
    <mergeCell ref="B9:E10"/>
    <mergeCell ref="B11:E12"/>
    <mergeCell ref="B13:E14"/>
    <mergeCell ref="B15:E16"/>
    <mergeCell ref="B17:E18"/>
    <mergeCell ref="D45:D4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B69:B100"/>
    <mergeCell ref="D69:D70"/>
    <mergeCell ref="D71:D72"/>
    <mergeCell ref="D73:D74"/>
    <mergeCell ref="D75:D76"/>
    <mergeCell ref="D93:D94"/>
    <mergeCell ref="D95:D96"/>
    <mergeCell ref="D97:D98"/>
    <mergeCell ref="D99:D100"/>
    <mergeCell ref="D77:D78"/>
    <mergeCell ref="D79:D80"/>
    <mergeCell ref="D81:D82"/>
    <mergeCell ref="D83:D84"/>
    <mergeCell ref="D85:D86"/>
    <mergeCell ref="D87:D88"/>
    <mergeCell ref="D89:D90"/>
    <mergeCell ref="D91:D92"/>
    <mergeCell ref="D59:D60"/>
    <mergeCell ref="D61:D62"/>
    <mergeCell ref="D63:D64"/>
    <mergeCell ref="D65:D66"/>
    <mergeCell ref="D67:D68"/>
    <mergeCell ref="D57:D58"/>
    <mergeCell ref="D47:D48"/>
    <mergeCell ref="D49:D50"/>
    <mergeCell ref="D51:D52"/>
    <mergeCell ref="D53:D54"/>
    <mergeCell ref="D55:D5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N83"/>
  <sheetViews>
    <sheetView view="pageBreakPreview" topLeftCell="D1"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33203125" style="3" customWidth="1"/>
    <col min="7" max="14" width="9.6640625" style="3" customWidth="1"/>
    <col min="15" max="16384" width="9" style="3"/>
  </cols>
  <sheetData>
    <row r="1" spans="1:14" ht="14.4" x14ac:dyDescent="0.2">
      <c r="A1" s="18" t="s">
        <v>622</v>
      </c>
    </row>
    <row r="3" spans="1:14" x14ac:dyDescent="0.2">
      <c r="A3" s="173" t="s">
        <v>64</v>
      </c>
      <c r="B3" s="174"/>
      <c r="C3" s="174"/>
      <c r="D3" s="174"/>
      <c r="E3" s="175"/>
      <c r="F3" s="182" t="s">
        <v>130</v>
      </c>
      <c r="G3" s="227" t="s">
        <v>624</v>
      </c>
      <c r="H3" s="195"/>
      <c r="I3" s="288" t="s">
        <v>675</v>
      </c>
      <c r="J3" s="289"/>
      <c r="K3" s="227" t="s">
        <v>623</v>
      </c>
      <c r="L3" s="227"/>
      <c r="M3" s="227" t="s">
        <v>155</v>
      </c>
      <c r="N3" s="195"/>
    </row>
    <row r="4" spans="1:14" ht="42" customHeight="1" x14ac:dyDescent="0.2">
      <c r="A4" s="176"/>
      <c r="B4" s="177"/>
      <c r="C4" s="177"/>
      <c r="D4" s="177"/>
      <c r="E4" s="178"/>
      <c r="F4" s="165"/>
      <c r="G4" s="195"/>
      <c r="H4" s="195"/>
      <c r="I4" s="289"/>
      <c r="J4" s="289"/>
      <c r="K4" s="227"/>
      <c r="L4" s="227"/>
      <c r="M4" s="195"/>
      <c r="N4" s="195"/>
    </row>
    <row r="5" spans="1:14" ht="15" customHeight="1" x14ac:dyDescent="0.2">
      <c r="A5" s="176"/>
      <c r="B5" s="177"/>
      <c r="C5" s="177"/>
      <c r="D5" s="177"/>
      <c r="E5" s="178"/>
      <c r="F5" s="165"/>
      <c r="G5" s="166" t="s">
        <v>52</v>
      </c>
      <c r="H5" s="168" t="s">
        <v>51</v>
      </c>
      <c r="I5" s="166" t="s">
        <v>52</v>
      </c>
      <c r="J5" s="168" t="s">
        <v>51</v>
      </c>
      <c r="K5" s="166" t="s">
        <v>52</v>
      </c>
      <c r="L5" s="168" t="s">
        <v>51</v>
      </c>
      <c r="M5" s="166" t="s">
        <v>52</v>
      </c>
      <c r="N5" s="168" t="s">
        <v>51</v>
      </c>
    </row>
    <row r="6" spans="1:14" ht="15" customHeight="1" x14ac:dyDescent="0.2">
      <c r="A6" s="179"/>
      <c r="B6" s="180"/>
      <c r="C6" s="180"/>
      <c r="D6" s="180"/>
      <c r="E6" s="181"/>
      <c r="F6" s="165"/>
      <c r="G6" s="167"/>
      <c r="H6" s="169"/>
      <c r="I6" s="167"/>
      <c r="J6" s="169"/>
      <c r="K6" s="167"/>
      <c r="L6" s="169"/>
      <c r="M6" s="167"/>
      <c r="N6" s="169"/>
    </row>
    <row r="7" spans="1:14" ht="23.1" customHeight="1" x14ac:dyDescent="0.2">
      <c r="A7" s="170" t="s">
        <v>50</v>
      </c>
      <c r="B7" s="171"/>
      <c r="C7" s="171"/>
      <c r="D7" s="171"/>
      <c r="E7" s="172"/>
      <c r="F7" s="10">
        <v>944</v>
      </c>
      <c r="G7" s="9">
        <v>415</v>
      </c>
      <c r="H7" s="8">
        <v>43.961864406779661</v>
      </c>
      <c r="I7" s="15">
        <v>241</v>
      </c>
      <c r="J7" s="8">
        <v>25.529661016949152</v>
      </c>
      <c r="K7" s="15">
        <v>259</v>
      </c>
      <c r="L7" s="8">
        <v>27.4364406779661</v>
      </c>
      <c r="M7" s="15">
        <v>29</v>
      </c>
      <c r="N7" s="8">
        <v>3.0720338983050848</v>
      </c>
    </row>
    <row r="8" spans="1:14" ht="23.1" customHeight="1" x14ac:dyDescent="0.2">
      <c r="A8" s="189" t="s">
        <v>49</v>
      </c>
      <c r="B8" s="192" t="s">
        <v>48</v>
      </c>
      <c r="C8" s="193"/>
      <c r="D8" s="193"/>
      <c r="E8" s="194"/>
      <c r="F8" s="10">
        <v>276</v>
      </c>
      <c r="G8" s="9">
        <v>71</v>
      </c>
      <c r="H8" s="8">
        <v>25.724637681159418</v>
      </c>
      <c r="I8" s="15">
        <v>48</v>
      </c>
      <c r="J8" s="8">
        <v>17.391304347826086</v>
      </c>
      <c r="K8" s="15">
        <v>138</v>
      </c>
      <c r="L8" s="8">
        <v>50</v>
      </c>
      <c r="M8" s="15">
        <v>19</v>
      </c>
      <c r="N8" s="8">
        <v>6.8840579710144931</v>
      </c>
    </row>
    <row r="9" spans="1:14" ht="23.1" customHeight="1" x14ac:dyDescent="0.2">
      <c r="A9" s="190"/>
      <c r="B9" s="192" t="s">
        <v>47</v>
      </c>
      <c r="C9" s="193"/>
      <c r="D9" s="193"/>
      <c r="E9" s="194"/>
      <c r="F9" s="10">
        <v>145</v>
      </c>
      <c r="G9" s="9">
        <v>59</v>
      </c>
      <c r="H9" s="8">
        <v>40.689655172413794</v>
      </c>
      <c r="I9" s="15">
        <v>34</v>
      </c>
      <c r="J9" s="8">
        <v>23.448275862068964</v>
      </c>
      <c r="K9" s="15">
        <v>47</v>
      </c>
      <c r="L9" s="8">
        <v>32.41379310344827</v>
      </c>
      <c r="M9" s="15">
        <v>5</v>
      </c>
      <c r="N9" s="8">
        <v>3.4482758620689653</v>
      </c>
    </row>
    <row r="10" spans="1:14" ht="23.1" customHeight="1" x14ac:dyDescent="0.2">
      <c r="A10" s="190"/>
      <c r="B10" s="192" t="s">
        <v>46</v>
      </c>
      <c r="C10" s="193"/>
      <c r="D10" s="193"/>
      <c r="E10" s="194"/>
      <c r="F10" s="10">
        <v>232</v>
      </c>
      <c r="G10" s="9">
        <v>128</v>
      </c>
      <c r="H10" s="8">
        <v>55.172413793103445</v>
      </c>
      <c r="I10" s="15">
        <v>68</v>
      </c>
      <c r="J10" s="8">
        <v>29.310344827586203</v>
      </c>
      <c r="K10" s="15">
        <v>36</v>
      </c>
      <c r="L10" s="8">
        <v>15.517241379310345</v>
      </c>
      <c r="M10" s="15">
        <v>0</v>
      </c>
      <c r="N10" s="8">
        <v>0</v>
      </c>
    </row>
    <row r="11" spans="1:14" ht="23.1" customHeight="1" x14ac:dyDescent="0.2">
      <c r="A11" s="190"/>
      <c r="B11" s="192" t="s">
        <v>45</v>
      </c>
      <c r="C11" s="193"/>
      <c r="D11" s="193"/>
      <c r="E11" s="194"/>
      <c r="F11" s="10">
        <v>68</v>
      </c>
      <c r="G11" s="9">
        <v>40</v>
      </c>
      <c r="H11" s="8">
        <v>58.82352941176471</v>
      </c>
      <c r="I11" s="15">
        <v>17</v>
      </c>
      <c r="J11" s="8">
        <v>25</v>
      </c>
      <c r="K11" s="15">
        <v>10</v>
      </c>
      <c r="L11" s="8">
        <v>14.705882352941178</v>
      </c>
      <c r="M11" s="15">
        <v>1</v>
      </c>
      <c r="N11" s="8">
        <v>1.4705882352941175</v>
      </c>
    </row>
    <row r="12" spans="1:14" ht="23.1" customHeight="1" x14ac:dyDescent="0.2">
      <c r="A12" s="191"/>
      <c r="B12" s="192" t="s">
        <v>44</v>
      </c>
      <c r="C12" s="193"/>
      <c r="D12" s="193"/>
      <c r="E12" s="194"/>
      <c r="F12" s="10">
        <v>223</v>
      </c>
      <c r="G12" s="9">
        <v>117</v>
      </c>
      <c r="H12" s="8">
        <v>52.46636771300448</v>
      </c>
      <c r="I12" s="15">
        <v>74</v>
      </c>
      <c r="J12" s="8">
        <v>33.183856502242151</v>
      </c>
      <c r="K12" s="15">
        <v>28</v>
      </c>
      <c r="L12" s="8">
        <v>12.556053811659194</v>
      </c>
      <c r="M12" s="15">
        <v>4</v>
      </c>
      <c r="N12" s="8">
        <v>1.7937219730941705</v>
      </c>
    </row>
    <row r="13" spans="1:14" ht="23.1" customHeight="1" x14ac:dyDescent="0.2">
      <c r="A13" s="186" t="s">
        <v>43</v>
      </c>
      <c r="B13" s="186" t="s">
        <v>42</v>
      </c>
      <c r="C13" s="13"/>
      <c r="D13" s="14" t="s">
        <v>16</v>
      </c>
      <c r="E13" s="11"/>
      <c r="F13" s="10">
        <v>225</v>
      </c>
      <c r="G13" s="9">
        <v>94</v>
      </c>
      <c r="H13" s="8">
        <v>41.777777777777779</v>
      </c>
      <c r="I13" s="15">
        <v>67</v>
      </c>
      <c r="J13" s="8">
        <v>29.777777777777775</v>
      </c>
      <c r="K13" s="15">
        <v>56</v>
      </c>
      <c r="L13" s="8">
        <v>24.888888888888889</v>
      </c>
      <c r="M13" s="15">
        <v>8</v>
      </c>
      <c r="N13" s="8">
        <v>3.5555555555555554</v>
      </c>
    </row>
    <row r="14" spans="1:14" ht="23.1" customHeight="1" x14ac:dyDescent="0.2">
      <c r="A14" s="187"/>
      <c r="B14" s="187"/>
      <c r="C14" s="13"/>
      <c r="D14" s="14" t="s">
        <v>41</v>
      </c>
      <c r="E14" s="11"/>
      <c r="F14" s="10">
        <v>34</v>
      </c>
      <c r="G14" s="9">
        <v>18</v>
      </c>
      <c r="H14" s="8">
        <v>52.941176470588239</v>
      </c>
      <c r="I14" s="15">
        <v>10</v>
      </c>
      <c r="J14" s="8">
        <v>29.411764705882355</v>
      </c>
      <c r="K14" s="15">
        <v>4</v>
      </c>
      <c r="L14" s="8">
        <v>11.76470588235294</v>
      </c>
      <c r="M14" s="15">
        <v>2</v>
      </c>
      <c r="N14" s="8">
        <v>5.8823529411764701</v>
      </c>
    </row>
    <row r="15" spans="1:14" ht="23.1" customHeight="1" x14ac:dyDescent="0.2">
      <c r="A15" s="187"/>
      <c r="B15" s="187"/>
      <c r="C15" s="13"/>
      <c r="D15" s="14" t="s">
        <v>40</v>
      </c>
      <c r="E15" s="11"/>
      <c r="F15" s="10">
        <v>4</v>
      </c>
      <c r="G15" s="9">
        <v>2</v>
      </c>
      <c r="H15" s="8">
        <v>50</v>
      </c>
      <c r="I15" s="15">
        <v>1</v>
      </c>
      <c r="J15" s="8">
        <v>25</v>
      </c>
      <c r="K15" s="15">
        <v>1</v>
      </c>
      <c r="L15" s="8">
        <v>25</v>
      </c>
      <c r="M15" s="15">
        <v>0</v>
      </c>
      <c r="N15" s="8">
        <v>0</v>
      </c>
    </row>
    <row r="16" spans="1:14" ht="23.1" customHeight="1" x14ac:dyDescent="0.2">
      <c r="A16" s="187"/>
      <c r="B16" s="187"/>
      <c r="C16" s="13"/>
      <c r="D16" s="14" t="s">
        <v>39</v>
      </c>
      <c r="E16" s="11"/>
      <c r="F16" s="10">
        <v>15</v>
      </c>
      <c r="G16" s="9">
        <v>8</v>
      </c>
      <c r="H16" s="8">
        <v>53.333333333333336</v>
      </c>
      <c r="I16" s="15">
        <v>3</v>
      </c>
      <c r="J16" s="8">
        <v>20</v>
      </c>
      <c r="K16" s="15">
        <v>3</v>
      </c>
      <c r="L16" s="8">
        <v>20</v>
      </c>
      <c r="M16" s="15">
        <v>1</v>
      </c>
      <c r="N16" s="8">
        <v>6.666666666666667</v>
      </c>
    </row>
    <row r="17" spans="1:14" ht="23.1" customHeight="1" x14ac:dyDescent="0.2">
      <c r="A17" s="187"/>
      <c r="B17" s="187"/>
      <c r="C17" s="13"/>
      <c r="D17" s="14" t="s">
        <v>38</v>
      </c>
      <c r="E17" s="11"/>
      <c r="F17" s="10">
        <v>1</v>
      </c>
      <c r="G17" s="9">
        <v>0</v>
      </c>
      <c r="H17" s="8">
        <v>0</v>
      </c>
      <c r="I17" s="15">
        <v>1</v>
      </c>
      <c r="J17" s="8">
        <v>100</v>
      </c>
      <c r="K17" s="15">
        <v>0</v>
      </c>
      <c r="L17" s="8">
        <v>0</v>
      </c>
      <c r="M17" s="15">
        <v>0</v>
      </c>
      <c r="N17" s="8">
        <v>0</v>
      </c>
    </row>
    <row r="18" spans="1:14" ht="23.1" customHeight="1" x14ac:dyDescent="0.2">
      <c r="A18" s="187"/>
      <c r="B18" s="187"/>
      <c r="C18" s="13"/>
      <c r="D18" s="14" t="s">
        <v>37</v>
      </c>
      <c r="E18" s="11"/>
      <c r="F18" s="10">
        <v>5</v>
      </c>
      <c r="G18" s="9">
        <v>3</v>
      </c>
      <c r="H18" s="8">
        <v>60</v>
      </c>
      <c r="I18" s="15">
        <v>1</v>
      </c>
      <c r="J18" s="8">
        <v>20</v>
      </c>
      <c r="K18" s="15">
        <v>0</v>
      </c>
      <c r="L18" s="8">
        <v>0</v>
      </c>
      <c r="M18" s="15">
        <v>1</v>
      </c>
      <c r="N18" s="8">
        <v>20</v>
      </c>
    </row>
    <row r="19" spans="1:14" ht="23.1" customHeight="1" x14ac:dyDescent="0.2">
      <c r="A19" s="187"/>
      <c r="B19" s="187"/>
      <c r="C19" s="13"/>
      <c r="D19" s="14" t="s">
        <v>36</v>
      </c>
      <c r="E19" s="11"/>
      <c r="F19" s="10">
        <v>1</v>
      </c>
      <c r="G19" s="9">
        <v>1</v>
      </c>
      <c r="H19" s="8">
        <v>100</v>
      </c>
      <c r="I19" s="15">
        <v>0</v>
      </c>
      <c r="J19" s="8">
        <v>0</v>
      </c>
      <c r="K19" s="15">
        <v>0</v>
      </c>
      <c r="L19" s="8">
        <v>0</v>
      </c>
      <c r="M19" s="15">
        <v>0</v>
      </c>
      <c r="N19" s="8">
        <v>0</v>
      </c>
    </row>
    <row r="20" spans="1:14" ht="23.1" customHeight="1" x14ac:dyDescent="0.2">
      <c r="A20" s="187"/>
      <c r="B20" s="187"/>
      <c r="C20" s="13"/>
      <c r="D20" s="14" t="s">
        <v>35</v>
      </c>
      <c r="E20" s="11"/>
      <c r="F20" s="10">
        <v>5</v>
      </c>
      <c r="G20" s="9">
        <v>3</v>
      </c>
      <c r="H20" s="8">
        <v>60</v>
      </c>
      <c r="I20" s="15">
        <v>0</v>
      </c>
      <c r="J20" s="8">
        <v>0</v>
      </c>
      <c r="K20" s="15">
        <v>2</v>
      </c>
      <c r="L20" s="8">
        <v>40</v>
      </c>
      <c r="M20" s="15">
        <v>0</v>
      </c>
      <c r="N20" s="8">
        <v>0</v>
      </c>
    </row>
    <row r="21" spans="1:14" ht="23.1" customHeight="1" x14ac:dyDescent="0.2">
      <c r="A21" s="187"/>
      <c r="B21" s="187"/>
      <c r="C21" s="13"/>
      <c r="D21" s="14" t="s">
        <v>34</v>
      </c>
      <c r="E21" s="11"/>
      <c r="F21" s="10">
        <v>12</v>
      </c>
      <c r="G21" s="9">
        <v>2</v>
      </c>
      <c r="H21" s="8">
        <v>16.666666666666664</v>
      </c>
      <c r="I21" s="15">
        <v>7</v>
      </c>
      <c r="J21" s="8">
        <v>58.333333333333336</v>
      </c>
      <c r="K21" s="15">
        <v>3</v>
      </c>
      <c r="L21" s="8">
        <v>25</v>
      </c>
      <c r="M21" s="15">
        <v>0</v>
      </c>
      <c r="N21" s="8">
        <v>0</v>
      </c>
    </row>
    <row r="22" spans="1:14" ht="23.1" customHeight="1" x14ac:dyDescent="0.2">
      <c r="A22" s="187"/>
      <c r="B22" s="187"/>
      <c r="C22" s="13"/>
      <c r="D22" s="14" t="s">
        <v>33</v>
      </c>
      <c r="E22" s="11"/>
      <c r="F22" s="10">
        <v>1</v>
      </c>
      <c r="G22" s="9">
        <v>1</v>
      </c>
      <c r="H22" s="8">
        <v>100</v>
      </c>
      <c r="I22" s="15">
        <v>0</v>
      </c>
      <c r="J22" s="8">
        <v>0</v>
      </c>
      <c r="K22" s="15">
        <v>0</v>
      </c>
      <c r="L22" s="8">
        <v>0</v>
      </c>
      <c r="M22" s="15">
        <v>0</v>
      </c>
      <c r="N22" s="8">
        <v>0</v>
      </c>
    </row>
    <row r="23" spans="1:14" ht="23.1" customHeight="1" x14ac:dyDescent="0.2">
      <c r="A23" s="187"/>
      <c r="B23" s="187"/>
      <c r="C23" s="13"/>
      <c r="D23" s="14" t="s">
        <v>32</v>
      </c>
      <c r="E23" s="11"/>
      <c r="F23" s="10">
        <v>7</v>
      </c>
      <c r="G23" s="9">
        <v>4</v>
      </c>
      <c r="H23" s="8">
        <v>57.142857142857139</v>
      </c>
      <c r="I23" s="15">
        <v>0</v>
      </c>
      <c r="J23" s="8">
        <v>0</v>
      </c>
      <c r="K23" s="15">
        <v>3</v>
      </c>
      <c r="L23" s="8">
        <v>42.857142857142854</v>
      </c>
      <c r="M23" s="15">
        <v>0</v>
      </c>
      <c r="N23" s="8">
        <v>0</v>
      </c>
    </row>
    <row r="24" spans="1:14" ht="23.1" customHeight="1" x14ac:dyDescent="0.2">
      <c r="A24" s="187"/>
      <c r="B24" s="187"/>
      <c r="C24" s="13"/>
      <c r="D24" s="14" t="s">
        <v>31</v>
      </c>
      <c r="E24" s="11"/>
      <c r="F24" s="10">
        <v>0</v>
      </c>
      <c r="G24" s="9">
        <v>0</v>
      </c>
      <c r="H24" s="8">
        <v>0</v>
      </c>
      <c r="I24" s="15">
        <v>0</v>
      </c>
      <c r="J24" s="8">
        <v>0</v>
      </c>
      <c r="K24" s="15">
        <v>0</v>
      </c>
      <c r="L24" s="8">
        <v>0</v>
      </c>
      <c r="M24" s="15">
        <v>0</v>
      </c>
      <c r="N24" s="8">
        <v>0</v>
      </c>
    </row>
    <row r="25" spans="1:14" ht="23.1" customHeight="1" x14ac:dyDescent="0.2">
      <c r="A25" s="187"/>
      <c r="B25" s="187"/>
      <c r="C25" s="13"/>
      <c r="D25" s="12" t="s">
        <v>30</v>
      </c>
      <c r="E25" s="11"/>
      <c r="F25" s="10">
        <v>3</v>
      </c>
      <c r="G25" s="9">
        <v>0</v>
      </c>
      <c r="H25" s="8">
        <v>0</v>
      </c>
      <c r="I25" s="15">
        <v>2</v>
      </c>
      <c r="J25" s="8">
        <v>66.666666666666657</v>
      </c>
      <c r="K25" s="15">
        <v>1</v>
      </c>
      <c r="L25" s="8">
        <v>33.333333333333329</v>
      </c>
      <c r="M25" s="15">
        <v>0</v>
      </c>
      <c r="N25" s="8">
        <v>0</v>
      </c>
    </row>
    <row r="26" spans="1:14" ht="23.1" customHeight="1" x14ac:dyDescent="0.2">
      <c r="A26" s="187"/>
      <c r="B26" s="187"/>
      <c r="C26" s="13"/>
      <c r="D26" s="14" t="s">
        <v>29</v>
      </c>
      <c r="E26" s="11"/>
      <c r="F26" s="10">
        <v>8</v>
      </c>
      <c r="G26" s="9">
        <v>2</v>
      </c>
      <c r="H26" s="8">
        <v>25</v>
      </c>
      <c r="I26" s="15">
        <v>4</v>
      </c>
      <c r="J26" s="8">
        <v>50</v>
      </c>
      <c r="K26" s="15">
        <v>2</v>
      </c>
      <c r="L26" s="8">
        <v>25</v>
      </c>
      <c r="M26" s="15">
        <v>0</v>
      </c>
      <c r="N26" s="8">
        <v>0</v>
      </c>
    </row>
    <row r="27" spans="1:14" ht="23.1" customHeight="1" x14ac:dyDescent="0.2">
      <c r="A27" s="187"/>
      <c r="B27" s="187"/>
      <c r="C27" s="13"/>
      <c r="D27" s="14" t="s">
        <v>28</v>
      </c>
      <c r="E27" s="11"/>
      <c r="F27" s="10">
        <v>4</v>
      </c>
      <c r="G27" s="9">
        <v>0</v>
      </c>
      <c r="H27" s="8">
        <v>0</v>
      </c>
      <c r="I27" s="15">
        <v>2</v>
      </c>
      <c r="J27" s="8">
        <v>50</v>
      </c>
      <c r="K27" s="15">
        <v>1</v>
      </c>
      <c r="L27" s="8">
        <v>25</v>
      </c>
      <c r="M27" s="15">
        <v>1</v>
      </c>
      <c r="N27" s="8">
        <v>25</v>
      </c>
    </row>
    <row r="28" spans="1:14" ht="23.1" customHeight="1" x14ac:dyDescent="0.2">
      <c r="A28" s="187"/>
      <c r="B28" s="187"/>
      <c r="C28" s="13"/>
      <c r="D28" s="14" t="s">
        <v>27</v>
      </c>
      <c r="E28" s="11"/>
      <c r="F28" s="10">
        <v>2</v>
      </c>
      <c r="G28" s="9">
        <v>1</v>
      </c>
      <c r="H28" s="8">
        <v>50</v>
      </c>
      <c r="I28" s="15">
        <v>0</v>
      </c>
      <c r="J28" s="8">
        <v>0</v>
      </c>
      <c r="K28" s="15">
        <v>1</v>
      </c>
      <c r="L28" s="8">
        <v>50</v>
      </c>
      <c r="M28" s="15">
        <v>0</v>
      </c>
      <c r="N28" s="8">
        <v>0</v>
      </c>
    </row>
    <row r="29" spans="1:14" ht="23.1" customHeight="1" x14ac:dyDescent="0.2">
      <c r="A29" s="187"/>
      <c r="B29" s="187"/>
      <c r="C29" s="13"/>
      <c r="D29" s="14" t="s">
        <v>26</v>
      </c>
      <c r="E29" s="11"/>
      <c r="F29" s="10">
        <v>14</v>
      </c>
      <c r="G29" s="9">
        <v>5</v>
      </c>
      <c r="H29" s="8">
        <v>35.714285714285715</v>
      </c>
      <c r="I29" s="15">
        <v>3</v>
      </c>
      <c r="J29" s="8">
        <v>21.428571428571427</v>
      </c>
      <c r="K29" s="15">
        <v>6</v>
      </c>
      <c r="L29" s="8">
        <v>42.857142857142854</v>
      </c>
      <c r="M29" s="15">
        <v>0</v>
      </c>
      <c r="N29" s="8">
        <v>0</v>
      </c>
    </row>
    <row r="30" spans="1:14" ht="23.1" customHeight="1" x14ac:dyDescent="0.2">
      <c r="A30" s="187"/>
      <c r="B30" s="187"/>
      <c r="C30" s="13"/>
      <c r="D30" s="14" t="s">
        <v>25</v>
      </c>
      <c r="E30" s="11"/>
      <c r="F30" s="10">
        <v>5</v>
      </c>
      <c r="G30" s="9">
        <v>1</v>
      </c>
      <c r="H30" s="8">
        <v>20</v>
      </c>
      <c r="I30" s="15">
        <v>2</v>
      </c>
      <c r="J30" s="8">
        <v>40</v>
      </c>
      <c r="K30" s="15">
        <v>2</v>
      </c>
      <c r="L30" s="8">
        <v>40</v>
      </c>
      <c r="M30" s="15">
        <v>0</v>
      </c>
      <c r="N30" s="8">
        <v>0</v>
      </c>
    </row>
    <row r="31" spans="1:14" ht="23.1" customHeight="1" x14ac:dyDescent="0.2">
      <c r="A31" s="187"/>
      <c r="B31" s="187"/>
      <c r="C31" s="13"/>
      <c r="D31" s="14" t="s">
        <v>24</v>
      </c>
      <c r="E31" s="11"/>
      <c r="F31" s="10">
        <v>27</v>
      </c>
      <c r="G31" s="9">
        <v>11</v>
      </c>
      <c r="H31" s="8">
        <v>40.74074074074074</v>
      </c>
      <c r="I31" s="15">
        <v>6</v>
      </c>
      <c r="J31" s="8">
        <v>22.222222222222221</v>
      </c>
      <c r="K31" s="15">
        <v>9</v>
      </c>
      <c r="L31" s="8">
        <v>33.333333333333329</v>
      </c>
      <c r="M31" s="15">
        <v>1</v>
      </c>
      <c r="N31" s="8">
        <v>3.7037037037037033</v>
      </c>
    </row>
    <row r="32" spans="1:14" ht="23.1" customHeight="1" x14ac:dyDescent="0.2">
      <c r="A32" s="187"/>
      <c r="B32" s="187"/>
      <c r="C32" s="13"/>
      <c r="D32" s="14" t="s">
        <v>23</v>
      </c>
      <c r="E32" s="11"/>
      <c r="F32" s="10">
        <v>8</v>
      </c>
      <c r="G32" s="9">
        <v>4</v>
      </c>
      <c r="H32" s="8">
        <v>50</v>
      </c>
      <c r="I32" s="15">
        <v>2</v>
      </c>
      <c r="J32" s="8">
        <v>25</v>
      </c>
      <c r="K32" s="15">
        <v>2</v>
      </c>
      <c r="L32" s="8">
        <v>25</v>
      </c>
      <c r="M32" s="15">
        <v>0</v>
      </c>
      <c r="N32" s="8">
        <v>0</v>
      </c>
    </row>
    <row r="33" spans="1:14" ht="24" customHeight="1" x14ac:dyDescent="0.2">
      <c r="A33" s="187"/>
      <c r="B33" s="187"/>
      <c r="C33" s="13"/>
      <c r="D33" s="14" t="s">
        <v>22</v>
      </c>
      <c r="E33" s="11"/>
      <c r="F33" s="10">
        <v>26</v>
      </c>
      <c r="G33" s="9">
        <v>10</v>
      </c>
      <c r="H33" s="8">
        <v>38.461538461538467</v>
      </c>
      <c r="I33" s="15">
        <v>7</v>
      </c>
      <c r="J33" s="8">
        <v>26.923076923076923</v>
      </c>
      <c r="K33" s="15">
        <v>8</v>
      </c>
      <c r="L33" s="8">
        <v>30.76923076923077</v>
      </c>
      <c r="M33" s="15">
        <v>1</v>
      </c>
      <c r="N33" s="8">
        <v>3.8461538461538463</v>
      </c>
    </row>
    <row r="34" spans="1:14" ht="23.1" customHeight="1" x14ac:dyDescent="0.2">
      <c r="A34" s="187"/>
      <c r="B34" s="187"/>
      <c r="C34" s="13"/>
      <c r="D34" s="14" t="s">
        <v>21</v>
      </c>
      <c r="E34" s="11"/>
      <c r="F34" s="10">
        <v>14</v>
      </c>
      <c r="G34" s="9">
        <v>7</v>
      </c>
      <c r="H34" s="8">
        <v>50</v>
      </c>
      <c r="I34" s="15">
        <v>3</v>
      </c>
      <c r="J34" s="8">
        <v>21.428571428571427</v>
      </c>
      <c r="K34" s="15">
        <v>4</v>
      </c>
      <c r="L34" s="8">
        <v>28.571428571428569</v>
      </c>
      <c r="M34" s="15">
        <v>0</v>
      </c>
      <c r="N34" s="8">
        <v>0</v>
      </c>
    </row>
    <row r="35" spans="1:14" ht="23.1" customHeight="1" x14ac:dyDescent="0.2">
      <c r="A35" s="187"/>
      <c r="B35" s="187"/>
      <c r="C35" s="13"/>
      <c r="D35" s="14" t="s">
        <v>20</v>
      </c>
      <c r="E35" s="11"/>
      <c r="F35" s="10">
        <v>7</v>
      </c>
      <c r="G35" s="9">
        <v>2</v>
      </c>
      <c r="H35" s="8">
        <v>28.571428571428569</v>
      </c>
      <c r="I35" s="15">
        <v>4</v>
      </c>
      <c r="J35" s="8">
        <v>57.142857142857139</v>
      </c>
      <c r="K35" s="15">
        <v>1</v>
      </c>
      <c r="L35" s="8">
        <v>14.285714285714285</v>
      </c>
      <c r="M35" s="15">
        <v>0</v>
      </c>
      <c r="N35" s="8">
        <v>0</v>
      </c>
    </row>
    <row r="36" spans="1:14" ht="23.1" customHeight="1" x14ac:dyDescent="0.2">
      <c r="A36" s="187"/>
      <c r="B36" s="187"/>
      <c r="C36" s="13"/>
      <c r="D36" s="14" t="s">
        <v>19</v>
      </c>
      <c r="E36" s="11"/>
      <c r="F36" s="10">
        <v>18</v>
      </c>
      <c r="G36" s="9">
        <v>8</v>
      </c>
      <c r="H36" s="8">
        <v>44.444444444444443</v>
      </c>
      <c r="I36" s="15">
        <v>7</v>
      </c>
      <c r="J36" s="8">
        <v>38.888888888888893</v>
      </c>
      <c r="K36" s="15">
        <v>2</v>
      </c>
      <c r="L36" s="8">
        <v>11.111111111111111</v>
      </c>
      <c r="M36" s="15">
        <v>1</v>
      </c>
      <c r="N36" s="8">
        <v>5.5555555555555554</v>
      </c>
    </row>
    <row r="37" spans="1:14" ht="23.1" customHeight="1" x14ac:dyDescent="0.2">
      <c r="A37" s="187"/>
      <c r="B37" s="188"/>
      <c r="C37" s="13"/>
      <c r="D37" s="14" t="s">
        <v>18</v>
      </c>
      <c r="E37" s="11"/>
      <c r="F37" s="10">
        <v>4</v>
      </c>
      <c r="G37" s="9">
        <v>1</v>
      </c>
      <c r="H37" s="8">
        <v>25</v>
      </c>
      <c r="I37" s="15">
        <v>2</v>
      </c>
      <c r="J37" s="8">
        <v>50</v>
      </c>
      <c r="K37" s="15">
        <v>1</v>
      </c>
      <c r="L37" s="8">
        <v>25</v>
      </c>
      <c r="M37" s="15">
        <v>0</v>
      </c>
      <c r="N37" s="8">
        <v>0</v>
      </c>
    </row>
    <row r="38" spans="1:14" ht="23.1" customHeight="1" x14ac:dyDescent="0.2">
      <c r="A38" s="187"/>
      <c r="B38" s="186" t="s">
        <v>17</v>
      </c>
      <c r="C38" s="13"/>
      <c r="D38" s="14" t="s">
        <v>16</v>
      </c>
      <c r="E38" s="11"/>
      <c r="F38" s="10">
        <v>719</v>
      </c>
      <c r="G38" s="9">
        <v>321</v>
      </c>
      <c r="H38" s="8">
        <v>44.645340751043115</v>
      </c>
      <c r="I38" s="9">
        <v>174</v>
      </c>
      <c r="J38" s="8">
        <v>24.200278164116828</v>
      </c>
      <c r="K38" s="9">
        <v>203</v>
      </c>
      <c r="L38" s="8">
        <v>28.233657858136301</v>
      </c>
      <c r="M38" s="9">
        <v>21</v>
      </c>
      <c r="N38" s="8">
        <v>2.9207232267037551</v>
      </c>
    </row>
    <row r="39" spans="1:14" ht="23.1" customHeight="1" x14ac:dyDescent="0.2">
      <c r="A39" s="187"/>
      <c r="B39" s="187"/>
      <c r="C39" s="13"/>
      <c r="D39" s="14" t="s">
        <v>15</v>
      </c>
      <c r="E39" s="11"/>
      <c r="F39" s="10">
        <v>7</v>
      </c>
      <c r="G39" s="9">
        <v>1</v>
      </c>
      <c r="H39" s="8">
        <v>14.285714285714285</v>
      </c>
      <c r="I39" s="15">
        <v>2</v>
      </c>
      <c r="J39" s="8">
        <v>28.571428571428569</v>
      </c>
      <c r="K39" s="15">
        <v>4</v>
      </c>
      <c r="L39" s="8">
        <v>57.142857142857139</v>
      </c>
      <c r="M39" s="15">
        <v>0</v>
      </c>
      <c r="N39" s="8">
        <v>0</v>
      </c>
    </row>
    <row r="40" spans="1:14" ht="23.1" customHeight="1" x14ac:dyDescent="0.2">
      <c r="A40" s="187"/>
      <c r="B40" s="187"/>
      <c r="C40" s="13"/>
      <c r="D40" s="14" t="s">
        <v>14</v>
      </c>
      <c r="E40" s="11"/>
      <c r="F40" s="10">
        <v>79</v>
      </c>
      <c r="G40" s="9">
        <v>22</v>
      </c>
      <c r="H40" s="8">
        <v>27.848101265822784</v>
      </c>
      <c r="I40" s="15">
        <v>8</v>
      </c>
      <c r="J40" s="8">
        <v>10.126582278481013</v>
      </c>
      <c r="K40" s="15">
        <v>43</v>
      </c>
      <c r="L40" s="8">
        <v>54.430379746835442</v>
      </c>
      <c r="M40" s="15">
        <v>6</v>
      </c>
      <c r="N40" s="8">
        <v>7.59493670886076</v>
      </c>
    </row>
    <row r="41" spans="1:14" ht="23.1" customHeight="1" x14ac:dyDescent="0.2">
      <c r="A41" s="187"/>
      <c r="B41" s="187"/>
      <c r="C41" s="13"/>
      <c r="D41" s="14" t="s">
        <v>13</v>
      </c>
      <c r="E41" s="11"/>
      <c r="F41" s="10">
        <v>16</v>
      </c>
      <c r="G41" s="9">
        <v>5</v>
      </c>
      <c r="H41" s="8">
        <v>31.25</v>
      </c>
      <c r="I41" s="15">
        <v>3</v>
      </c>
      <c r="J41" s="8">
        <v>18.75</v>
      </c>
      <c r="K41" s="15">
        <v>8</v>
      </c>
      <c r="L41" s="8">
        <v>50</v>
      </c>
      <c r="M41" s="15">
        <v>0</v>
      </c>
      <c r="N41" s="8">
        <v>0</v>
      </c>
    </row>
    <row r="42" spans="1:14" ht="23.1" customHeight="1" x14ac:dyDescent="0.2">
      <c r="A42" s="187"/>
      <c r="B42" s="187"/>
      <c r="C42" s="13"/>
      <c r="D42" s="14" t="s">
        <v>12</v>
      </c>
      <c r="E42" s="11"/>
      <c r="F42" s="10">
        <v>16</v>
      </c>
      <c r="G42" s="9">
        <v>5</v>
      </c>
      <c r="H42" s="8">
        <v>31.25</v>
      </c>
      <c r="I42" s="15">
        <v>7</v>
      </c>
      <c r="J42" s="8">
        <v>43.75</v>
      </c>
      <c r="K42" s="15">
        <v>4</v>
      </c>
      <c r="L42" s="8">
        <v>25</v>
      </c>
      <c r="M42" s="15">
        <v>0</v>
      </c>
      <c r="N42" s="8">
        <v>0</v>
      </c>
    </row>
    <row r="43" spans="1:14" ht="23.1" customHeight="1" x14ac:dyDescent="0.2">
      <c r="A43" s="187"/>
      <c r="B43" s="187"/>
      <c r="C43" s="13"/>
      <c r="D43" s="14" t="s">
        <v>11</v>
      </c>
      <c r="E43" s="11"/>
      <c r="F43" s="10">
        <v>33</v>
      </c>
      <c r="G43" s="9">
        <v>12</v>
      </c>
      <c r="H43" s="8">
        <v>36.363636363636367</v>
      </c>
      <c r="I43" s="15">
        <v>8</v>
      </c>
      <c r="J43" s="8">
        <v>24.242424242424242</v>
      </c>
      <c r="K43" s="15">
        <v>13</v>
      </c>
      <c r="L43" s="8">
        <v>39.393939393939391</v>
      </c>
      <c r="M43" s="15">
        <v>0</v>
      </c>
      <c r="N43" s="8">
        <v>0</v>
      </c>
    </row>
    <row r="44" spans="1:14" ht="23.1" customHeight="1" x14ac:dyDescent="0.2">
      <c r="A44" s="187"/>
      <c r="B44" s="187"/>
      <c r="C44" s="13"/>
      <c r="D44" s="14" t="s">
        <v>10</v>
      </c>
      <c r="E44" s="11"/>
      <c r="F44" s="10">
        <v>182</v>
      </c>
      <c r="G44" s="9">
        <v>69</v>
      </c>
      <c r="H44" s="8">
        <v>37.912087912087912</v>
      </c>
      <c r="I44" s="15">
        <v>58</v>
      </c>
      <c r="J44" s="8">
        <v>31.868131868131865</v>
      </c>
      <c r="K44" s="15">
        <v>49</v>
      </c>
      <c r="L44" s="8">
        <v>26.923076923076923</v>
      </c>
      <c r="M44" s="15">
        <v>6</v>
      </c>
      <c r="N44" s="8">
        <v>3.296703296703297</v>
      </c>
    </row>
    <row r="45" spans="1:14" ht="23.1" customHeight="1" x14ac:dyDescent="0.2">
      <c r="A45" s="187"/>
      <c r="B45" s="187"/>
      <c r="C45" s="13"/>
      <c r="D45" s="14" t="s">
        <v>9</v>
      </c>
      <c r="E45" s="11"/>
      <c r="F45" s="10">
        <v>24</v>
      </c>
      <c r="G45" s="9">
        <v>15</v>
      </c>
      <c r="H45" s="8">
        <v>62.5</v>
      </c>
      <c r="I45" s="15">
        <v>6</v>
      </c>
      <c r="J45" s="8">
        <v>25</v>
      </c>
      <c r="K45" s="15">
        <v>3</v>
      </c>
      <c r="L45" s="8">
        <v>12.5</v>
      </c>
      <c r="M45" s="15">
        <v>0</v>
      </c>
      <c r="N45" s="8">
        <v>0</v>
      </c>
    </row>
    <row r="46" spans="1:14" ht="23.1" customHeight="1" x14ac:dyDescent="0.2">
      <c r="A46" s="187"/>
      <c r="B46" s="187"/>
      <c r="C46" s="13"/>
      <c r="D46" s="14" t="s">
        <v>8</v>
      </c>
      <c r="E46" s="11"/>
      <c r="F46" s="10">
        <v>13</v>
      </c>
      <c r="G46" s="9">
        <v>7</v>
      </c>
      <c r="H46" s="8">
        <v>53.846153846153847</v>
      </c>
      <c r="I46" s="15">
        <v>3</v>
      </c>
      <c r="J46" s="8">
        <v>23.076923076923077</v>
      </c>
      <c r="K46" s="15">
        <v>3</v>
      </c>
      <c r="L46" s="8">
        <v>23.076923076923077</v>
      </c>
      <c r="M46" s="15">
        <v>0</v>
      </c>
      <c r="N46" s="8">
        <v>0</v>
      </c>
    </row>
    <row r="47" spans="1:14" ht="24" customHeight="1" x14ac:dyDescent="0.2">
      <c r="A47" s="187"/>
      <c r="B47" s="187"/>
      <c r="C47" s="13"/>
      <c r="D47" s="12" t="s">
        <v>7</v>
      </c>
      <c r="E47" s="11"/>
      <c r="F47" s="10">
        <v>14</v>
      </c>
      <c r="G47" s="9">
        <v>7</v>
      </c>
      <c r="H47" s="8">
        <v>50</v>
      </c>
      <c r="I47" s="15">
        <v>0</v>
      </c>
      <c r="J47" s="8">
        <v>0</v>
      </c>
      <c r="K47" s="15">
        <v>6</v>
      </c>
      <c r="L47" s="8">
        <v>42.857142857142854</v>
      </c>
      <c r="M47" s="15">
        <v>1</v>
      </c>
      <c r="N47" s="8">
        <v>7.1428571428571423</v>
      </c>
    </row>
    <row r="48" spans="1:14" ht="23.1" customHeight="1" x14ac:dyDescent="0.2">
      <c r="A48" s="187"/>
      <c r="B48" s="187"/>
      <c r="C48" s="13"/>
      <c r="D48" s="14" t="s">
        <v>6</v>
      </c>
      <c r="E48" s="11"/>
      <c r="F48" s="10">
        <v>48</v>
      </c>
      <c r="G48" s="9">
        <v>19</v>
      </c>
      <c r="H48" s="8">
        <v>39.583333333333329</v>
      </c>
      <c r="I48" s="15">
        <v>17</v>
      </c>
      <c r="J48" s="8">
        <v>35.416666666666671</v>
      </c>
      <c r="K48" s="15">
        <v>10</v>
      </c>
      <c r="L48" s="8">
        <v>20.833333333333336</v>
      </c>
      <c r="M48" s="15">
        <v>2</v>
      </c>
      <c r="N48" s="8">
        <v>4.1666666666666661</v>
      </c>
    </row>
    <row r="49" spans="1:14" ht="23.1" customHeight="1" x14ac:dyDescent="0.2">
      <c r="A49" s="187"/>
      <c r="B49" s="187"/>
      <c r="C49" s="13"/>
      <c r="D49" s="14" t="s">
        <v>5</v>
      </c>
      <c r="E49" s="11"/>
      <c r="F49" s="10">
        <v>22</v>
      </c>
      <c r="G49" s="9">
        <v>12</v>
      </c>
      <c r="H49" s="8">
        <v>54.54545454545454</v>
      </c>
      <c r="I49" s="15">
        <v>4</v>
      </c>
      <c r="J49" s="8">
        <v>18.181818181818183</v>
      </c>
      <c r="K49" s="15">
        <v>4</v>
      </c>
      <c r="L49" s="8">
        <v>18.181818181818183</v>
      </c>
      <c r="M49" s="15">
        <v>2</v>
      </c>
      <c r="N49" s="8">
        <v>9.0909090909090917</v>
      </c>
    </row>
    <row r="50" spans="1:14" ht="23.1" customHeight="1" x14ac:dyDescent="0.2">
      <c r="A50" s="187"/>
      <c r="B50" s="187"/>
      <c r="C50" s="13"/>
      <c r="D50" s="14" t="s">
        <v>4</v>
      </c>
      <c r="E50" s="11"/>
      <c r="F50" s="10">
        <v>20</v>
      </c>
      <c r="G50" s="9">
        <v>3</v>
      </c>
      <c r="H50" s="8">
        <v>15</v>
      </c>
      <c r="I50" s="15">
        <v>7</v>
      </c>
      <c r="J50" s="8">
        <v>35</v>
      </c>
      <c r="K50" s="15">
        <v>10</v>
      </c>
      <c r="L50" s="8">
        <v>50</v>
      </c>
      <c r="M50" s="15">
        <v>0</v>
      </c>
      <c r="N50" s="8">
        <v>0</v>
      </c>
    </row>
    <row r="51" spans="1:14" ht="23.1" customHeight="1" x14ac:dyDescent="0.2">
      <c r="A51" s="187"/>
      <c r="B51" s="187"/>
      <c r="C51" s="13"/>
      <c r="D51" s="14" t="s">
        <v>3</v>
      </c>
      <c r="E51" s="11"/>
      <c r="F51" s="10">
        <v>166</v>
      </c>
      <c r="G51" s="9">
        <v>106</v>
      </c>
      <c r="H51" s="8">
        <v>63.855421686746979</v>
      </c>
      <c r="I51" s="15">
        <v>31</v>
      </c>
      <c r="J51" s="8">
        <v>18.674698795180721</v>
      </c>
      <c r="K51" s="15">
        <v>26</v>
      </c>
      <c r="L51" s="8">
        <v>15.66265060240964</v>
      </c>
      <c r="M51" s="15">
        <v>3</v>
      </c>
      <c r="N51" s="8">
        <v>1.8072289156626504</v>
      </c>
    </row>
    <row r="52" spans="1:14" ht="23.1" customHeight="1" x14ac:dyDescent="0.2">
      <c r="A52" s="187"/>
      <c r="B52" s="187"/>
      <c r="C52" s="13"/>
      <c r="D52" s="14" t="s">
        <v>2</v>
      </c>
      <c r="E52" s="11"/>
      <c r="F52" s="10">
        <v>24</v>
      </c>
      <c r="G52" s="9">
        <v>15</v>
      </c>
      <c r="H52" s="8">
        <v>62.5</v>
      </c>
      <c r="I52" s="15">
        <v>8</v>
      </c>
      <c r="J52" s="8">
        <v>33.333333333333329</v>
      </c>
      <c r="K52" s="15">
        <v>0</v>
      </c>
      <c r="L52" s="8">
        <v>0</v>
      </c>
      <c r="M52" s="15">
        <v>1</v>
      </c>
      <c r="N52" s="8">
        <v>4.1666666666666661</v>
      </c>
    </row>
    <row r="53" spans="1:14" ht="24" customHeight="1" x14ac:dyDescent="0.2">
      <c r="A53" s="188"/>
      <c r="B53" s="188"/>
      <c r="C53" s="13"/>
      <c r="D53" s="12" t="s">
        <v>1</v>
      </c>
      <c r="E53" s="11"/>
      <c r="F53" s="10">
        <v>55</v>
      </c>
      <c r="G53" s="9">
        <v>23</v>
      </c>
      <c r="H53" s="8">
        <v>41.818181818181813</v>
      </c>
      <c r="I53" s="15">
        <v>12</v>
      </c>
      <c r="J53" s="8">
        <v>21.818181818181817</v>
      </c>
      <c r="K53" s="15">
        <v>20</v>
      </c>
      <c r="L53" s="8">
        <v>36.363636363636367</v>
      </c>
      <c r="M53" s="15">
        <v>0</v>
      </c>
      <c r="N53" s="8">
        <v>0</v>
      </c>
    </row>
    <row r="55" spans="1:14" ht="12.75" customHeight="1" x14ac:dyDescent="0.2"/>
    <row r="56" spans="1:14" x14ac:dyDescent="0.2">
      <c r="D56" s="5"/>
    </row>
    <row r="62" spans="1:14" x14ac:dyDescent="0.2">
      <c r="D62" s="5"/>
    </row>
    <row r="64" spans="1:14"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4">
    <mergeCell ref="B12:E12"/>
    <mergeCell ref="A13:A53"/>
    <mergeCell ref="B13:B37"/>
    <mergeCell ref="B38:B53"/>
    <mergeCell ref="K5:K6"/>
    <mergeCell ref="H5:H6"/>
    <mergeCell ref="I5:I6"/>
    <mergeCell ref="J5:J6"/>
    <mergeCell ref="L5:L6"/>
    <mergeCell ref="M5:M6"/>
    <mergeCell ref="N5:N6"/>
    <mergeCell ref="A7:E7"/>
    <mergeCell ref="A8:A12"/>
    <mergeCell ref="B8:E8"/>
    <mergeCell ref="B9:E9"/>
    <mergeCell ref="B10:E10"/>
    <mergeCell ref="B11:E11"/>
    <mergeCell ref="A3:E6"/>
    <mergeCell ref="F3:F6"/>
    <mergeCell ref="G3:H4"/>
    <mergeCell ref="I3:J4"/>
    <mergeCell ref="K3:L4"/>
    <mergeCell ref="M3:N4"/>
    <mergeCell ref="G5:G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Q100"/>
  <sheetViews>
    <sheetView view="pageBreakPreview" topLeftCell="A7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7" width="8.44140625" style="3" customWidth="1"/>
    <col min="18" max="16384" width="9" style="3"/>
  </cols>
  <sheetData>
    <row r="1" spans="1:17" ht="14.4" x14ac:dyDescent="0.2">
      <c r="A1" s="18" t="s">
        <v>627</v>
      </c>
      <c r="F1" s="48"/>
    </row>
    <row r="2" spans="1:17" x14ac:dyDescent="0.2">
      <c r="F2" s="48"/>
      <c r="Q2" s="40" t="s">
        <v>508</v>
      </c>
    </row>
    <row r="3" spans="1:17" ht="12.75" customHeight="1" x14ac:dyDescent="0.2">
      <c r="A3" s="173" t="s">
        <v>64</v>
      </c>
      <c r="B3" s="174"/>
      <c r="C3" s="174"/>
      <c r="D3" s="174"/>
      <c r="E3" s="175"/>
      <c r="F3" s="182" t="s">
        <v>130</v>
      </c>
      <c r="G3" s="166" t="s">
        <v>391</v>
      </c>
      <c r="H3" s="92"/>
      <c r="I3" s="92"/>
      <c r="J3" s="84"/>
      <c r="K3" s="84"/>
      <c r="L3" s="84"/>
      <c r="M3" s="84"/>
      <c r="N3" s="84"/>
      <c r="O3" s="84"/>
      <c r="P3" s="224" t="s">
        <v>392</v>
      </c>
      <c r="Q3" s="224" t="s">
        <v>360</v>
      </c>
    </row>
    <row r="4" spans="1:17" ht="32.25" customHeight="1" x14ac:dyDescent="0.2">
      <c r="A4" s="176"/>
      <c r="B4" s="177"/>
      <c r="C4" s="177"/>
      <c r="D4" s="177"/>
      <c r="E4" s="178"/>
      <c r="F4" s="183"/>
      <c r="G4" s="258"/>
      <c r="H4" s="273" t="s">
        <v>639</v>
      </c>
      <c r="I4" s="273" t="s">
        <v>640</v>
      </c>
      <c r="J4" s="182" t="s">
        <v>393</v>
      </c>
      <c r="K4" s="256"/>
      <c r="L4" s="257"/>
      <c r="M4" s="182" t="s">
        <v>361</v>
      </c>
      <c r="N4" s="256"/>
      <c r="O4" s="256"/>
      <c r="P4" s="225"/>
      <c r="Q4" s="225"/>
    </row>
    <row r="5" spans="1:17" ht="18.75" customHeight="1" x14ac:dyDescent="0.2">
      <c r="A5" s="176"/>
      <c r="B5" s="177"/>
      <c r="C5" s="177"/>
      <c r="D5" s="177"/>
      <c r="E5" s="178"/>
      <c r="F5" s="183"/>
      <c r="G5" s="258"/>
      <c r="H5" s="273"/>
      <c r="I5" s="273"/>
      <c r="J5" s="290" t="s">
        <v>509</v>
      </c>
      <c r="K5" s="292" t="s">
        <v>510</v>
      </c>
      <c r="L5" s="231" t="s">
        <v>511</v>
      </c>
      <c r="M5" s="290" t="s">
        <v>509</v>
      </c>
      <c r="N5" s="292" t="s">
        <v>510</v>
      </c>
      <c r="O5" s="199" t="s">
        <v>511</v>
      </c>
      <c r="P5" s="225"/>
      <c r="Q5" s="225"/>
    </row>
    <row r="6" spans="1:17" ht="30.75" customHeight="1" x14ac:dyDescent="0.2">
      <c r="A6" s="179"/>
      <c r="B6" s="180"/>
      <c r="C6" s="180"/>
      <c r="D6" s="180"/>
      <c r="E6" s="181"/>
      <c r="F6" s="183"/>
      <c r="G6" s="167"/>
      <c r="H6" s="273"/>
      <c r="I6" s="273"/>
      <c r="J6" s="291"/>
      <c r="K6" s="293"/>
      <c r="L6" s="238"/>
      <c r="M6" s="291"/>
      <c r="N6" s="293"/>
      <c r="O6" s="201"/>
      <c r="P6" s="226"/>
      <c r="Q6" s="226"/>
    </row>
    <row r="7" spans="1:17" ht="12" customHeight="1" x14ac:dyDescent="0.2">
      <c r="A7" s="173" t="s">
        <v>50</v>
      </c>
      <c r="B7" s="174"/>
      <c r="C7" s="174"/>
      <c r="D7" s="174"/>
      <c r="E7" s="175"/>
      <c r="F7" s="77">
        <v>944</v>
      </c>
      <c r="G7" s="77">
        <v>645</v>
      </c>
      <c r="H7" s="77">
        <v>487</v>
      </c>
      <c r="I7" s="77">
        <v>158</v>
      </c>
      <c r="J7" s="77">
        <v>16687</v>
      </c>
      <c r="K7" s="86">
        <v>6410</v>
      </c>
      <c r="L7" s="87">
        <v>10277</v>
      </c>
      <c r="M7" s="85">
        <v>448</v>
      </c>
      <c r="N7" s="86">
        <v>226</v>
      </c>
      <c r="O7" s="87">
        <v>222</v>
      </c>
      <c r="P7" s="87">
        <v>230</v>
      </c>
      <c r="Q7" s="87">
        <v>69</v>
      </c>
    </row>
    <row r="8" spans="1:17" ht="12" customHeight="1" x14ac:dyDescent="0.2">
      <c r="A8" s="176"/>
      <c r="B8" s="177"/>
      <c r="C8" s="177"/>
      <c r="D8" s="177"/>
      <c r="E8" s="178"/>
      <c r="F8" s="78">
        <v>1</v>
      </c>
      <c r="G8" s="78">
        <v>0.68326271186440679</v>
      </c>
      <c r="H8" s="78">
        <v>0.75503875968992251</v>
      </c>
      <c r="I8" s="78">
        <v>0.24496124031007752</v>
      </c>
      <c r="J8" s="88">
        <v>1</v>
      </c>
      <c r="K8" s="61">
        <v>0.38413135974111584</v>
      </c>
      <c r="L8" s="31">
        <v>0.61586864025888421</v>
      </c>
      <c r="M8" s="88">
        <v>2.6847246359441482E-2</v>
      </c>
      <c r="N8" s="61">
        <v>3.5257410296411856E-2</v>
      </c>
      <c r="O8" s="31">
        <v>2.1601634718303005E-2</v>
      </c>
      <c r="P8" s="45">
        <v>0.24364406779661016</v>
      </c>
      <c r="Q8" s="89">
        <v>7.309322033898305E-2</v>
      </c>
    </row>
    <row r="9" spans="1:17" ht="12" customHeight="1" x14ac:dyDescent="0.2">
      <c r="A9" s="189" t="s">
        <v>49</v>
      </c>
      <c r="B9" s="248" t="s">
        <v>48</v>
      </c>
      <c r="C9" s="249"/>
      <c r="D9" s="249"/>
      <c r="E9" s="250"/>
      <c r="F9" s="77">
        <v>276</v>
      </c>
      <c r="G9" s="77">
        <v>126</v>
      </c>
      <c r="H9" s="77">
        <v>104</v>
      </c>
      <c r="I9" s="77">
        <v>22</v>
      </c>
      <c r="J9" s="77">
        <v>549</v>
      </c>
      <c r="K9" s="86">
        <v>195</v>
      </c>
      <c r="L9" s="87">
        <v>354</v>
      </c>
      <c r="M9" s="77">
        <v>37</v>
      </c>
      <c r="N9" s="86">
        <v>12</v>
      </c>
      <c r="O9" s="87">
        <v>25</v>
      </c>
      <c r="P9" s="87">
        <v>113</v>
      </c>
      <c r="Q9" s="87">
        <v>37</v>
      </c>
    </row>
    <row r="10" spans="1:17" ht="12" customHeight="1" x14ac:dyDescent="0.2">
      <c r="A10" s="190"/>
      <c r="B10" s="251"/>
      <c r="C10" s="252"/>
      <c r="D10" s="252"/>
      <c r="E10" s="253"/>
      <c r="F10" s="78">
        <v>1</v>
      </c>
      <c r="G10" s="78">
        <v>0.45652173913043476</v>
      </c>
      <c r="H10" s="78">
        <v>0.82539682539682535</v>
      </c>
      <c r="I10" s="78">
        <v>0.17460317460317459</v>
      </c>
      <c r="J10" s="88">
        <v>1</v>
      </c>
      <c r="K10" s="61">
        <v>0.3551912568306011</v>
      </c>
      <c r="L10" s="31">
        <v>0.64480874316939896</v>
      </c>
      <c r="M10" s="88">
        <v>6.7395264116575593E-2</v>
      </c>
      <c r="N10" s="61">
        <v>6.1538461538461542E-2</v>
      </c>
      <c r="O10" s="31">
        <v>7.0621468926553674E-2</v>
      </c>
      <c r="P10" s="45">
        <v>0.40942028985507245</v>
      </c>
      <c r="Q10" s="89">
        <v>0.13405797101449277</v>
      </c>
    </row>
    <row r="11" spans="1:17" ht="12" customHeight="1" x14ac:dyDescent="0.2">
      <c r="A11" s="190"/>
      <c r="B11" s="248" t="s">
        <v>47</v>
      </c>
      <c r="C11" s="249"/>
      <c r="D11" s="249"/>
      <c r="E11" s="250"/>
      <c r="F11" s="77">
        <v>145</v>
      </c>
      <c r="G11" s="77">
        <v>99</v>
      </c>
      <c r="H11" s="77">
        <v>80</v>
      </c>
      <c r="I11" s="77">
        <v>19</v>
      </c>
      <c r="J11" s="77">
        <v>1119</v>
      </c>
      <c r="K11" s="86">
        <v>434</v>
      </c>
      <c r="L11" s="87">
        <v>685</v>
      </c>
      <c r="M11" s="77">
        <v>35</v>
      </c>
      <c r="N11" s="86">
        <v>9</v>
      </c>
      <c r="O11" s="87">
        <v>26</v>
      </c>
      <c r="P11" s="87">
        <v>33</v>
      </c>
      <c r="Q11" s="87">
        <v>13</v>
      </c>
    </row>
    <row r="12" spans="1:17" ht="12" customHeight="1" x14ac:dyDescent="0.2">
      <c r="A12" s="190"/>
      <c r="B12" s="251"/>
      <c r="C12" s="252"/>
      <c r="D12" s="252"/>
      <c r="E12" s="253"/>
      <c r="F12" s="78">
        <v>1</v>
      </c>
      <c r="G12" s="78">
        <v>0.6827586206896552</v>
      </c>
      <c r="H12" s="78">
        <v>0.80808080808080807</v>
      </c>
      <c r="I12" s="78">
        <v>0.19191919191919191</v>
      </c>
      <c r="J12" s="88">
        <v>1</v>
      </c>
      <c r="K12" s="61">
        <v>0.38784629133154602</v>
      </c>
      <c r="L12" s="31">
        <v>0.61215370866845398</v>
      </c>
      <c r="M12" s="88">
        <v>3.1277926720285967E-2</v>
      </c>
      <c r="N12" s="61">
        <v>2.0737327188940093E-2</v>
      </c>
      <c r="O12" s="31">
        <v>3.7956204379562042E-2</v>
      </c>
      <c r="P12" s="45">
        <v>0.22758620689655173</v>
      </c>
      <c r="Q12" s="89">
        <v>8.9655172413793102E-2</v>
      </c>
    </row>
    <row r="13" spans="1:17" ht="12" customHeight="1" x14ac:dyDescent="0.2">
      <c r="A13" s="190"/>
      <c r="B13" s="248" t="s">
        <v>46</v>
      </c>
      <c r="C13" s="249"/>
      <c r="D13" s="249"/>
      <c r="E13" s="250"/>
      <c r="F13" s="77">
        <v>232</v>
      </c>
      <c r="G13" s="77">
        <v>182</v>
      </c>
      <c r="H13" s="77">
        <v>124</v>
      </c>
      <c r="I13" s="77">
        <v>58</v>
      </c>
      <c r="J13" s="77">
        <v>4373</v>
      </c>
      <c r="K13" s="86">
        <v>1764</v>
      </c>
      <c r="L13" s="87">
        <v>2609</v>
      </c>
      <c r="M13" s="77">
        <v>138</v>
      </c>
      <c r="N13" s="86">
        <v>64</v>
      </c>
      <c r="O13" s="87">
        <v>74</v>
      </c>
      <c r="P13" s="87">
        <v>43</v>
      </c>
      <c r="Q13" s="87">
        <v>7</v>
      </c>
    </row>
    <row r="14" spans="1:17" ht="12" customHeight="1" x14ac:dyDescent="0.2">
      <c r="A14" s="190"/>
      <c r="B14" s="251"/>
      <c r="C14" s="252"/>
      <c r="D14" s="252"/>
      <c r="E14" s="253"/>
      <c r="F14" s="78">
        <v>1</v>
      </c>
      <c r="G14" s="78">
        <v>0.78448275862068961</v>
      </c>
      <c r="H14" s="78">
        <v>0.68131868131868134</v>
      </c>
      <c r="I14" s="78">
        <v>0.31868131868131866</v>
      </c>
      <c r="J14" s="88">
        <v>1</v>
      </c>
      <c r="K14" s="61">
        <v>0.40338440429910816</v>
      </c>
      <c r="L14" s="31">
        <v>0.59661559570089184</v>
      </c>
      <c r="M14" s="88">
        <v>3.1557283329522068E-2</v>
      </c>
      <c r="N14" s="61">
        <v>3.6281179138321996E-2</v>
      </c>
      <c r="O14" s="31">
        <v>2.8363357608279034E-2</v>
      </c>
      <c r="P14" s="45">
        <v>0.18534482758620691</v>
      </c>
      <c r="Q14" s="89">
        <v>3.017241379310345E-2</v>
      </c>
    </row>
    <row r="15" spans="1:17" ht="12" customHeight="1" x14ac:dyDescent="0.2">
      <c r="A15" s="190"/>
      <c r="B15" s="248" t="s">
        <v>45</v>
      </c>
      <c r="C15" s="249"/>
      <c r="D15" s="249"/>
      <c r="E15" s="250"/>
      <c r="F15" s="77">
        <v>68</v>
      </c>
      <c r="G15" s="77">
        <v>58</v>
      </c>
      <c r="H15" s="77">
        <v>45</v>
      </c>
      <c r="I15" s="77">
        <v>13</v>
      </c>
      <c r="J15" s="77">
        <v>1931</v>
      </c>
      <c r="K15" s="86">
        <v>762</v>
      </c>
      <c r="L15" s="87">
        <v>1169</v>
      </c>
      <c r="M15" s="77">
        <v>38</v>
      </c>
      <c r="N15" s="86">
        <v>21</v>
      </c>
      <c r="O15" s="87">
        <v>17</v>
      </c>
      <c r="P15" s="87">
        <v>9</v>
      </c>
      <c r="Q15" s="87">
        <v>1</v>
      </c>
    </row>
    <row r="16" spans="1:17" ht="12" customHeight="1" x14ac:dyDescent="0.2">
      <c r="A16" s="190"/>
      <c r="B16" s="251"/>
      <c r="C16" s="252"/>
      <c r="D16" s="252"/>
      <c r="E16" s="253"/>
      <c r="F16" s="78">
        <v>0.99999999999999989</v>
      </c>
      <c r="G16" s="78">
        <v>0.8529411764705882</v>
      </c>
      <c r="H16" s="78">
        <v>0.77586206896551724</v>
      </c>
      <c r="I16" s="78">
        <v>0.22413793103448276</v>
      </c>
      <c r="J16" s="88">
        <v>1</v>
      </c>
      <c r="K16" s="61">
        <v>0.39461418953909894</v>
      </c>
      <c r="L16" s="31">
        <v>0.60538581046090112</v>
      </c>
      <c r="M16" s="88">
        <v>1.9678922837907821E-2</v>
      </c>
      <c r="N16" s="61">
        <v>2.7559055118110236E-2</v>
      </c>
      <c r="O16" s="31">
        <v>1.4542343883661249E-2</v>
      </c>
      <c r="P16" s="45">
        <v>0.13235294117647059</v>
      </c>
      <c r="Q16" s="89">
        <v>1.4705882352941176E-2</v>
      </c>
    </row>
    <row r="17" spans="1:17" ht="12" customHeight="1" x14ac:dyDescent="0.2">
      <c r="A17" s="190"/>
      <c r="B17" s="248" t="s">
        <v>44</v>
      </c>
      <c r="C17" s="249"/>
      <c r="D17" s="249"/>
      <c r="E17" s="250"/>
      <c r="F17" s="77">
        <v>223</v>
      </c>
      <c r="G17" s="77">
        <v>180</v>
      </c>
      <c r="H17" s="77">
        <v>134</v>
      </c>
      <c r="I17" s="77">
        <v>46</v>
      </c>
      <c r="J17" s="77">
        <v>8715</v>
      </c>
      <c r="K17" s="86">
        <v>3255</v>
      </c>
      <c r="L17" s="87">
        <v>5460</v>
      </c>
      <c r="M17" s="77">
        <v>200</v>
      </c>
      <c r="N17" s="86">
        <v>120</v>
      </c>
      <c r="O17" s="87">
        <v>80</v>
      </c>
      <c r="P17" s="87">
        <v>32</v>
      </c>
      <c r="Q17" s="87">
        <v>11</v>
      </c>
    </row>
    <row r="18" spans="1:17" ht="12" customHeight="1" x14ac:dyDescent="0.2">
      <c r="A18" s="191"/>
      <c r="B18" s="251"/>
      <c r="C18" s="252"/>
      <c r="D18" s="252"/>
      <c r="E18" s="253"/>
      <c r="F18" s="78">
        <v>1</v>
      </c>
      <c r="G18" s="78">
        <v>0.80717488789237668</v>
      </c>
      <c r="H18" s="78">
        <v>0.74444444444444446</v>
      </c>
      <c r="I18" s="78">
        <v>0.25555555555555554</v>
      </c>
      <c r="J18" s="88">
        <v>1</v>
      </c>
      <c r="K18" s="61">
        <v>0.37349397590361444</v>
      </c>
      <c r="L18" s="31">
        <v>0.62650602409638556</v>
      </c>
      <c r="M18" s="88">
        <v>2.2948938611589215E-2</v>
      </c>
      <c r="N18" s="61">
        <v>3.6866359447004608E-2</v>
      </c>
      <c r="O18" s="31">
        <v>1.4652014652014652E-2</v>
      </c>
      <c r="P18" s="45">
        <v>0.14349775784753363</v>
      </c>
      <c r="Q18" s="89">
        <v>4.9327354260089683E-2</v>
      </c>
    </row>
    <row r="19" spans="1:17" ht="12" customHeight="1" x14ac:dyDescent="0.2">
      <c r="A19" s="186" t="s">
        <v>43</v>
      </c>
      <c r="B19" s="186" t="s">
        <v>42</v>
      </c>
      <c r="C19" s="37"/>
      <c r="D19" s="234" t="s">
        <v>16</v>
      </c>
      <c r="E19" s="36"/>
      <c r="F19" s="77">
        <v>225</v>
      </c>
      <c r="G19" s="77">
        <v>173</v>
      </c>
      <c r="H19" s="77">
        <v>108</v>
      </c>
      <c r="I19" s="77">
        <v>65</v>
      </c>
      <c r="J19" s="77">
        <v>6471</v>
      </c>
      <c r="K19" s="86">
        <v>2976</v>
      </c>
      <c r="L19" s="87">
        <v>3495</v>
      </c>
      <c r="M19" s="77">
        <v>288</v>
      </c>
      <c r="N19" s="86">
        <v>167</v>
      </c>
      <c r="O19" s="87">
        <v>121</v>
      </c>
      <c r="P19" s="87">
        <v>38</v>
      </c>
      <c r="Q19" s="87">
        <v>14</v>
      </c>
    </row>
    <row r="20" spans="1:17" ht="12" customHeight="1" x14ac:dyDescent="0.2">
      <c r="A20" s="187"/>
      <c r="B20" s="187"/>
      <c r="C20" s="34"/>
      <c r="D20" s="235"/>
      <c r="E20" s="33"/>
      <c r="F20" s="78">
        <v>0.99999999999999989</v>
      </c>
      <c r="G20" s="78">
        <v>0.76888888888888884</v>
      </c>
      <c r="H20" s="78">
        <v>0.62427745664739887</v>
      </c>
      <c r="I20" s="78">
        <v>0.37572254335260113</v>
      </c>
      <c r="J20" s="88">
        <v>1</v>
      </c>
      <c r="K20" s="61">
        <v>0.45989800649049606</v>
      </c>
      <c r="L20" s="31">
        <v>0.54010199350950394</v>
      </c>
      <c r="M20" s="88">
        <v>4.4506258692628649E-2</v>
      </c>
      <c r="N20" s="61">
        <v>5.6115591397849461E-2</v>
      </c>
      <c r="O20" s="31">
        <v>3.4620886981402005E-2</v>
      </c>
      <c r="P20" s="45">
        <v>0.16888888888888889</v>
      </c>
      <c r="Q20" s="89">
        <v>6.222222222222222E-2</v>
      </c>
    </row>
    <row r="21" spans="1:17" ht="12" customHeight="1" x14ac:dyDescent="0.2">
      <c r="A21" s="187"/>
      <c r="B21" s="187"/>
      <c r="C21" s="37"/>
      <c r="D21" s="234" t="s">
        <v>41</v>
      </c>
      <c r="E21" s="36"/>
      <c r="F21" s="77">
        <v>34</v>
      </c>
      <c r="G21" s="77">
        <v>28</v>
      </c>
      <c r="H21" s="77">
        <v>17</v>
      </c>
      <c r="I21" s="77">
        <v>11</v>
      </c>
      <c r="J21" s="77">
        <v>2767</v>
      </c>
      <c r="K21" s="86">
        <v>1007</v>
      </c>
      <c r="L21" s="87">
        <v>1760</v>
      </c>
      <c r="M21" s="77">
        <v>33</v>
      </c>
      <c r="N21" s="86">
        <v>14</v>
      </c>
      <c r="O21" s="87">
        <v>19</v>
      </c>
      <c r="P21" s="87">
        <v>4</v>
      </c>
      <c r="Q21" s="87">
        <v>2</v>
      </c>
    </row>
    <row r="22" spans="1:17" ht="12" customHeight="1" x14ac:dyDescent="0.2">
      <c r="A22" s="187"/>
      <c r="B22" s="187"/>
      <c r="C22" s="34"/>
      <c r="D22" s="235"/>
      <c r="E22" s="33"/>
      <c r="F22" s="78">
        <v>1</v>
      </c>
      <c r="G22" s="78">
        <v>0.82352941176470584</v>
      </c>
      <c r="H22" s="78">
        <v>0.6071428571428571</v>
      </c>
      <c r="I22" s="78">
        <v>0.39285714285714285</v>
      </c>
      <c r="J22" s="88">
        <v>1</v>
      </c>
      <c r="K22" s="61">
        <v>0.36393205637874954</v>
      </c>
      <c r="L22" s="31">
        <v>0.63606794362125041</v>
      </c>
      <c r="M22" s="88">
        <v>1.1926273942898446E-2</v>
      </c>
      <c r="N22" s="61">
        <v>1.3902681231380337E-2</v>
      </c>
      <c r="O22" s="31">
        <v>1.0795454545454546E-2</v>
      </c>
      <c r="P22" s="45">
        <v>0.11764705882352941</v>
      </c>
      <c r="Q22" s="89">
        <v>5.8823529411764705E-2</v>
      </c>
    </row>
    <row r="23" spans="1:17" ht="12" customHeight="1" x14ac:dyDescent="0.2">
      <c r="A23" s="187"/>
      <c r="B23" s="187"/>
      <c r="C23" s="37"/>
      <c r="D23" s="234" t="s">
        <v>40</v>
      </c>
      <c r="E23" s="36"/>
      <c r="F23" s="77">
        <v>4</v>
      </c>
      <c r="G23" s="77">
        <v>2</v>
      </c>
      <c r="H23" s="77">
        <v>2</v>
      </c>
      <c r="I23" s="77">
        <v>0</v>
      </c>
      <c r="J23" s="77">
        <v>11</v>
      </c>
      <c r="K23" s="86">
        <v>8</v>
      </c>
      <c r="L23" s="87">
        <v>3</v>
      </c>
      <c r="M23" s="77">
        <v>0</v>
      </c>
      <c r="N23" s="86">
        <v>0</v>
      </c>
      <c r="O23" s="87">
        <v>0</v>
      </c>
      <c r="P23" s="87">
        <v>2</v>
      </c>
      <c r="Q23" s="87">
        <v>0</v>
      </c>
    </row>
    <row r="24" spans="1:17" ht="12" customHeight="1" x14ac:dyDescent="0.2">
      <c r="A24" s="187"/>
      <c r="B24" s="187"/>
      <c r="C24" s="34"/>
      <c r="D24" s="235"/>
      <c r="E24" s="33"/>
      <c r="F24" s="78">
        <v>1</v>
      </c>
      <c r="G24" s="78">
        <v>0.5</v>
      </c>
      <c r="H24" s="78">
        <v>1</v>
      </c>
      <c r="I24" s="78">
        <v>0</v>
      </c>
      <c r="J24" s="88">
        <v>1</v>
      </c>
      <c r="K24" s="61">
        <v>0.72727272727272729</v>
      </c>
      <c r="L24" s="31">
        <v>0.27272727272727271</v>
      </c>
      <c r="M24" s="88">
        <v>0</v>
      </c>
      <c r="N24" s="61">
        <v>0</v>
      </c>
      <c r="O24" s="31">
        <v>0</v>
      </c>
      <c r="P24" s="45">
        <v>0.5</v>
      </c>
      <c r="Q24" s="89">
        <v>0</v>
      </c>
    </row>
    <row r="25" spans="1:17" ht="12" customHeight="1" x14ac:dyDescent="0.2">
      <c r="A25" s="187"/>
      <c r="B25" s="187"/>
      <c r="C25" s="37"/>
      <c r="D25" s="234" t="s">
        <v>39</v>
      </c>
      <c r="E25" s="36"/>
      <c r="F25" s="77">
        <v>15</v>
      </c>
      <c r="G25" s="77">
        <v>11</v>
      </c>
      <c r="H25" s="77">
        <v>8</v>
      </c>
      <c r="I25" s="77">
        <v>3</v>
      </c>
      <c r="J25" s="77">
        <v>179</v>
      </c>
      <c r="K25" s="86">
        <v>34</v>
      </c>
      <c r="L25" s="87">
        <v>145</v>
      </c>
      <c r="M25" s="77">
        <v>5</v>
      </c>
      <c r="N25" s="86">
        <v>0</v>
      </c>
      <c r="O25" s="87">
        <v>5</v>
      </c>
      <c r="P25" s="87">
        <v>2</v>
      </c>
      <c r="Q25" s="87">
        <v>2</v>
      </c>
    </row>
    <row r="26" spans="1:17" ht="12" customHeight="1" x14ac:dyDescent="0.2">
      <c r="A26" s="187"/>
      <c r="B26" s="187"/>
      <c r="C26" s="34"/>
      <c r="D26" s="235"/>
      <c r="E26" s="33"/>
      <c r="F26" s="78">
        <v>0.99999999999999989</v>
      </c>
      <c r="G26" s="78">
        <v>0.73333333333333328</v>
      </c>
      <c r="H26" s="78">
        <v>0.72727272727272729</v>
      </c>
      <c r="I26" s="78">
        <v>0.27272727272727271</v>
      </c>
      <c r="J26" s="88">
        <v>1</v>
      </c>
      <c r="K26" s="61">
        <v>0.18994413407821228</v>
      </c>
      <c r="L26" s="31">
        <v>0.81005586592178769</v>
      </c>
      <c r="M26" s="88">
        <v>2.7932960893854747E-2</v>
      </c>
      <c r="N26" s="61">
        <v>0</v>
      </c>
      <c r="O26" s="31">
        <v>3.4482758620689655E-2</v>
      </c>
      <c r="P26" s="45">
        <v>0.13333333333333333</v>
      </c>
      <c r="Q26" s="89">
        <v>0.13333333333333333</v>
      </c>
    </row>
    <row r="27" spans="1:17" ht="12" customHeight="1" x14ac:dyDescent="0.2">
      <c r="A27" s="187"/>
      <c r="B27" s="187"/>
      <c r="C27" s="37"/>
      <c r="D27" s="234" t="s">
        <v>106</v>
      </c>
      <c r="E27" s="36"/>
      <c r="F27" s="77">
        <v>1</v>
      </c>
      <c r="G27" s="77">
        <v>1</v>
      </c>
      <c r="H27" s="77">
        <v>1</v>
      </c>
      <c r="I27" s="77">
        <v>0</v>
      </c>
      <c r="J27" s="77">
        <v>1</v>
      </c>
      <c r="K27" s="86">
        <v>1</v>
      </c>
      <c r="L27" s="87">
        <v>0</v>
      </c>
      <c r="M27" s="77">
        <v>0</v>
      </c>
      <c r="N27" s="86">
        <v>0</v>
      </c>
      <c r="O27" s="87">
        <v>0</v>
      </c>
      <c r="P27" s="87">
        <v>0</v>
      </c>
      <c r="Q27" s="87">
        <v>0</v>
      </c>
    </row>
    <row r="28" spans="1:17" ht="12" customHeight="1" x14ac:dyDescent="0.2">
      <c r="A28" s="187"/>
      <c r="B28" s="187"/>
      <c r="C28" s="34"/>
      <c r="D28" s="235"/>
      <c r="E28" s="33"/>
      <c r="F28" s="78">
        <v>1</v>
      </c>
      <c r="G28" s="78">
        <v>1</v>
      </c>
      <c r="H28" s="78">
        <v>1</v>
      </c>
      <c r="I28" s="78">
        <v>0</v>
      </c>
      <c r="J28" s="88">
        <v>1</v>
      </c>
      <c r="K28" s="61">
        <v>1</v>
      </c>
      <c r="L28" s="31">
        <v>0</v>
      </c>
      <c r="M28" s="88">
        <v>0</v>
      </c>
      <c r="N28" s="61">
        <v>0</v>
      </c>
      <c r="O28" s="31">
        <v>0</v>
      </c>
      <c r="P28" s="45">
        <v>0</v>
      </c>
      <c r="Q28" s="89">
        <v>0</v>
      </c>
    </row>
    <row r="29" spans="1:17" ht="12" customHeight="1" x14ac:dyDescent="0.2">
      <c r="A29" s="187"/>
      <c r="B29" s="187"/>
      <c r="C29" s="37"/>
      <c r="D29" s="234" t="s">
        <v>37</v>
      </c>
      <c r="E29" s="36"/>
      <c r="F29" s="77">
        <v>5</v>
      </c>
      <c r="G29" s="77">
        <v>5</v>
      </c>
      <c r="H29" s="77">
        <v>2</v>
      </c>
      <c r="I29" s="77">
        <v>3</v>
      </c>
      <c r="J29" s="77">
        <v>50</v>
      </c>
      <c r="K29" s="86">
        <v>31</v>
      </c>
      <c r="L29" s="87">
        <v>19</v>
      </c>
      <c r="M29" s="77">
        <v>7</v>
      </c>
      <c r="N29" s="86">
        <v>5</v>
      </c>
      <c r="O29" s="87">
        <v>2</v>
      </c>
      <c r="P29" s="87">
        <v>0</v>
      </c>
      <c r="Q29" s="87">
        <v>0</v>
      </c>
    </row>
    <row r="30" spans="1:17" ht="12" customHeight="1" x14ac:dyDescent="0.2">
      <c r="A30" s="187"/>
      <c r="B30" s="187"/>
      <c r="C30" s="34"/>
      <c r="D30" s="235"/>
      <c r="E30" s="33"/>
      <c r="F30" s="78">
        <v>1</v>
      </c>
      <c r="G30" s="78">
        <v>1</v>
      </c>
      <c r="H30" s="78">
        <v>0.4</v>
      </c>
      <c r="I30" s="78">
        <v>0.6</v>
      </c>
      <c r="J30" s="88">
        <v>1</v>
      </c>
      <c r="K30" s="61">
        <v>0.62</v>
      </c>
      <c r="L30" s="31">
        <v>0.38</v>
      </c>
      <c r="M30" s="88">
        <v>0.14000000000000001</v>
      </c>
      <c r="N30" s="61">
        <v>0.16129032258064516</v>
      </c>
      <c r="O30" s="31">
        <v>0.10526315789473684</v>
      </c>
      <c r="P30" s="45">
        <v>0</v>
      </c>
      <c r="Q30" s="89">
        <v>0</v>
      </c>
    </row>
    <row r="31" spans="1:17" ht="12" customHeight="1" x14ac:dyDescent="0.2">
      <c r="A31" s="187"/>
      <c r="B31" s="187"/>
      <c r="C31" s="37"/>
      <c r="D31" s="234" t="s">
        <v>104</v>
      </c>
      <c r="E31" s="36"/>
      <c r="F31" s="77">
        <v>1</v>
      </c>
      <c r="G31" s="77">
        <v>1</v>
      </c>
      <c r="H31" s="77">
        <v>1</v>
      </c>
      <c r="I31" s="77">
        <v>0</v>
      </c>
      <c r="J31" s="77">
        <v>6</v>
      </c>
      <c r="K31" s="86">
        <v>5</v>
      </c>
      <c r="L31" s="87">
        <v>1</v>
      </c>
      <c r="M31" s="77">
        <v>0</v>
      </c>
      <c r="N31" s="86">
        <v>0</v>
      </c>
      <c r="O31" s="87">
        <v>0</v>
      </c>
      <c r="P31" s="87">
        <v>0</v>
      </c>
      <c r="Q31" s="87">
        <v>0</v>
      </c>
    </row>
    <row r="32" spans="1:17" ht="12" customHeight="1" x14ac:dyDescent="0.2">
      <c r="A32" s="187"/>
      <c r="B32" s="187"/>
      <c r="C32" s="34"/>
      <c r="D32" s="235"/>
      <c r="E32" s="33"/>
      <c r="F32" s="78">
        <v>1</v>
      </c>
      <c r="G32" s="78">
        <v>1</v>
      </c>
      <c r="H32" s="78">
        <v>1</v>
      </c>
      <c r="I32" s="78">
        <v>0</v>
      </c>
      <c r="J32" s="88">
        <v>1</v>
      </c>
      <c r="K32" s="61">
        <v>0.83333333333333337</v>
      </c>
      <c r="L32" s="31">
        <v>0.16666666666666666</v>
      </c>
      <c r="M32" s="88">
        <v>0</v>
      </c>
      <c r="N32" s="61">
        <v>0</v>
      </c>
      <c r="O32" s="31">
        <v>0</v>
      </c>
      <c r="P32" s="45">
        <v>0</v>
      </c>
      <c r="Q32" s="89">
        <v>0</v>
      </c>
    </row>
    <row r="33" spans="1:17" ht="12" customHeight="1" x14ac:dyDescent="0.2">
      <c r="A33" s="187"/>
      <c r="B33" s="187"/>
      <c r="C33" s="37"/>
      <c r="D33" s="234" t="s">
        <v>35</v>
      </c>
      <c r="E33" s="36"/>
      <c r="F33" s="77">
        <v>5</v>
      </c>
      <c r="G33" s="77">
        <v>3</v>
      </c>
      <c r="H33" s="77">
        <v>2</v>
      </c>
      <c r="I33" s="77">
        <v>1</v>
      </c>
      <c r="J33" s="77">
        <v>48</v>
      </c>
      <c r="K33" s="86">
        <v>30</v>
      </c>
      <c r="L33" s="87">
        <v>18</v>
      </c>
      <c r="M33" s="77">
        <v>1</v>
      </c>
      <c r="N33" s="86">
        <v>0</v>
      </c>
      <c r="O33" s="87">
        <v>1</v>
      </c>
      <c r="P33" s="87">
        <v>2</v>
      </c>
      <c r="Q33" s="87">
        <v>0</v>
      </c>
    </row>
    <row r="34" spans="1:17" ht="12" customHeight="1" x14ac:dyDescent="0.2">
      <c r="A34" s="187"/>
      <c r="B34" s="187"/>
      <c r="C34" s="34"/>
      <c r="D34" s="235"/>
      <c r="E34" s="33"/>
      <c r="F34" s="78">
        <v>1</v>
      </c>
      <c r="G34" s="78">
        <v>0.6</v>
      </c>
      <c r="H34" s="78">
        <v>0.66666666666666663</v>
      </c>
      <c r="I34" s="78">
        <v>0.33333333333333331</v>
      </c>
      <c r="J34" s="88">
        <v>1</v>
      </c>
      <c r="K34" s="61">
        <v>0.625</v>
      </c>
      <c r="L34" s="31">
        <v>0.375</v>
      </c>
      <c r="M34" s="88">
        <v>2.0833333333333332E-2</v>
      </c>
      <c r="N34" s="61">
        <v>0</v>
      </c>
      <c r="O34" s="31">
        <v>5.5555555555555552E-2</v>
      </c>
      <c r="P34" s="45">
        <v>0.4</v>
      </c>
      <c r="Q34" s="89">
        <v>0</v>
      </c>
    </row>
    <row r="35" spans="1:17" ht="12" customHeight="1" x14ac:dyDescent="0.2">
      <c r="A35" s="187"/>
      <c r="B35" s="187"/>
      <c r="C35" s="37"/>
      <c r="D35" s="234" t="s">
        <v>102</v>
      </c>
      <c r="E35" s="36"/>
      <c r="F35" s="77">
        <v>12</v>
      </c>
      <c r="G35" s="77">
        <v>9</v>
      </c>
      <c r="H35" s="77">
        <v>6</v>
      </c>
      <c r="I35" s="77">
        <v>3</v>
      </c>
      <c r="J35" s="77">
        <v>534</v>
      </c>
      <c r="K35" s="86">
        <v>249</v>
      </c>
      <c r="L35" s="87">
        <v>285</v>
      </c>
      <c r="M35" s="77">
        <v>24</v>
      </c>
      <c r="N35" s="86">
        <v>12</v>
      </c>
      <c r="O35" s="87">
        <v>12</v>
      </c>
      <c r="P35" s="87">
        <v>3</v>
      </c>
      <c r="Q35" s="87">
        <v>0</v>
      </c>
    </row>
    <row r="36" spans="1:17" ht="12" customHeight="1" x14ac:dyDescent="0.2">
      <c r="A36" s="187"/>
      <c r="B36" s="187"/>
      <c r="C36" s="34"/>
      <c r="D36" s="235"/>
      <c r="E36" s="33"/>
      <c r="F36" s="78">
        <v>1</v>
      </c>
      <c r="G36" s="78">
        <v>0.75</v>
      </c>
      <c r="H36" s="78">
        <v>0.66666666666666663</v>
      </c>
      <c r="I36" s="78">
        <v>0.33333333333333331</v>
      </c>
      <c r="J36" s="88">
        <v>1</v>
      </c>
      <c r="K36" s="61">
        <v>0.46629213483146065</v>
      </c>
      <c r="L36" s="31">
        <v>0.5337078651685393</v>
      </c>
      <c r="M36" s="88">
        <v>4.49438202247191E-2</v>
      </c>
      <c r="N36" s="61">
        <v>4.8192771084337352E-2</v>
      </c>
      <c r="O36" s="31">
        <v>4.2105263157894736E-2</v>
      </c>
      <c r="P36" s="45">
        <v>0.25</v>
      </c>
      <c r="Q36" s="89">
        <v>0</v>
      </c>
    </row>
    <row r="37" spans="1:17" ht="12" customHeight="1" x14ac:dyDescent="0.2">
      <c r="A37" s="187"/>
      <c r="B37" s="187"/>
      <c r="C37" s="37"/>
      <c r="D37" s="234" t="s">
        <v>33</v>
      </c>
      <c r="E37" s="36"/>
      <c r="F37" s="77">
        <v>1</v>
      </c>
      <c r="G37" s="77">
        <v>1</v>
      </c>
      <c r="H37" s="77">
        <v>1</v>
      </c>
      <c r="I37" s="77">
        <v>0</v>
      </c>
      <c r="J37" s="77">
        <v>3</v>
      </c>
      <c r="K37" s="86">
        <v>2</v>
      </c>
      <c r="L37" s="87">
        <v>1</v>
      </c>
      <c r="M37" s="77">
        <v>0</v>
      </c>
      <c r="N37" s="86">
        <v>0</v>
      </c>
      <c r="O37" s="87">
        <v>0</v>
      </c>
      <c r="P37" s="87">
        <v>0</v>
      </c>
      <c r="Q37" s="87">
        <v>0</v>
      </c>
    </row>
    <row r="38" spans="1:17" ht="12" customHeight="1" x14ac:dyDescent="0.2">
      <c r="A38" s="187"/>
      <c r="B38" s="187"/>
      <c r="C38" s="34"/>
      <c r="D38" s="235"/>
      <c r="E38" s="33"/>
      <c r="F38" s="78">
        <v>1</v>
      </c>
      <c r="G38" s="78">
        <v>1</v>
      </c>
      <c r="H38" s="78">
        <v>1</v>
      </c>
      <c r="I38" s="78">
        <v>0</v>
      </c>
      <c r="J38" s="88">
        <v>1</v>
      </c>
      <c r="K38" s="61">
        <v>0.66666666666666663</v>
      </c>
      <c r="L38" s="31">
        <v>0.33333333333333331</v>
      </c>
      <c r="M38" s="88">
        <v>0</v>
      </c>
      <c r="N38" s="61">
        <v>0</v>
      </c>
      <c r="O38" s="31">
        <v>0</v>
      </c>
      <c r="P38" s="45">
        <v>0</v>
      </c>
      <c r="Q38" s="89">
        <v>0</v>
      </c>
    </row>
    <row r="39" spans="1:17" ht="12" customHeight="1" x14ac:dyDescent="0.2">
      <c r="A39" s="187"/>
      <c r="B39" s="187"/>
      <c r="C39" s="37"/>
      <c r="D39" s="234" t="s">
        <v>32</v>
      </c>
      <c r="E39" s="36"/>
      <c r="F39" s="77">
        <v>7</v>
      </c>
      <c r="G39" s="77">
        <v>7</v>
      </c>
      <c r="H39" s="77">
        <v>5</v>
      </c>
      <c r="I39" s="77">
        <v>2</v>
      </c>
      <c r="J39" s="77">
        <v>112</v>
      </c>
      <c r="K39" s="86">
        <v>50</v>
      </c>
      <c r="L39" s="87">
        <v>62</v>
      </c>
      <c r="M39" s="77">
        <v>24</v>
      </c>
      <c r="N39" s="86">
        <v>12</v>
      </c>
      <c r="O39" s="87">
        <v>12</v>
      </c>
      <c r="P39" s="87">
        <v>0</v>
      </c>
      <c r="Q39" s="87">
        <v>0</v>
      </c>
    </row>
    <row r="40" spans="1:17" ht="12" customHeight="1" x14ac:dyDescent="0.2">
      <c r="A40" s="187"/>
      <c r="B40" s="187"/>
      <c r="C40" s="34"/>
      <c r="D40" s="235"/>
      <c r="E40" s="33"/>
      <c r="F40" s="78">
        <v>1</v>
      </c>
      <c r="G40" s="78">
        <v>1</v>
      </c>
      <c r="H40" s="78">
        <v>0.7142857142857143</v>
      </c>
      <c r="I40" s="78">
        <v>0.2857142857142857</v>
      </c>
      <c r="J40" s="88">
        <v>1</v>
      </c>
      <c r="K40" s="61">
        <v>0.44642857142857145</v>
      </c>
      <c r="L40" s="31">
        <v>0.5535714285714286</v>
      </c>
      <c r="M40" s="88">
        <v>0.21428571428571427</v>
      </c>
      <c r="N40" s="61">
        <v>0.24</v>
      </c>
      <c r="O40" s="31">
        <v>0.19354838709677419</v>
      </c>
      <c r="P40" s="45">
        <v>0</v>
      </c>
      <c r="Q40" s="89">
        <v>0</v>
      </c>
    </row>
    <row r="41" spans="1:17" ht="12" customHeight="1" x14ac:dyDescent="0.2">
      <c r="A41" s="187"/>
      <c r="B41" s="187"/>
      <c r="C41" s="37"/>
      <c r="D41" s="234" t="s">
        <v>99</v>
      </c>
      <c r="E41" s="36"/>
      <c r="F41" s="77">
        <v>0</v>
      </c>
      <c r="G41" s="77">
        <v>0</v>
      </c>
      <c r="H41" s="77">
        <v>0</v>
      </c>
      <c r="I41" s="77">
        <v>0</v>
      </c>
      <c r="J41" s="77">
        <v>0</v>
      </c>
      <c r="K41" s="86">
        <v>0</v>
      </c>
      <c r="L41" s="87">
        <v>0</v>
      </c>
      <c r="M41" s="77">
        <v>0</v>
      </c>
      <c r="N41" s="86">
        <v>0</v>
      </c>
      <c r="O41" s="87">
        <v>0</v>
      </c>
      <c r="P41" s="87">
        <v>0</v>
      </c>
      <c r="Q41" s="87">
        <v>0</v>
      </c>
    </row>
    <row r="42" spans="1:17" ht="12" customHeight="1" x14ac:dyDescent="0.2">
      <c r="A42" s="187"/>
      <c r="B42" s="187"/>
      <c r="C42" s="34"/>
      <c r="D42" s="235"/>
      <c r="E42" s="33"/>
      <c r="F42" s="78">
        <v>0</v>
      </c>
      <c r="G42" s="78">
        <v>0</v>
      </c>
      <c r="H42" s="78">
        <v>0</v>
      </c>
      <c r="I42" s="78">
        <v>0</v>
      </c>
      <c r="J42" s="88">
        <v>0</v>
      </c>
      <c r="K42" s="61">
        <v>0</v>
      </c>
      <c r="L42" s="31">
        <v>0</v>
      </c>
      <c r="M42" s="88">
        <v>0</v>
      </c>
      <c r="N42" s="61">
        <v>0</v>
      </c>
      <c r="O42" s="31">
        <v>0</v>
      </c>
      <c r="P42" s="45">
        <v>0</v>
      </c>
      <c r="Q42" s="89">
        <v>0</v>
      </c>
    </row>
    <row r="43" spans="1:17" ht="12" customHeight="1" x14ac:dyDescent="0.2">
      <c r="A43" s="187"/>
      <c r="B43" s="187"/>
      <c r="C43" s="37"/>
      <c r="D43" s="234" t="s">
        <v>30</v>
      </c>
      <c r="E43" s="36"/>
      <c r="F43" s="77">
        <v>3</v>
      </c>
      <c r="G43" s="77">
        <v>3</v>
      </c>
      <c r="H43" s="77">
        <v>2</v>
      </c>
      <c r="I43" s="77">
        <v>1</v>
      </c>
      <c r="J43" s="77">
        <v>46</v>
      </c>
      <c r="K43" s="86">
        <v>23</v>
      </c>
      <c r="L43" s="87">
        <v>23</v>
      </c>
      <c r="M43" s="77">
        <v>6</v>
      </c>
      <c r="N43" s="86">
        <v>2</v>
      </c>
      <c r="O43" s="87">
        <v>4</v>
      </c>
      <c r="P43" s="87">
        <v>0</v>
      </c>
      <c r="Q43" s="87">
        <v>0</v>
      </c>
    </row>
    <row r="44" spans="1:17" ht="12" customHeight="1" x14ac:dyDescent="0.2">
      <c r="A44" s="187"/>
      <c r="B44" s="187"/>
      <c r="C44" s="34"/>
      <c r="D44" s="235"/>
      <c r="E44" s="33"/>
      <c r="F44" s="78">
        <v>1</v>
      </c>
      <c r="G44" s="78">
        <v>1</v>
      </c>
      <c r="H44" s="78">
        <v>0.66666666666666663</v>
      </c>
      <c r="I44" s="78">
        <v>0.33333333333333331</v>
      </c>
      <c r="J44" s="88">
        <v>1</v>
      </c>
      <c r="K44" s="61">
        <v>0.5</v>
      </c>
      <c r="L44" s="31">
        <v>0.5</v>
      </c>
      <c r="M44" s="88">
        <v>0.13043478260869565</v>
      </c>
      <c r="N44" s="61">
        <v>8.6956521739130432E-2</v>
      </c>
      <c r="O44" s="31">
        <v>0.17391304347826086</v>
      </c>
      <c r="P44" s="45">
        <v>0</v>
      </c>
      <c r="Q44" s="89">
        <v>0</v>
      </c>
    </row>
    <row r="45" spans="1:17" ht="12" customHeight="1" x14ac:dyDescent="0.2">
      <c r="A45" s="187"/>
      <c r="B45" s="187"/>
      <c r="C45" s="37"/>
      <c r="D45" s="234" t="s">
        <v>29</v>
      </c>
      <c r="E45" s="36"/>
      <c r="F45" s="77">
        <v>8</v>
      </c>
      <c r="G45" s="77">
        <v>7</v>
      </c>
      <c r="H45" s="77">
        <v>4</v>
      </c>
      <c r="I45" s="77">
        <v>3</v>
      </c>
      <c r="J45" s="77">
        <v>149</v>
      </c>
      <c r="K45" s="86">
        <v>123</v>
      </c>
      <c r="L45" s="87">
        <v>26</v>
      </c>
      <c r="M45" s="77">
        <v>15</v>
      </c>
      <c r="N45" s="86">
        <v>10</v>
      </c>
      <c r="O45" s="87">
        <v>5</v>
      </c>
      <c r="P45" s="87">
        <v>0</v>
      </c>
      <c r="Q45" s="87">
        <v>1</v>
      </c>
    </row>
    <row r="46" spans="1:17" ht="12" customHeight="1" x14ac:dyDescent="0.2">
      <c r="A46" s="187"/>
      <c r="B46" s="187"/>
      <c r="C46" s="34"/>
      <c r="D46" s="235"/>
      <c r="E46" s="33"/>
      <c r="F46" s="78">
        <v>1</v>
      </c>
      <c r="G46" s="78">
        <v>0.875</v>
      </c>
      <c r="H46" s="78">
        <v>0.5714285714285714</v>
      </c>
      <c r="I46" s="78">
        <v>0.42857142857142855</v>
      </c>
      <c r="J46" s="88">
        <v>1</v>
      </c>
      <c r="K46" s="61">
        <v>0.82550335570469802</v>
      </c>
      <c r="L46" s="31">
        <v>0.17449664429530201</v>
      </c>
      <c r="M46" s="88">
        <v>0.10067114093959731</v>
      </c>
      <c r="N46" s="61">
        <v>8.1300813008130079E-2</v>
      </c>
      <c r="O46" s="31">
        <v>0.19230769230769232</v>
      </c>
      <c r="P46" s="45">
        <v>0</v>
      </c>
      <c r="Q46" s="89">
        <v>0.125</v>
      </c>
    </row>
    <row r="47" spans="1:17" ht="12" customHeight="1" x14ac:dyDescent="0.2">
      <c r="A47" s="187"/>
      <c r="B47" s="187"/>
      <c r="C47" s="37"/>
      <c r="D47" s="234" t="s">
        <v>28</v>
      </c>
      <c r="E47" s="36"/>
      <c r="F47" s="77">
        <v>4</v>
      </c>
      <c r="G47" s="77">
        <v>1</v>
      </c>
      <c r="H47" s="77">
        <v>0</v>
      </c>
      <c r="I47" s="77">
        <v>1</v>
      </c>
      <c r="J47" s="77">
        <v>8</v>
      </c>
      <c r="K47" s="86">
        <v>2</v>
      </c>
      <c r="L47" s="87">
        <v>6</v>
      </c>
      <c r="M47" s="77">
        <v>3</v>
      </c>
      <c r="N47" s="86">
        <v>1</v>
      </c>
      <c r="O47" s="87">
        <v>2</v>
      </c>
      <c r="P47" s="87">
        <v>3</v>
      </c>
      <c r="Q47" s="87">
        <v>0</v>
      </c>
    </row>
    <row r="48" spans="1:17" ht="12" customHeight="1" x14ac:dyDescent="0.2">
      <c r="A48" s="187"/>
      <c r="B48" s="187"/>
      <c r="C48" s="34"/>
      <c r="D48" s="235"/>
      <c r="E48" s="33"/>
      <c r="F48" s="78">
        <v>1</v>
      </c>
      <c r="G48" s="78">
        <v>0.25</v>
      </c>
      <c r="H48" s="78">
        <v>0</v>
      </c>
      <c r="I48" s="78">
        <v>1</v>
      </c>
      <c r="J48" s="88">
        <v>1</v>
      </c>
      <c r="K48" s="61">
        <v>0.25</v>
      </c>
      <c r="L48" s="31">
        <v>0.75</v>
      </c>
      <c r="M48" s="88">
        <v>0.375</v>
      </c>
      <c r="N48" s="61">
        <v>0.5</v>
      </c>
      <c r="O48" s="31">
        <v>0.33333333333333331</v>
      </c>
      <c r="P48" s="45">
        <v>0.75</v>
      </c>
      <c r="Q48" s="89">
        <v>0</v>
      </c>
    </row>
    <row r="49" spans="1:17" ht="12" customHeight="1" x14ac:dyDescent="0.2">
      <c r="A49" s="187"/>
      <c r="B49" s="187"/>
      <c r="C49" s="37"/>
      <c r="D49" s="234" t="s">
        <v>27</v>
      </c>
      <c r="E49" s="36"/>
      <c r="F49" s="77">
        <v>2</v>
      </c>
      <c r="G49" s="77">
        <v>2</v>
      </c>
      <c r="H49" s="77">
        <v>1</v>
      </c>
      <c r="I49" s="77">
        <v>1</v>
      </c>
      <c r="J49" s="77">
        <v>27</v>
      </c>
      <c r="K49" s="86">
        <v>24</v>
      </c>
      <c r="L49" s="87">
        <v>3</v>
      </c>
      <c r="M49" s="77">
        <v>2</v>
      </c>
      <c r="N49" s="86">
        <v>0</v>
      </c>
      <c r="O49" s="87">
        <v>2</v>
      </c>
      <c r="P49" s="87">
        <v>0</v>
      </c>
      <c r="Q49" s="87">
        <v>0</v>
      </c>
    </row>
    <row r="50" spans="1:17" ht="12" customHeight="1" x14ac:dyDescent="0.2">
      <c r="A50" s="187"/>
      <c r="B50" s="187"/>
      <c r="C50" s="34"/>
      <c r="D50" s="235"/>
      <c r="E50" s="33"/>
      <c r="F50" s="78">
        <v>1</v>
      </c>
      <c r="G50" s="78">
        <v>1</v>
      </c>
      <c r="H50" s="78">
        <v>0.5</v>
      </c>
      <c r="I50" s="78">
        <v>0.5</v>
      </c>
      <c r="J50" s="88">
        <v>1</v>
      </c>
      <c r="K50" s="61">
        <v>0.88888888888888884</v>
      </c>
      <c r="L50" s="31">
        <v>0.1111111111111111</v>
      </c>
      <c r="M50" s="88">
        <v>7.407407407407407E-2</v>
      </c>
      <c r="N50" s="61">
        <v>0</v>
      </c>
      <c r="O50" s="31">
        <v>0.66666666666666663</v>
      </c>
      <c r="P50" s="45">
        <v>0</v>
      </c>
      <c r="Q50" s="89">
        <v>0</v>
      </c>
    </row>
    <row r="51" spans="1:17" ht="12" customHeight="1" x14ac:dyDescent="0.2">
      <c r="A51" s="187"/>
      <c r="B51" s="187"/>
      <c r="C51" s="37"/>
      <c r="D51" s="234" t="s">
        <v>94</v>
      </c>
      <c r="E51" s="36"/>
      <c r="F51" s="77">
        <v>14</v>
      </c>
      <c r="G51" s="77">
        <v>9</v>
      </c>
      <c r="H51" s="77">
        <v>6</v>
      </c>
      <c r="I51" s="77">
        <v>3</v>
      </c>
      <c r="J51" s="77">
        <v>74</v>
      </c>
      <c r="K51" s="86">
        <v>42</v>
      </c>
      <c r="L51" s="87">
        <v>32</v>
      </c>
      <c r="M51" s="77">
        <v>4</v>
      </c>
      <c r="N51" s="86">
        <v>2</v>
      </c>
      <c r="O51" s="87">
        <v>2</v>
      </c>
      <c r="P51" s="87">
        <v>5</v>
      </c>
      <c r="Q51" s="87">
        <v>0</v>
      </c>
    </row>
    <row r="52" spans="1:17" ht="12" customHeight="1" x14ac:dyDescent="0.2">
      <c r="A52" s="187"/>
      <c r="B52" s="187"/>
      <c r="C52" s="34"/>
      <c r="D52" s="235"/>
      <c r="E52" s="33"/>
      <c r="F52" s="78">
        <v>1</v>
      </c>
      <c r="G52" s="78">
        <v>0.6428571428571429</v>
      </c>
      <c r="H52" s="78">
        <v>0.66666666666666663</v>
      </c>
      <c r="I52" s="78">
        <v>0.33333333333333331</v>
      </c>
      <c r="J52" s="88">
        <v>1</v>
      </c>
      <c r="K52" s="61">
        <v>0.56756756756756754</v>
      </c>
      <c r="L52" s="31">
        <v>0.43243243243243246</v>
      </c>
      <c r="M52" s="88">
        <v>5.4054054054054057E-2</v>
      </c>
      <c r="N52" s="61">
        <v>4.7619047619047616E-2</v>
      </c>
      <c r="O52" s="31">
        <v>6.25E-2</v>
      </c>
      <c r="P52" s="45">
        <v>0.35714285714285715</v>
      </c>
      <c r="Q52" s="89">
        <v>0</v>
      </c>
    </row>
    <row r="53" spans="1:17" ht="12" customHeight="1" x14ac:dyDescent="0.2">
      <c r="A53" s="187"/>
      <c r="B53" s="187"/>
      <c r="C53" s="37"/>
      <c r="D53" s="234" t="s">
        <v>93</v>
      </c>
      <c r="E53" s="36"/>
      <c r="F53" s="77">
        <v>5</v>
      </c>
      <c r="G53" s="77">
        <v>5</v>
      </c>
      <c r="H53" s="77">
        <v>4</v>
      </c>
      <c r="I53" s="77">
        <v>1</v>
      </c>
      <c r="J53" s="77">
        <v>109</v>
      </c>
      <c r="K53" s="86">
        <v>93</v>
      </c>
      <c r="L53" s="87">
        <v>16</v>
      </c>
      <c r="M53" s="77">
        <v>3</v>
      </c>
      <c r="N53" s="86">
        <v>0</v>
      </c>
      <c r="O53" s="87">
        <v>3</v>
      </c>
      <c r="P53" s="87">
        <v>0</v>
      </c>
      <c r="Q53" s="87">
        <v>0</v>
      </c>
    </row>
    <row r="54" spans="1:17" ht="12" customHeight="1" x14ac:dyDescent="0.2">
      <c r="A54" s="187"/>
      <c r="B54" s="187"/>
      <c r="C54" s="34"/>
      <c r="D54" s="235"/>
      <c r="E54" s="33"/>
      <c r="F54" s="78">
        <v>1</v>
      </c>
      <c r="G54" s="78">
        <v>1</v>
      </c>
      <c r="H54" s="78">
        <v>0.8</v>
      </c>
      <c r="I54" s="78">
        <v>0.2</v>
      </c>
      <c r="J54" s="88">
        <v>1</v>
      </c>
      <c r="K54" s="61">
        <v>0.85321100917431192</v>
      </c>
      <c r="L54" s="31">
        <v>0.14678899082568808</v>
      </c>
      <c r="M54" s="88">
        <v>2.7522935779816515E-2</v>
      </c>
      <c r="N54" s="61">
        <v>0</v>
      </c>
      <c r="O54" s="31">
        <v>0.1875</v>
      </c>
      <c r="P54" s="45">
        <v>0</v>
      </c>
      <c r="Q54" s="89">
        <v>0</v>
      </c>
    </row>
    <row r="55" spans="1:17" ht="12" customHeight="1" x14ac:dyDescent="0.2">
      <c r="A55" s="187"/>
      <c r="B55" s="187"/>
      <c r="C55" s="37"/>
      <c r="D55" s="234" t="s">
        <v>24</v>
      </c>
      <c r="E55" s="36"/>
      <c r="F55" s="77">
        <v>27</v>
      </c>
      <c r="G55" s="77">
        <v>16</v>
      </c>
      <c r="H55" s="77">
        <v>6</v>
      </c>
      <c r="I55" s="77">
        <v>10</v>
      </c>
      <c r="J55" s="77">
        <v>385</v>
      </c>
      <c r="K55" s="86">
        <v>300</v>
      </c>
      <c r="L55" s="87">
        <v>85</v>
      </c>
      <c r="M55" s="77">
        <v>71</v>
      </c>
      <c r="N55" s="86">
        <v>54</v>
      </c>
      <c r="O55" s="87">
        <v>17</v>
      </c>
      <c r="P55" s="87">
        <v>5</v>
      </c>
      <c r="Q55" s="87">
        <v>6</v>
      </c>
    </row>
    <row r="56" spans="1:17" ht="12" customHeight="1" x14ac:dyDescent="0.2">
      <c r="A56" s="187"/>
      <c r="B56" s="187"/>
      <c r="C56" s="34"/>
      <c r="D56" s="235"/>
      <c r="E56" s="33"/>
      <c r="F56" s="78">
        <v>0.99999999999999989</v>
      </c>
      <c r="G56" s="78">
        <v>0.59259259259259256</v>
      </c>
      <c r="H56" s="78">
        <v>0.375</v>
      </c>
      <c r="I56" s="78">
        <v>0.625</v>
      </c>
      <c r="J56" s="88">
        <v>1</v>
      </c>
      <c r="K56" s="61">
        <v>0.77922077922077926</v>
      </c>
      <c r="L56" s="31">
        <v>0.22077922077922077</v>
      </c>
      <c r="M56" s="88">
        <v>0.18441558441558442</v>
      </c>
      <c r="N56" s="61">
        <v>0.18</v>
      </c>
      <c r="O56" s="31">
        <v>0.2</v>
      </c>
      <c r="P56" s="45">
        <v>0.18518518518518517</v>
      </c>
      <c r="Q56" s="89">
        <v>0.22222222222222221</v>
      </c>
    </row>
    <row r="57" spans="1:17" ht="12" customHeight="1" x14ac:dyDescent="0.2">
      <c r="A57" s="187"/>
      <c r="B57" s="187"/>
      <c r="C57" s="37"/>
      <c r="D57" s="234" t="s">
        <v>23</v>
      </c>
      <c r="E57" s="36"/>
      <c r="F57" s="77">
        <v>8</v>
      </c>
      <c r="G57" s="77">
        <v>8</v>
      </c>
      <c r="H57" s="77">
        <v>7</v>
      </c>
      <c r="I57" s="77">
        <v>1</v>
      </c>
      <c r="J57" s="77">
        <v>115</v>
      </c>
      <c r="K57" s="86">
        <v>40</v>
      </c>
      <c r="L57" s="87">
        <v>75</v>
      </c>
      <c r="M57" s="77">
        <v>2</v>
      </c>
      <c r="N57" s="86">
        <v>0</v>
      </c>
      <c r="O57" s="87">
        <v>2</v>
      </c>
      <c r="P57" s="87">
        <v>0</v>
      </c>
      <c r="Q57" s="87">
        <v>0</v>
      </c>
    </row>
    <row r="58" spans="1:17" ht="12" customHeight="1" x14ac:dyDescent="0.2">
      <c r="A58" s="187"/>
      <c r="B58" s="187"/>
      <c r="C58" s="34"/>
      <c r="D58" s="235"/>
      <c r="E58" s="33"/>
      <c r="F58" s="78">
        <v>1</v>
      </c>
      <c r="G58" s="78">
        <v>1</v>
      </c>
      <c r="H58" s="78">
        <v>0.875</v>
      </c>
      <c r="I58" s="78">
        <v>0.125</v>
      </c>
      <c r="J58" s="88">
        <v>1</v>
      </c>
      <c r="K58" s="61">
        <v>0.34782608695652173</v>
      </c>
      <c r="L58" s="31">
        <v>0.65217391304347827</v>
      </c>
      <c r="M58" s="88">
        <v>1.7391304347826087E-2</v>
      </c>
      <c r="N58" s="61">
        <v>0</v>
      </c>
      <c r="O58" s="31">
        <v>2.6666666666666668E-2</v>
      </c>
      <c r="P58" s="45">
        <v>0</v>
      </c>
      <c r="Q58" s="89">
        <v>0</v>
      </c>
    </row>
    <row r="59" spans="1:17" ht="12.75" customHeight="1" x14ac:dyDescent="0.2">
      <c r="A59" s="187"/>
      <c r="B59" s="187"/>
      <c r="C59" s="37"/>
      <c r="D59" s="234" t="s">
        <v>22</v>
      </c>
      <c r="E59" s="36"/>
      <c r="F59" s="77">
        <v>26</v>
      </c>
      <c r="G59" s="77">
        <v>20</v>
      </c>
      <c r="H59" s="77">
        <v>12</v>
      </c>
      <c r="I59" s="77">
        <v>8</v>
      </c>
      <c r="J59" s="77">
        <v>641</v>
      </c>
      <c r="K59" s="86">
        <v>268</v>
      </c>
      <c r="L59" s="87">
        <v>373</v>
      </c>
      <c r="M59" s="77">
        <v>44</v>
      </c>
      <c r="N59" s="86">
        <v>25</v>
      </c>
      <c r="O59" s="87">
        <v>19</v>
      </c>
      <c r="P59" s="87">
        <v>4</v>
      </c>
      <c r="Q59" s="87">
        <v>2</v>
      </c>
    </row>
    <row r="60" spans="1:17" ht="12.75" customHeight="1" x14ac:dyDescent="0.2">
      <c r="A60" s="187"/>
      <c r="B60" s="187"/>
      <c r="C60" s="34"/>
      <c r="D60" s="235"/>
      <c r="E60" s="33"/>
      <c r="F60" s="78">
        <v>1</v>
      </c>
      <c r="G60" s="78">
        <v>0.76923076923076927</v>
      </c>
      <c r="H60" s="78">
        <v>0.6</v>
      </c>
      <c r="I60" s="78">
        <v>0.4</v>
      </c>
      <c r="J60" s="88">
        <v>1</v>
      </c>
      <c r="K60" s="61">
        <v>0.41809672386895474</v>
      </c>
      <c r="L60" s="31">
        <v>0.5819032761310452</v>
      </c>
      <c r="M60" s="88">
        <v>6.8642745709828396E-2</v>
      </c>
      <c r="N60" s="61">
        <v>9.3283582089552244E-2</v>
      </c>
      <c r="O60" s="31">
        <v>5.0938337801608578E-2</v>
      </c>
      <c r="P60" s="45">
        <v>0.15384615384615385</v>
      </c>
      <c r="Q60" s="89">
        <v>7.6923076923076927E-2</v>
      </c>
    </row>
    <row r="61" spans="1:17" ht="12" customHeight="1" x14ac:dyDescent="0.2">
      <c r="A61" s="187"/>
      <c r="B61" s="187"/>
      <c r="C61" s="37"/>
      <c r="D61" s="234" t="s">
        <v>21</v>
      </c>
      <c r="E61" s="36"/>
      <c r="F61" s="77">
        <v>14</v>
      </c>
      <c r="G61" s="77">
        <v>11</v>
      </c>
      <c r="H61" s="77">
        <v>9</v>
      </c>
      <c r="I61" s="77">
        <v>2</v>
      </c>
      <c r="J61" s="77">
        <v>245</v>
      </c>
      <c r="K61" s="86">
        <v>60</v>
      </c>
      <c r="L61" s="87">
        <v>185</v>
      </c>
      <c r="M61" s="77">
        <v>5</v>
      </c>
      <c r="N61" s="86">
        <v>2</v>
      </c>
      <c r="O61" s="87">
        <v>3</v>
      </c>
      <c r="P61" s="87">
        <v>3</v>
      </c>
      <c r="Q61" s="87">
        <v>0</v>
      </c>
    </row>
    <row r="62" spans="1:17" ht="12" customHeight="1" x14ac:dyDescent="0.2">
      <c r="A62" s="187"/>
      <c r="B62" s="187"/>
      <c r="C62" s="34"/>
      <c r="D62" s="235"/>
      <c r="E62" s="33"/>
      <c r="F62" s="78">
        <v>1</v>
      </c>
      <c r="G62" s="78">
        <v>0.7857142857142857</v>
      </c>
      <c r="H62" s="78">
        <v>0.81818181818181823</v>
      </c>
      <c r="I62" s="78">
        <v>0.18181818181818182</v>
      </c>
      <c r="J62" s="88">
        <v>1</v>
      </c>
      <c r="K62" s="61">
        <v>0.24489795918367346</v>
      </c>
      <c r="L62" s="31">
        <v>0.75510204081632648</v>
      </c>
      <c r="M62" s="88">
        <v>2.0408163265306121E-2</v>
      </c>
      <c r="N62" s="61">
        <v>3.3333333333333333E-2</v>
      </c>
      <c r="O62" s="31">
        <v>1.6216216216216217E-2</v>
      </c>
      <c r="P62" s="45">
        <v>0.21428571428571427</v>
      </c>
      <c r="Q62" s="89">
        <v>0</v>
      </c>
    </row>
    <row r="63" spans="1:17" ht="12" customHeight="1" x14ac:dyDescent="0.2">
      <c r="A63" s="187"/>
      <c r="B63" s="187"/>
      <c r="C63" s="37"/>
      <c r="D63" s="234" t="s">
        <v>20</v>
      </c>
      <c r="E63" s="36"/>
      <c r="F63" s="77">
        <v>7</v>
      </c>
      <c r="G63" s="77">
        <v>6</v>
      </c>
      <c r="H63" s="77">
        <v>4</v>
      </c>
      <c r="I63" s="77">
        <v>2</v>
      </c>
      <c r="J63" s="77">
        <v>310</v>
      </c>
      <c r="K63" s="86">
        <v>115</v>
      </c>
      <c r="L63" s="87">
        <v>195</v>
      </c>
      <c r="M63" s="77">
        <v>7</v>
      </c>
      <c r="N63" s="86">
        <v>2</v>
      </c>
      <c r="O63" s="87">
        <v>5</v>
      </c>
      <c r="P63" s="87">
        <v>1</v>
      </c>
      <c r="Q63" s="87">
        <v>0</v>
      </c>
    </row>
    <row r="64" spans="1:17" ht="12" customHeight="1" x14ac:dyDescent="0.2">
      <c r="A64" s="187"/>
      <c r="B64" s="187"/>
      <c r="C64" s="34"/>
      <c r="D64" s="235"/>
      <c r="E64" s="33"/>
      <c r="F64" s="78">
        <v>1</v>
      </c>
      <c r="G64" s="78">
        <v>0.8571428571428571</v>
      </c>
      <c r="H64" s="78">
        <v>0.66666666666666663</v>
      </c>
      <c r="I64" s="78">
        <v>0.33333333333333331</v>
      </c>
      <c r="J64" s="88">
        <v>1</v>
      </c>
      <c r="K64" s="61">
        <v>0.37096774193548387</v>
      </c>
      <c r="L64" s="31">
        <v>0.62903225806451613</v>
      </c>
      <c r="M64" s="88">
        <v>2.2580645161290321E-2</v>
      </c>
      <c r="N64" s="61">
        <v>1.7391304347826087E-2</v>
      </c>
      <c r="O64" s="31">
        <v>2.564102564102564E-2</v>
      </c>
      <c r="P64" s="45">
        <v>0.14285714285714285</v>
      </c>
      <c r="Q64" s="89">
        <v>0</v>
      </c>
    </row>
    <row r="65" spans="1:17" ht="12" customHeight="1" x14ac:dyDescent="0.2">
      <c r="A65" s="187"/>
      <c r="B65" s="187"/>
      <c r="C65" s="37"/>
      <c r="D65" s="234" t="s">
        <v>19</v>
      </c>
      <c r="E65" s="36"/>
      <c r="F65" s="77">
        <v>18</v>
      </c>
      <c r="G65" s="77">
        <v>15</v>
      </c>
      <c r="H65" s="77">
        <v>7</v>
      </c>
      <c r="I65" s="77">
        <v>8</v>
      </c>
      <c r="J65" s="77">
        <v>595</v>
      </c>
      <c r="K65" s="86">
        <v>443</v>
      </c>
      <c r="L65" s="87">
        <v>152</v>
      </c>
      <c r="M65" s="77">
        <v>30</v>
      </c>
      <c r="N65" s="86">
        <v>24</v>
      </c>
      <c r="O65" s="87">
        <v>6</v>
      </c>
      <c r="P65" s="87">
        <v>3</v>
      </c>
      <c r="Q65" s="87">
        <v>0</v>
      </c>
    </row>
    <row r="66" spans="1:17" ht="12" customHeight="1" x14ac:dyDescent="0.2">
      <c r="A66" s="187"/>
      <c r="B66" s="187"/>
      <c r="C66" s="34"/>
      <c r="D66" s="235"/>
      <c r="E66" s="33"/>
      <c r="F66" s="78">
        <v>1</v>
      </c>
      <c r="G66" s="78">
        <v>0.83333333333333337</v>
      </c>
      <c r="H66" s="78">
        <v>0.46666666666666667</v>
      </c>
      <c r="I66" s="78">
        <v>0.53333333333333333</v>
      </c>
      <c r="J66" s="88">
        <v>1</v>
      </c>
      <c r="K66" s="61">
        <v>0.74453781512605044</v>
      </c>
      <c r="L66" s="31">
        <v>0.25546218487394956</v>
      </c>
      <c r="M66" s="88">
        <v>5.0420168067226892E-2</v>
      </c>
      <c r="N66" s="61">
        <v>5.4176072234762979E-2</v>
      </c>
      <c r="O66" s="31">
        <v>3.9473684210526314E-2</v>
      </c>
      <c r="P66" s="45">
        <v>0.16666666666666666</v>
      </c>
      <c r="Q66" s="89">
        <v>0</v>
      </c>
    </row>
    <row r="67" spans="1:17" ht="12" customHeight="1" x14ac:dyDescent="0.2">
      <c r="A67" s="187"/>
      <c r="B67" s="187"/>
      <c r="C67" s="37"/>
      <c r="D67" s="234" t="s">
        <v>18</v>
      </c>
      <c r="E67" s="36"/>
      <c r="F67" s="77">
        <v>4</v>
      </c>
      <c r="G67" s="77">
        <v>2</v>
      </c>
      <c r="H67" s="77">
        <v>1</v>
      </c>
      <c r="I67" s="77">
        <v>1</v>
      </c>
      <c r="J67" s="77">
        <v>56</v>
      </c>
      <c r="K67" s="86">
        <v>26</v>
      </c>
      <c r="L67" s="87">
        <v>30</v>
      </c>
      <c r="M67" s="77">
        <v>2</v>
      </c>
      <c r="N67" s="86">
        <v>2</v>
      </c>
      <c r="O67" s="87">
        <v>0</v>
      </c>
      <c r="P67" s="87">
        <v>1</v>
      </c>
      <c r="Q67" s="87">
        <v>1</v>
      </c>
    </row>
    <row r="68" spans="1:17" ht="12" customHeight="1" x14ac:dyDescent="0.2">
      <c r="A68" s="187"/>
      <c r="B68" s="188"/>
      <c r="C68" s="34"/>
      <c r="D68" s="235"/>
      <c r="E68" s="33"/>
      <c r="F68" s="78">
        <v>1</v>
      </c>
      <c r="G68" s="78">
        <v>0.5</v>
      </c>
      <c r="H68" s="78">
        <v>0.5</v>
      </c>
      <c r="I68" s="78">
        <v>0.5</v>
      </c>
      <c r="J68" s="88">
        <v>1</v>
      </c>
      <c r="K68" s="61">
        <v>0.4642857142857143</v>
      </c>
      <c r="L68" s="31">
        <v>0.5357142857142857</v>
      </c>
      <c r="M68" s="88">
        <v>3.5714285714285712E-2</v>
      </c>
      <c r="N68" s="61">
        <v>7.6923076923076927E-2</v>
      </c>
      <c r="O68" s="31">
        <v>0</v>
      </c>
      <c r="P68" s="45">
        <v>0.25</v>
      </c>
      <c r="Q68" s="89">
        <v>0.25</v>
      </c>
    </row>
    <row r="69" spans="1:17" ht="12" customHeight="1" x14ac:dyDescent="0.2">
      <c r="A69" s="187"/>
      <c r="B69" s="186" t="s">
        <v>17</v>
      </c>
      <c r="C69" s="37"/>
      <c r="D69" s="234" t="s">
        <v>16</v>
      </c>
      <c r="E69" s="36"/>
      <c r="F69" s="77">
        <v>719</v>
      </c>
      <c r="G69" s="77">
        <v>472</v>
      </c>
      <c r="H69" s="77">
        <v>379</v>
      </c>
      <c r="I69" s="77">
        <v>93</v>
      </c>
      <c r="J69" s="77">
        <v>10216</v>
      </c>
      <c r="K69" s="86">
        <v>3434</v>
      </c>
      <c r="L69" s="87">
        <v>6782</v>
      </c>
      <c r="M69" s="77">
        <v>160</v>
      </c>
      <c r="N69" s="86">
        <v>59</v>
      </c>
      <c r="O69" s="87">
        <v>101</v>
      </c>
      <c r="P69" s="87">
        <v>192</v>
      </c>
      <c r="Q69" s="87">
        <v>55</v>
      </c>
    </row>
    <row r="70" spans="1:17" ht="12" customHeight="1" x14ac:dyDescent="0.2">
      <c r="A70" s="187"/>
      <c r="B70" s="187"/>
      <c r="C70" s="34"/>
      <c r="D70" s="235"/>
      <c r="E70" s="33"/>
      <c r="F70" s="78">
        <v>1</v>
      </c>
      <c r="G70" s="78">
        <v>0.65646731571627259</v>
      </c>
      <c r="H70" s="78">
        <v>0.80296610169491522</v>
      </c>
      <c r="I70" s="78">
        <v>0.19703389830508475</v>
      </c>
      <c r="J70" s="88">
        <v>1</v>
      </c>
      <c r="K70" s="61">
        <v>0.33613938919342207</v>
      </c>
      <c r="L70" s="31">
        <v>0.66386061080657788</v>
      </c>
      <c r="M70" s="88">
        <v>1.5661707126076743E-2</v>
      </c>
      <c r="N70" s="61">
        <v>1.718112987769365E-2</v>
      </c>
      <c r="O70" s="31">
        <v>1.4892362135063402E-2</v>
      </c>
      <c r="P70" s="45">
        <v>0.26703755215577191</v>
      </c>
      <c r="Q70" s="89">
        <v>7.6495132127955487E-2</v>
      </c>
    </row>
    <row r="71" spans="1:17" ht="12" customHeight="1" x14ac:dyDescent="0.2">
      <c r="A71" s="187"/>
      <c r="B71" s="187"/>
      <c r="C71" s="37"/>
      <c r="D71" s="234" t="s">
        <v>121</v>
      </c>
      <c r="E71" s="36"/>
      <c r="F71" s="77">
        <v>7</v>
      </c>
      <c r="G71" s="77">
        <v>3</v>
      </c>
      <c r="H71" s="77">
        <v>3</v>
      </c>
      <c r="I71" s="77">
        <v>0</v>
      </c>
      <c r="J71" s="77">
        <v>4</v>
      </c>
      <c r="K71" s="86">
        <v>3</v>
      </c>
      <c r="L71" s="87">
        <v>1</v>
      </c>
      <c r="M71" s="77">
        <v>0</v>
      </c>
      <c r="N71" s="86">
        <v>0</v>
      </c>
      <c r="O71" s="87">
        <v>0</v>
      </c>
      <c r="P71" s="87">
        <v>4</v>
      </c>
      <c r="Q71" s="87">
        <v>0</v>
      </c>
    </row>
    <row r="72" spans="1:17" ht="12" customHeight="1" x14ac:dyDescent="0.2">
      <c r="A72" s="187"/>
      <c r="B72" s="187"/>
      <c r="C72" s="34"/>
      <c r="D72" s="235"/>
      <c r="E72" s="33"/>
      <c r="F72" s="78">
        <v>1</v>
      </c>
      <c r="G72" s="78">
        <v>0.42857142857142855</v>
      </c>
      <c r="H72" s="78">
        <v>1</v>
      </c>
      <c r="I72" s="78">
        <v>0</v>
      </c>
      <c r="J72" s="88">
        <v>1</v>
      </c>
      <c r="K72" s="61">
        <v>0.75</v>
      </c>
      <c r="L72" s="31">
        <v>0.25</v>
      </c>
      <c r="M72" s="88">
        <v>0</v>
      </c>
      <c r="N72" s="61">
        <v>0</v>
      </c>
      <c r="O72" s="31">
        <v>0</v>
      </c>
      <c r="P72" s="45">
        <v>0.5714285714285714</v>
      </c>
      <c r="Q72" s="89">
        <v>0</v>
      </c>
    </row>
    <row r="73" spans="1:17" ht="12" customHeight="1" x14ac:dyDescent="0.2">
      <c r="A73" s="187"/>
      <c r="B73" s="187"/>
      <c r="C73" s="37"/>
      <c r="D73" s="234" t="s">
        <v>14</v>
      </c>
      <c r="E73" s="36"/>
      <c r="F73" s="77">
        <v>79</v>
      </c>
      <c r="G73" s="77">
        <v>26</v>
      </c>
      <c r="H73" s="77">
        <v>21</v>
      </c>
      <c r="I73" s="77">
        <v>5</v>
      </c>
      <c r="J73" s="77">
        <v>142</v>
      </c>
      <c r="K73" s="86">
        <v>117</v>
      </c>
      <c r="L73" s="87">
        <v>25</v>
      </c>
      <c r="M73" s="77">
        <v>10</v>
      </c>
      <c r="N73" s="86">
        <v>8</v>
      </c>
      <c r="O73" s="87">
        <v>2</v>
      </c>
      <c r="P73" s="87">
        <v>39</v>
      </c>
      <c r="Q73" s="87">
        <v>14</v>
      </c>
    </row>
    <row r="74" spans="1:17" ht="12" customHeight="1" x14ac:dyDescent="0.2">
      <c r="A74" s="187"/>
      <c r="B74" s="187"/>
      <c r="C74" s="34"/>
      <c r="D74" s="235"/>
      <c r="E74" s="33"/>
      <c r="F74" s="78">
        <v>1</v>
      </c>
      <c r="G74" s="78">
        <v>0.32911392405063289</v>
      </c>
      <c r="H74" s="78">
        <v>0.80769230769230771</v>
      </c>
      <c r="I74" s="78">
        <v>0.19230769230769232</v>
      </c>
      <c r="J74" s="88">
        <v>1</v>
      </c>
      <c r="K74" s="61">
        <v>0.823943661971831</v>
      </c>
      <c r="L74" s="31">
        <v>0.176056338028169</v>
      </c>
      <c r="M74" s="88">
        <v>7.0422535211267609E-2</v>
      </c>
      <c r="N74" s="61">
        <v>6.8376068376068383E-2</v>
      </c>
      <c r="O74" s="31">
        <v>0.08</v>
      </c>
      <c r="P74" s="45">
        <v>0.49367088607594939</v>
      </c>
      <c r="Q74" s="89">
        <v>0.17721518987341772</v>
      </c>
    </row>
    <row r="75" spans="1:17" ht="12" customHeight="1" x14ac:dyDescent="0.2">
      <c r="A75" s="187"/>
      <c r="B75" s="187"/>
      <c r="C75" s="37"/>
      <c r="D75" s="234" t="s">
        <v>13</v>
      </c>
      <c r="E75" s="36"/>
      <c r="F75" s="77">
        <v>16</v>
      </c>
      <c r="G75" s="77">
        <v>8</v>
      </c>
      <c r="H75" s="77">
        <v>7</v>
      </c>
      <c r="I75" s="77">
        <v>1</v>
      </c>
      <c r="J75" s="77">
        <v>62</v>
      </c>
      <c r="K75" s="86">
        <v>41</v>
      </c>
      <c r="L75" s="87">
        <v>21</v>
      </c>
      <c r="M75" s="77">
        <v>1</v>
      </c>
      <c r="N75" s="86">
        <v>0</v>
      </c>
      <c r="O75" s="87">
        <v>1</v>
      </c>
      <c r="P75" s="87">
        <v>8</v>
      </c>
      <c r="Q75" s="87">
        <v>0</v>
      </c>
    </row>
    <row r="76" spans="1:17" ht="12" customHeight="1" x14ac:dyDescent="0.2">
      <c r="A76" s="187"/>
      <c r="B76" s="187"/>
      <c r="C76" s="34"/>
      <c r="D76" s="235"/>
      <c r="E76" s="33"/>
      <c r="F76" s="78">
        <v>1</v>
      </c>
      <c r="G76" s="78">
        <v>0.5</v>
      </c>
      <c r="H76" s="78">
        <v>0.875</v>
      </c>
      <c r="I76" s="78">
        <v>0.125</v>
      </c>
      <c r="J76" s="88">
        <v>1</v>
      </c>
      <c r="K76" s="61">
        <v>0.66129032258064513</v>
      </c>
      <c r="L76" s="31">
        <v>0.33870967741935482</v>
      </c>
      <c r="M76" s="88">
        <v>1.6129032258064516E-2</v>
      </c>
      <c r="N76" s="61">
        <v>0</v>
      </c>
      <c r="O76" s="31">
        <v>4.7619047619047616E-2</v>
      </c>
      <c r="P76" s="45">
        <v>0.5</v>
      </c>
      <c r="Q76" s="89">
        <v>0</v>
      </c>
    </row>
    <row r="77" spans="1:17" ht="12" customHeight="1" x14ac:dyDescent="0.2">
      <c r="A77" s="187"/>
      <c r="B77" s="187"/>
      <c r="C77" s="37"/>
      <c r="D77" s="234" t="s">
        <v>12</v>
      </c>
      <c r="E77" s="36"/>
      <c r="F77" s="77">
        <v>16</v>
      </c>
      <c r="G77" s="77">
        <v>8</v>
      </c>
      <c r="H77" s="77">
        <v>6</v>
      </c>
      <c r="I77" s="77">
        <v>2</v>
      </c>
      <c r="J77" s="77">
        <v>27</v>
      </c>
      <c r="K77" s="86">
        <v>9</v>
      </c>
      <c r="L77" s="87">
        <v>18</v>
      </c>
      <c r="M77" s="77">
        <v>3</v>
      </c>
      <c r="N77" s="86">
        <v>1</v>
      </c>
      <c r="O77" s="87">
        <v>2</v>
      </c>
      <c r="P77" s="87">
        <v>7</v>
      </c>
      <c r="Q77" s="87">
        <v>1</v>
      </c>
    </row>
    <row r="78" spans="1:17" ht="12" customHeight="1" x14ac:dyDescent="0.2">
      <c r="A78" s="187"/>
      <c r="B78" s="187"/>
      <c r="C78" s="34"/>
      <c r="D78" s="235"/>
      <c r="E78" s="33"/>
      <c r="F78" s="78">
        <v>1</v>
      </c>
      <c r="G78" s="78">
        <v>0.5</v>
      </c>
      <c r="H78" s="78">
        <v>0.75</v>
      </c>
      <c r="I78" s="78">
        <v>0.25</v>
      </c>
      <c r="J78" s="88">
        <v>1</v>
      </c>
      <c r="K78" s="61">
        <v>0.33333333333333331</v>
      </c>
      <c r="L78" s="31">
        <v>0.66666666666666663</v>
      </c>
      <c r="M78" s="88">
        <v>0.1111111111111111</v>
      </c>
      <c r="N78" s="61">
        <v>0.1111111111111111</v>
      </c>
      <c r="O78" s="31">
        <v>0.1111111111111111</v>
      </c>
      <c r="P78" s="45">
        <v>0.4375</v>
      </c>
      <c r="Q78" s="89">
        <v>6.25E-2</v>
      </c>
    </row>
    <row r="79" spans="1:17" ht="12" customHeight="1" x14ac:dyDescent="0.2">
      <c r="A79" s="187"/>
      <c r="B79" s="187"/>
      <c r="C79" s="37"/>
      <c r="D79" s="234" t="s">
        <v>11</v>
      </c>
      <c r="E79" s="36"/>
      <c r="F79" s="77">
        <v>33</v>
      </c>
      <c r="G79" s="77">
        <v>22</v>
      </c>
      <c r="H79" s="77">
        <v>20</v>
      </c>
      <c r="I79" s="77">
        <v>2</v>
      </c>
      <c r="J79" s="77">
        <v>228</v>
      </c>
      <c r="K79" s="86">
        <v>172</v>
      </c>
      <c r="L79" s="87">
        <v>56</v>
      </c>
      <c r="M79" s="77">
        <v>3</v>
      </c>
      <c r="N79" s="86">
        <v>1</v>
      </c>
      <c r="O79" s="87">
        <v>2</v>
      </c>
      <c r="P79" s="87">
        <v>10</v>
      </c>
      <c r="Q79" s="87">
        <v>1</v>
      </c>
    </row>
    <row r="80" spans="1:17" ht="12" customHeight="1" x14ac:dyDescent="0.2">
      <c r="A80" s="187"/>
      <c r="B80" s="187"/>
      <c r="C80" s="34"/>
      <c r="D80" s="235"/>
      <c r="E80" s="33"/>
      <c r="F80" s="78">
        <v>1</v>
      </c>
      <c r="G80" s="78">
        <v>0.66666666666666663</v>
      </c>
      <c r="H80" s="78">
        <v>0.90909090909090906</v>
      </c>
      <c r="I80" s="78">
        <v>9.0909090909090912E-2</v>
      </c>
      <c r="J80" s="88">
        <v>1</v>
      </c>
      <c r="K80" s="61">
        <v>0.75438596491228072</v>
      </c>
      <c r="L80" s="31">
        <v>0.24561403508771928</v>
      </c>
      <c r="M80" s="88">
        <v>1.3157894736842105E-2</v>
      </c>
      <c r="N80" s="61">
        <v>5.8139534883720929E-3</v>
      </c>
      <c r="O80" s="31">
        <v>3.5714285714285712E-2</v>
      </c>
      <c r="P80" s="45">
        <v>0.30303030303030304</v>
      </c>
      <c r="Q80" s="89">
        <v>3.0303030303030304E-2</v>
      </c>
    </row>
    <row r="81" spans="1:17" ht="12" customHeight="1" x14ac:dyDescent="0.2">
      <c r="A81" s="187"/>
      <c r="B81" s="187"/>
      <c r="C81" s="37"/>
      <c r="D81" s="234" t="s">
        <v>10</v>
      </c>
      <c r="E81" s="36"/>
      <c r="F81" s="77">
        <v>182</v>
      </c>
      <c r="G81" s="77">
        <v>119</v>
      </c>
      <c r="H81" s="77">
        <v>101</v>
      </c>
      <c r="I81" s="77">
        <v>18</v>
      </c>
      <c r="J81" s="77">
        <v>2239</v>
      </c>
      <c r="K81" s="86">
        <v>632</v>
      </c>
      <c r="L81" s="87">
        <v>1607</v>
      </c>
      <c r="M81" s="77">
        <v>24</v>
      </c>
      <c r="N81" s="86">
        <v>13</v>
      </c>
      <c r="O81" s="87">
        <v>11</v>
      </c>
      <c r="P81" s="87">
        <v>51</v>
      </c>
      <c r="Q81" s="87">
        <v>12</v>
      </c>
    </row>
    <row r="82" spans="1:17" ht="12" customHeight="1" x14ac:dyDescent="0.2">
      <c r="A82" s="187"/>
      <c r="B82" s="187"/>
      <c r="C82" s="34"/>
      <c r="D82" s="235"/>
      <c r="E82" s="33"/>
      <c r="F82" s="78">
        <v>1</v>
      </c>
      <c r="G82" s="78">
        <v>0.65384615384615385</v>
      </c>
      <c r="H82" s="78">
        <v>0.84873949579831931</v>
      </c>
      <c r="I82" s="78">
        <v>0.15126050420168066</v>
      </c>
      <c r="J82" s="88">
        <v>1</v>
      </c>
      <c r="K82" s="61">
        <v>0.28226887003126394</v>
      </c>
      <c r="L82" s="31">
        <v>0.717731129968736</v>
      </c>
      <c r="M82" s="88">
        <v>1.0719071013845467E-2</v>
      </c>
      <c r="N82" s="61">
        <v>2.0569620253164556E-2</v>
      </c>
      <c r="O82" s="31">
        <v>6.8450528935905417E-3</v>
      </c>
      <c r="P82" s="45">
        <v>0.28021978021978022</v>
      </c>
      <c r="Q82" s="89">
        <v>6.5934065934065936E-2</v>
      </c>
    </row>
    <row r="83" spans="1:17" ht="12" customHeight="1" x14ac:dyDescent="0.2">
      <c r="A83" s="187"/>
      <c r="B83" s="187"/>
      <c r="C83" s="37"/>
      <c r="D83" s="234" t="s">
        <v>9</v>
      </c>
      <c r="E83" s="36"/>
      <c r="F83" s="77">
        <v>24</v>
      </c>
      <c r="G83" s="77">
        <v>19</v>
      </c>
      <c r="H83" s="77">
        <v>18</v>
      </c>
      <c r="I83" s="77">
        <v>1</v>
      </c>
      <c r="J83" s="77">
        <v>162</v>
      </c>
      <c r="K83" s="86">
        <v>43</v>
      </c>
      <c r="L83" s="87">
        <v>119</v>
      </c>
      <c r="M83" s="77">
        <v>1</v>
      </c>
      <c r="N83" s="86">
        <v>0</v>
      </c>
      <c r="O83" s="87">
        <v>1</v>
      </c>
      <c r="P83" s="87">
        <v>5</v>
      </c>
      <c r="Q83" s="87">
        <v>0</v>
      </c>
    </row>
    <row r="84" spans="1:17" ht="12" customHeight="1" x14ac:dyDescent="0.2">
      <c r="A84" s="187"/>
      <c r="B84" s="187"/>
      <c r="C84" s="34"/>
      <c r="D84" s="235"/>
      <c r="E84" s="33"/>
      <c r="F84" s="78">
        <v>1</v>
      </c>
      <c r="G84" s="78">
        <v>0.79166666666666663</v>
      </c>
      <c r="H84" s="78">
        <v>0.94736842105263153</v>
      </c>
      <c r="I84" s="78">
        <v>5.2631578947368418E-2</v>
      </c>
      <c r="J84" s="88">
        <v>1</v>
      </c>
      <c r="K84" s="61">
        <v>0.26543209876543211</v>
      </c>
      <c r="L84" s="31">
        <v>0.73456790123456794</v>
      </c>
      <c r="M84" s="88">
        <v>6.1728395061728392E-3</v>
      </c>
      <c r="N84" s="61">
        <v>0</v>
      </c>
      <c r="O84" s="31">
        <v>8.4033613445378148E-3</v>
      </c>
      <c r="P84" s="45">
        <v>0.20833333333333334</v>
      </c>
      <c r="Q84" s="89">
        <v>0</v>
      </c>
    </row>
    <row r="85" spans="1:17" ht="12" customHeight="1" x14ac:dyDescent="0.2">
      <c r="A85" s="187"/>
      <c r="B85" s="187"/>
      <c r="C85" s="37"/>
      <c r="D85" s="234" t="s">
        <v>8</v>
      </c>
      <c r="E85" s="36"/>
      <c r="F85" s="77">
        <v>13</v>
      </c>
      <c r="G85" s="77">
        <v>7</v>
      </c>
      <c r="H85" s="77">
        <v>7</v>
      </c>
      <c r="I85" s="77">
        <v>0</v>
      </c>
      <c r="J85" s="77">
        <v>39</v>
      </c>
      <c r="K85" s="86">
        <v>13</v>
      </c>
      <c r="L85" s="87">
        <v>26</v>
      </c>
      <c r="M85" s="77">
        <v>0</v>
      </c>
      <c r="N85" s="86">
        <v>0</v>
      </c>
      <c r="O85" s="87">
        <v>0</v>
      </c>
      <c r="P85" s="87">
        <v>6</v>
      </c>
      <c r="Q85" s="87">
        <v>0</v>
      </c>
    </row>
    <row r="86" spans="1:17" ht="12" customHeight="1" x14ac:dyDescent="0.2">
      <c r="A86" s="187"/>
      <c r="B86" s="187"/>
      <c r="C86" s="34"/>
      <c r="D86" s="235"/>
      <c r="E86" s="33"/>
      <c r="F86" s="78">
        <v>1</v>
      </c>
      <c r="G86" s="78">
        <v>0.53846153846153844</v>
      </c>
      <c r="H86" s="78">
        <v>1</v>
      </c>
      <c r="I86" s="78">
        <v>0</v>
      </c>
      <c r="J86" s="88">
        <v>1</v>
      </c>
      <c r="K86" s="61">
        <v>0.33333333333333331</v>
      </c>
      <c r="L86" s="31">
        <v>0.66666666666666663</v>
      </c>
      <c r="M86" s="88">
        <v>0</v>
      </c>
      <c r="N86" s="61">
        <v>0</v>
      </c>
      <c r="O86" s="31">
        <v>0</v>
      </c>
      <c r="P86" s="45">
        <v>0.46153846153846156</v>
      </c>
      <c r="Q86" s="89">
        <v>0</v>
      </c>
    </row>
    <row r="87" spans="1:17" ht="13.5" customHeight="1" x14ac:dyDescent="0.2">
      <c r="A87" s="187"/>
      <c r="B87" s="187"/>
      <c r="C87" s="37"/>
      <c r="D87" s="236" t="s">
        <v>120</v>
      </c>
      <c r="E87" s="36"/>
      <c r="F87" s="77">
        <v>14</v>
      </c>
      <c r="G87" s="77">
        <v>8</v>
      </c>
      <c r="H87" s="77">
        <v>8</v>
      </c>
      <c r="I87" s="77">
        <v>0</v>
      </c>
      <c r="J87" s="77">
        <v>27</v>
      </c>
      <c r="K87" s="86">
        <v>7</v>
      </c>
      <c r="L87" s="87">
        <v>20</v>
      </c>
      <c r="M87" s="77">
        <v>0</v>
      </c>
      <c r="N87" s="86">
        <v>0</v>
      </c>
      <c r="O87" s="87">
        <v>0</v>
      </c>
      <c r="P87" s="87">
        <v>5</v>
      </c>
      <c r="Q87" s="87">
        <v>1</v>
      </c>
    </row>
    <row r="88" spans="1:17" ht="13.5" customHeight="1" x14ac:dyDescent="0.2">
      <c r="A88" s="187"/>
      <c r="B88" s="187"/>
      <c r="C88" s="34"/>
      <c r="D88" s="235"/>
      <c r="E88" s="33"/>
      <c r="F88" s="78">
        <v>1</v>
      </c>
      <c r="G88" s="78">
        <v>0.5714285714285714</v>
      </c>
      <c r="H88" s="78">
        <v>1</v>
      </c>
      <c r="I88" s="78">
        <v>0</v>
      </c>
      <c r="J88" s="88">
        <v>1</v>
      </c>
      <c r="K88" s="61">
        <v>0.25925925925925924</v>
      </c>
      <c r="L88" s="31">
        <v>0.7407407407407407</v>
      </c>
      <c r="M88" s="88">
        <v>0</v>
      </c>
      <c r="N88" s="61">
        <v>0</v>
      </c>
      <c r="O88" s="31">
        <v>0</v>
      </c>
      <c r="P88" s="45">
        <v>0.35714285714285715</v>
      </c>
      <c r="Q88" s="89">
        <v>7.1428571428571425E-2</v>
      </c>
    </row>
    <row r="89" spans="1:17" ht="12" customHeight="1" x14ac:dyDescent="0.2">
      <c r="A89" s="187"/>
      <c r="B89" s="187"/>
      <c r="C89" s="37"/>
      <c r="D89" s="234" t="s">
        <v>6</v>
      </c>
      <c r="E89" s="36"/>
      <c r="F89" s="77">
        <v>48</v>
      </c>
      <c r="G89" s="77">
        <v>27</v>
      </c>
      <c r="H89" s="77">
        <v>23</v>
      </c>
      <c r="I89" s="77">
        <v>4</v>
      </c>
      <c r="J89" s="77">
        <v>797</v>
      </c>
      <c r="K89" s="86">
        <v>297</v>
      </c>
      <c r="L89" s="87">
        <v>500</v>
      </c>
      <c r="M89" s="77">
        <v>5</v>
      </c>
      <c r="N89" s="86">
        <v>3</v>
      </c>
      <c r="O89" s="87">
        <v>2</v>
      </c>
      <c r="P89" s="87">
        <v>14</v>
      </c>
      <c r="Q89" s="87">
        <v>7</v>
      </c>
    </row>
    <row r="90" spans="1:17" ht="12" customHeight="1" x14ac:dyDescent="0.2">
      <c r="A90" s="187"/>
      <c r="B90" s="187"/>
      <c r="C90" s="34"/>
      <c r="D90" s="235"/>
      <c r="E90" s="33"/>
      <c r="F90" s="78">
        <v>1</v>
      </c>
      <c r="G90" s="78">
        <v>0.5625</v>
      </c>
      <c r="H90" s="78">
        <v>0.85185185185185186</v>
      </c>
      <c r="I90" s="78">
        <v>0.14814814814814814</v>
      </c>
      <c r="J90" s="88">
        <v>1</v>
      </c>
      <c r="K90" s="61">
        <v>0.37264742785445421</v>
      </c>
      <c r="L90" s="31">
        <v>0.62735257214554585</v>
      </c>
      <c r="M90" s="88">
        <v>6.2735257214554582E-3</v>
      </c>
      <c r="N90" s="61">
        <v>1.0101010101010102E-2</v>
      </c>
      <c r="O90" s="31">
        <v>4.0000000000000001E-3</v>
      </c>
      <c r="P90" s="45">
        <v>0.29166666666666669</v>
      </c>
      <c r="Q90" s="89">
        <v>0.14583333333333334</v>
      </c>
    </row>
    <row r="91" spans="1:17" ht="12" customHeight="1" x14ac:dyDescent="0.2">
      <c r="A91" s="187"/>
      <c r="B91" s="187"/>
      <c r="C91" s="37"/>
      <c r="D91" s="234" t="s">
        <v>5</v>
      </c>
      <c r="E91" s="36"/>
      <c r="F91" s="77">
        <v>22</v>
      </c>
      <c r="G91" s="77">
        <v>16</v>
      </c>
      <c r="H91" s="77">
        <v>12</v>
      </c>
      <c r="I91" s="77">
        <v>4</v>
      </c>
      <c r="J91" s="77">
        <v>199</v>
      </c>
      <c r="K91" s="86">
        <v>58</v>
      </c>
      <c r="L91" s="87">
        <v>141</v>
      </c>
      <c r="M91" s="77">
        <v>5</v>
      </c>
      <c r="N91" s="86">
        <v>1</v>
      </c>
      <c r="O91" s="87">
        <v>4</v>
      </c>
      <c r="P91" s="87">
        <v>5</v>
      </c>
      <c r="Q91" s="87">
        <v>1</v>
      </c>
    </row>
    <row r="92" spans="1:17" ht="12" customHeight="1" x14ac:dyDescent="0.2">
      <c r="A92" s="187"/>
      <c r="B92" s="187"/>
      <c r="C92" s="34"/>
      <c r="D92" s="235"/>
      <c r="E92" s="33"/>
      <c r="F92" s="78">
        <v>1</v>
      </c>
      <c r="G92" s="78">
        <v>0.72727272727272729</v>
      </c>
      <c r="H92" s="78">
        <v>0.75</v>
      </c>
      <c r="I92" s="78">
        <v>0.25</v>
      </c>
      <c r="J92" s="88">
        <v>1</v>
      </c>
      <c r="K92" s="61">
        <v>0.29145728643216079</v>
      </c>
      <c r="L92" s="31">
        <v>0.70854271356783916</v>
      </c>
      <c r="M92" s="88">
        <v>2.5125628140703519E-2</v>
      </c>
      <c r="N92" s="61">
        <v>1.7241379310344827E-2</v>
      </c>
      <c r="O92" s="31">
        <v>2.8368794326241134E-2</v>
      </c>
      <c r="P92" s="45">
        <v>0.22727272727272727</v>
      </c>
      <c r="Q92" s="89">
        <v>4.5454545454545456E-2</v>
      </c>
    </row>
    <row r="93" spans="1:17" ht="12" customHeight="1" x14ac:dyDescent="0.2">
      <c r="A93" s="187"/>
      <c r="B93" s="187"/>
      <c r="C93" s="37"/>
      <c r="D93" s="234" t="s">
        <v>4</v>
      </c>
      <c r="E93" s="36"/>
      <c r="F93" s="77">
        <v>20</v>
      </c>
      <c r="G93" s="77">
        <v>13</v>
      </c>
      <c r="H93" s="77">
        <v>8</v>
      </c>
      <c r="I93" s="77">
        <v>5</v>
      </c>
      <c r="J93" s="77">
        <v>266</v>
      </c>
      <c r="K93" s="86">
        <v>115</v>
      </c>
      <c r="L93" s="87">
        <v>151</v>
      </c>
      <c r="M93" s="77">
        <v>7</v>
      </c>
      <c r="N93" s="86">
        <v>3</v>
      </c>
      <c r="O93" s="87">
        <v>4</v>
      </c>
      <c r="P93" s="87">
        <v>3</v>
      </c>
      <c r="Q93" s="87">
        <v>4</v>
      </c>
    </row>
    <row r="94" spans="1:17" ht="12" customHeight="1" x14ac:dyDescent="0.2">
      <c r="A94" s="187"/>
      <c r="B94" s="187"/>
      <c r="C94" s="34"/>
      <c r="D94" s="235"/>
      <c r="E94" s="33"/>
      <c r="F94" s="78">
        <v>1</v>
      </c>
      <c r="G94" s="78">
        <v>0.65</v>
      </c>
      <c r="H94" s="78">
        <v>0.61538461538461542</v>
      </c>
      <c r="I94" s="78">
        <v>0.38461538461538464</v>
      </c>
      <c r="J94" s="88">
        <v>1</v>
      </c>
      <c r="K94" s="61">
        <v>0.43233082706766918</v>
      </c>
      <c r="L94" s="31">
        <v>0.56766917293233088</v>
      </c>
      <c r="M94" s="88">
        <v>2.6315789473684209E-2</v>
      </c>
      <c r="N94" s="61">
        <v>2.6086956521739129E-2</v>
      </c>
      <c r="O94" s="31">
        <v>2.6490066225165563E-2</v>
      </c>
      <c r="P94" s="45">
        <v>0.15</v>
      </c>
      <c r="Q94" s="89">
        <v>0.2</v>
      </c>
    </row>
    <row r="95" spans="1:17" ht="12" customHeight="1" x14ac:dyDescent="0.2">
      <c r="A95" s="187"/>
      <c r="B95" s="187"/>
      <c r="C95" s="37"/>
      <c r="D95" s="234" t="s">
        <v>3</v>
      </c>
      <c r="E95" s="36"/>
      <c r="F95" s="77">
        <v>166</v>
      </c>
      <c r="G95" s="77">
        <v>135</v>
      </c>
      <c r="H95" s="77">
        <v>99</v>
      </c>
      <c r="I95" s="77">
        <v>36</v>
      </c>
      <c r="J95" s="77">
        <v>3360</v>
      </c>
      <c r="K95" s="86">
        <v>643</v>
      </c>
      <c r="L95" s="87">
        <v>2717</v>
      </c>
      <c r="M95" s="77">
        <v>64</v>
      </c>
      <c r="N95" s="86">
        <v>6</v>
      </c>
      <c r="O95" s="87">
        <v>58</v>
      </c>
      <c r="P95" s="87">
        <v>20</v>
      </c>
      <c r="Q95" s="87">
        <v>11</v>
      </c>
    </row>
    <row r="96" spans="1:17" ht="12" customHeight="1" x14ac:dyDescent="0.2">
      <c r="A96" s="187"/>
      <c r="B96" s="187"/>
      <c r="C96" s="34"/>
      <c r="D96" s="235"/>
      <c r="E96" s="33"/>
      <c r="F96" s="78">
        <v>1</v>
      </c>
      <c r="G96" s="78">
        <v>0.81325301204819278</v>
      </c>
      <c r="H96" s="78">
        <v>0.73333333333333328</v>
      </c>
      <c r="I96" s="78">
        <v>0.26666666666666666</v>
      </c>
      <c r="J96" s="88">
        <v>1</v>
      </c>
      <c r="K96" s="61">
        <v>0.19136904761904761</v>
      </c>
      <c r="L96" s="31">
        <v>0.80863095238095239</v>
      </c>
      <c r="M96" s="88">
        <v>1.9047619047619049E-2</v>
      </c>
      <c r="N96" s="61">
        <v>9.3312597200622092E-3</v>
      </c>
      <c r="O96" s="31">
        <v>2.1347073978652927E-2</v>
      </c>
      <c r="P96" s="45">
        <v>0.12048192771084337</v>
      </c>
      <c r="Q96" s="89">
        <v>6.6265060240963861E-2</v>
      </c>
    </row>
    <row r="97" spans="1:17" ht="12" customHeight="1" x14ac:dyDescent="0.2">
      <c r="A97" s="187"/>
      <c r="B97" s="187"/>
      <c r="C97" s="37"/>
      <c r="D97" s="234" t="s">
        <v>2</v>
      </c>
      <c r="E97" s="36"/>
      <c r="F97" s="77">
        <v>24</v>
      </c>
      <c r="G97" s="77">
        <v>23</v>
      </c>
      <c r="H97" s="77">
        <v>14</v>
      </c>
      <c r="I97" s="77">
        <v>9</v>
      </c>
      <c r="J97" s="77">
        <v>840</v>
      </c>
      <c r="K97" s="86">
        <v>574</v>
      </c>
      <c r="L97" s="87">
        <v>266</v>
      </c>
      <c r="M97" s="77">
        <v>19</v>
      </c>
      <c r="N97" s="86">
        <v>16</v>
      </c>
      <c r="O97" s="87">
        <v>3</v>
      </c>
      <c r="P97" s="87">
        <v>1</v>
      </c>
      <c r="Q97" s="87">
        <v>0</v>
      </c>
    </row>
    <row r="98" spans="1:17" ht="12" customHeight="1" x14ac:dyDescent="0.2">
      <c r="A98" s="187"/>
      <c r="B98" s="187"/>
      <c r="C98" s="34"/>
      <c r="D98" s="235"/>
      <c r="E98" s="33"/>
      <c r="F98" s="78">
        <v>1</v>
      </c>
      <c r="G98" s="78">
        <v>0.95833333333333337</v>
      </c>
      <c r="H98" s="78">
        <v>0.60869565217391308</v>
      </c>
      <c r="I98" s="78">
        <v>0.39130434782608697</v>
      </c>
      <c r="J98" s="88">
        <v>1</v>
      </c>
      <c r="K98" s="61">
        <v>0.68333333333333335</v>
      </c>
      <c r="L98" s="31">
        <v>0.31666666666666665</v>
      </c>
      <c r="M98" s="88">
        <v>2.2619047619047618E-2</v>
      </c>
      <c r="N98" s="61">
        <v>2.7874564459930314E-2</v>
      </c>
      <c r="O98" s="31">
        <v>1.1278195488721804E-2</v>
      </c>
      <c r="P98" s="45">
        <v>4.1666666666666664E-2</v>
      </c>
      <c r="Q98" s="89">
        <v>0</v>
      </c>
    </row>
    <row r="99" spans="1:17" ht="12.75" customHeight="1" x14ac:dyDescent="0.2">
      <c r="A99" s="187"/>
      <c r="B99" s="187"/>
      <c r="C99" s="37"/>
      <c r="D99" s="234" t="s">
        <v>1</v>
      </c>
      <c r="E99" s="36"/>
      <c r="F99" s="77">
        <v>55</v>
      </c>
      <c r="G99" s="77">
        <v>38</v>
      </c>
      <c r="H99" s="77">
        <v>32</v>
      </c>
      <c r="I99" s="77">
        <v>6</v>
      </c>
      <c r="J99" s="77">
        <v>1824</v>
      </c>
      <c r="K99" s="86">
        <v>710</v>
      </c>
      <c r="L99" s="87">
        <v>1114</v>
      </c>
      <c r="M99" s="77">
        <v>18</v>
      </c>
      <c r="N99" s="86">
        <v>7</v>
      </c>
      <c r="O99" s="87">
        <v>11</v>
      </c>
      <c r="P99" s="87">
        <v>14</v>
      </c>
      <c r="Q99" s="87">
        <v>3</v>
      </c>
    </row>
    <row r="100" spans="1:17" ht="12.75" customHeight="1" x14ac:dyDescent="0.2">
      <c r="A100" s="188"/>
      <c r="B100" s="188"/>
      <c r="C100" s="34"/>
      <c r="D100" s="235"/>
      <c r="E100" s="33"/>
      <c r="F100" s="135">
        <v>1</v>
      </c>
      <c r="G100" s="135">
        <v>0.69090909090909092</v>
      </c>
      <c r="H100" s="135">
        <v>0.84210526315789469</v>
      </c>
      <c r="I100" s="135">
        <v>0.15789473684210525</v>
      </c>
      <c r="J100" s="88">
        <v>1</v>
      </c>
      <c r="K100" s="61">
        <v>0.3892543859649123</v>
      </c>
      <c r="L100" s="31">
        <v>0.61074561403508776</v>
      </c>
      <c r="M100" s="88">
        <v>9.8684210526315784E-3</v>
      </c>
      <c r="N100" s="61">
        <v>9.8591549295774655E-3</v>
      </c>
      <c r="O100" s="31">
        <v>9.8743267504488325E-3</v>
      </c>
      <c r="P100" s="31">
        <v>0.25454545454545452</v>
      </c>
      <c r="Q100" s="134">
        <v>5.4545454545454543E-2</v>
      </c>
    </row>
  </sheetData>
  <mergeCells count="66">
    <mergeCell ref="D41:D42"/>
    <mergeCell ref="Q3:Q6"/>
    <mergeCell ref="A7:E8"/>
    <mergeCell ref="A9:A18"/>
    <mergeCell ref="B9:E10"/>
    <mergeCell ref="B11:E12"/>
    <mergeCell ref="B13:E14"/>
    <mergeCell ref="B15:E16"/>
    <mergeCell ref="A3:E6"/>
    <mergeCell ref="F3:F6"/>
    <mergeCell ref="I4:I6"/>
    <mergeCell ref="H4:H6"/>
    <mergeCell ref="P3:P6"/>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55:D56"/>
    <mergeCell ref="D57:D58"/>
    <mergeCell ref="D59:D60"/>
    <mergeCell ref="D61:D62"/>
    <mergeCell ref="D63:D64"/>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97:D98"/>
    <mergeCell ref="G3:G6"/>
    <mergeCell ref="J4:L4"/>
    <mergeCell ref="M4:O4"/>
    <mergeCell ref="J5:J6"/>
    <mergeCell ref="K5:K6"/>
    <mergeCell ref="L5:L6"/>
    <mergeCell ref="M5:M6"/>
    <mergeCell ref="N5:N6"/>
    <mergeCell ref="O5:O6"/>
    <mergeCell ref="D67:D68"/>
    <mergeCell ref="D45:D46"/>
    <mergeCell ref="D47:D48"/>
    <mergeCell ref="D49:D50"/>
    <mergeCell ref="D51:D52"/>
    <mergeCell ref="D53:D5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M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2.77734375" style="3" customWidth="1"/>
    <col min="14" max="16384" width="9" style="3"/>
  </cols>
  <sheetData>
    <row r="1" spans="1:13" ht="14.4" x14ac:dyDescent="0.2">
      <c r="A1" s="18" t="s">
        <v>652</v>
      </c>
    </row>
    <row r="2" spans="1:13" x14ac:dyDescent="0.2">
      <c r="M2" s="40" t="s">
        <v>476</v>
      </c>
    </row>
    <row r="3" spans="1:13" ht="14.25" customHeight="1" x14ac:dyDescent="0.2">
      <c r="A3" s="239" t="s">
        <v>64</v>
      </c>
      <c r="B3" s="240"/>
      <c r="C3" s="240"/>
      <c r="D3" s="240"/>
      <c r="E3" s="241"/>
      <c r="F3" s="182" t="s">
        <v>130</v>
      </c>
      <c r="G3" s="224" t="s">
        <v>641</v>
      </c>
      <c r="H3" s="294" t="s">
        <v>679</v>
      </c>
      <c r="I3" s="224" t="s">
        <v>642</v>
      </c>
      <c r="J3" s="294" t="s">
        <v>678</v>
      </c>
      <c r="K3" s="224" t="s">
        <v>512</v>
      </c>
      <c r="L3" s="224" t="s">
        <v>643</v>
      </c>
      <c r="M3" s="224" t="s">
        <v>408</v>
      </c>
    </row>
    <row r="4" spans="1:13" ht="42" customHeight="1" x14ac:dyDescent="0.2">
      <c r="A4" s="242"/>
      <c r="B4" s="243"/>
      <c r="C4" s="243"/>
      <c r="D4" s="243"/>
      <c r="E4" s="244"/>
      <c r="F4" s="183"/>
      <c r="G4" s="225"/>
      <c r="H4" s="295"/>
      <c r="I4" s="225"/>
      <c r="J4" s="295"/>
      <c r="K4" s="225"/>
      <c r="L4" s="225"/>
      <c r="M4" s="297"/>
    </row>
    <row r="5" spans="1:13" ht="14.25" customHeight="1" x14ac:dyDescent="0.2">
      <c r="A5" s="242"/>
      <c r="B5" s="243"/>
      <c r="C5" s="243"/>
      <c r="D5" s="243"/>
      <c r="E5" s="244"/>
      <c r="F5" s="183"/>
      <c r="G5" s="225"/>
      <c r="H5" s="295"/>
      <c r="I5" s="225"/>
      <c r="J5" s="295"/>
      <c r="K5" s="225"/>
      <c r="L5" s="225"/>
      <c r="M5" s="297"/>
    </row>
    <row r="6" spans="1:13" ht="19.5" customHeight="1" x14ac:dyDescent="0.2">
      <c r="A6" s="245"/>
      <c r="B6" s="246"/>
      <c r="C6" s="246"/>
      <c r="D6" s="246"/>
      <c r="E6" s="247"/>
      <c r="F6" s="183"/>
      <c r="G6" s="226"/>
      <c r="H6" s="296"/>
      <c r="I6" s="226"/>
      <c r="J6" s="296"/>
      <c r="K6" s="226"/>
      <c r="L6" s="226"/>
      <c r="M6" s="298"/>
    </row>
    <row r="7" spans="1:13" ht="12" customHeight="1" x14ac:dyDescent="0.2">
      <c r="A7" s="173" t="s">
        <v>50</v>
      </c>
      <c r="B7" s="174"/>
      <c r="C7" s="174"/>
      <c r="D7" s="174"/>
      <c r="E7" s="175"/>
      <c r="F7" s="35">
        <v>944</v>
      </c>
      <c r="G7" s="152">
        <v>516</v>
      </c>
      <c r="H7" s="35">
        <v>660</v>
      </c>
      <c r="I7" s="35">
        <v>673</v>
      </c>
      <c r="J7" s="35">
        <v>403</v>
      </c>
      <c r="K7" s="35">
        <v>31</v>
      </c>
      <c r="L7" s="35">
        <v>121</v>
      </c>
      <c r="M7" s="35">
        <v>21</v>
      </c>
    </row>
    <row r="8" spans="1:13" ht="12" customHeight="1" x14ac:dyDescent="0.2">
      <c r="A8" s="176"/>
      <c r="B8" s="177"/>
      <c r="C8" s="177"/>
      <c r="D8" s="177"/>
      <c r="E8" s="178"/>
      <c r="F8" s="32"/>
      <c r="G8" s="153">
        <v>0.54661016949152541</v>
      </c>
      <c r="H8" s="31">
        <v>0.69915254237288138</v>
      </c>
      <c r="I8" s="31">
        <v>0.71292372881355937</v>
      </c>
      <c r="J8" s="31">
        <v>0.42690677966101692</v>
      </c>
      <c r="K8" s="31">
        <v>3.283898305084746E-2</v>
      </c>
      <c r="L8" s="31">
        <v>0.12817796610169491</v>
      </c>
      <c r="M8" s="31">
        <v>2.2245762711864406E-2</v>
      </c>
    </row>
    <row r="9" spans="1:13" ht="12" customHeight="1" x14ac:dyDescent="0.2">
      <c r="A9" s="189" t="s">
        <v>49</v>
      </c>
      <c r="B9" s="248" t="s">
        <v>48</v>
      </c>
      <c r="C9" s="249"/>
      <c r="D9" s="249"/>
      <c r="E9" s="250"/>
      <c r="F9" s="160">
        <v>276</v>
      </c>
      <c r="G9" s="35">
        <v>67</v>
      </c>
      <c r="H9" s="35">
        <v>76</v>
      </c>
      <c r="I9" s="35">
        <v>102</v>
      </c>
      <c r="J9" s="35">
        <v>30</v>
      </c>
      <c r="K9" s="35">
        <v>10</v>
      </c>
      <c r="L9" s="35">
        <v>104</v>
      </c>
      <c r="M9" s="35">
        <v>14</v>
      </c>
    </row>
    <row r="10" spans="1:13" ht="12" customHeight="1" x14ac:dyDescent="0.2">
      <c r="A10" s="190"/>
      <c r="B10" s="251"/>
      <c r="C10" s="252"/>
      <c r="D10" s="252"/>
      <c r="E10" s="253"/>
      <c r="F10" s="161"/>
      <c r="G10" s="31">
        <v>0.24275362318840579</v>
      </c>
      <c r="H10" s="31">
        <v>0.27536231884057971</v>
      </c>
      <c r="I10" s="31">
        <v>0.36956521739130432</v>
      </c>
      <c r="J10" s="31">
        <v>0.10869565217391304</v>
      </c>
      <c r="K10" s="31">
        <v>3.6231884057971016E-2</v>
      </c>
      <c r="L10" s="31">
        <v>0.37681159420289856</v>
      </c>
      <c r="M10" s="31">
        <v>5.0724637681159424E-2</v>
      </c>
    </row>
    <row r="11" spans="1:13" ht="12" customHeight="1" x14ac:dyDescent="0.2">
      <c r="A11" s="190"/>
      <c r="B11" s="248" t="s">
        <v>47</v>
      </c>
      <c r="C11" s="249"/>
      <c r="D11" s="249"/>
      <c r="E11" s="250"/>
      <c r="F11" s="160">
        <v>145</v>
      </c>
      <c r="G11" s="35">
        <v>76</v>
      </c>
      <c r="H11" s="35">
        <v>106</v>
      </c>
      <c r="I11" s="35">
        <v>108</v>
      </c>
      <c r="J11" s="35">
        <v>46</v>
      </c>
      <c r="K11" s="35">
        <v>3</v>
      </c>
      <c r="L11" s="35">
        <v>8</v>
      </c>
      <c r="M11" s="35">
        <v>2</v>
      </c>
    </row>
    <row r="12" spans="1:13" ht="12" customHeight="1" x14ac:dyDescent="0.2">
      <c r="A12" s="190"/>
      <c r="B12" s="251"/>
      <c r="C12" s="252"/>
      <c r="D12" s="252"/>
      <c r="E12" s="253"/>
      <c r="F12" s="161"/>
      <c r="G12" s="31">
        <v>0.52413793103448281</v>
      </c>
      <c r="H12" s="31">
        <v>0.73103448275862071</v>
      </c>
      <c r="I12" s="31">
        <v>0.7448275862068966</v>
      </c>
      <c r="J12" s="31">
        <v>0.31724137931034485</v>
      </c>
      <c r="K12" s="31">
        <v>2.0689655172413793E-2</v>
      </c>
      <c r="L12" s="31">
        <v>5.5172413793103448E-2</v>
      </c>
      <c r="M12" s="31">
        <v>1.3793103448275862E-2</v>
      </c>
    </row>
    <row r="13" spans="1:13" ht="12" customHeight="1" x14ac:dyDescent="0.2">
      <c r="A13" s="190"/>
      <c r="B13" s="248" t="s">
        <v>46</v>
      </c>
      <c r="C13" s="249"/>
      <c r="D13" s="249"/>
      <c r="E13" s="250"/>
      <c r="F13" s="160">
        <v>232</v>
      </c>
      <c r="G13" s="35">
        <v>165</v>
      </c>
      <c r="H13" s="35">
        <v>207</v>
      </c>
      <c r="I13" s="35">
        <v>200</v>
      </c>
      <c r="J13" s="35">
        <v>111</v>
      </c>
      <c r="K13" s="35">
        <v>10</v>
      </c>
      <c r="L13" s="35">
        <v>3</v>
      </c>
      <c r="M13" s="35">
        <v>1</v>
      </c>
    </row>
    <row r="14" spans="1:13" ht="12" customHeight="1" x14ac:dyDescent="0.2">
      <c r="A14" s="190"/>
      <c r="B14" s="251"/>
      <c r="C14" s="252"/>
      <c r="D14" s="252"/>
      <c r="E14" s="253"/>
      <c r="F14" s="32"/>
      <c r="G14" s="153">
        <v>0.71120689655172409</v>
      </c>
      <c r="H14" s="31">
        <v>0.89224137931034486</v>
      </c>
      <c r="I14" s="31">
        <v>0.86206896551724133</v>
      </c>
      <c r="J14" s="31">
        <v>0.47844827586206895</v>
      </c>
      <c r="K14" s="31">
        <v>4.3103448275862072E-2</v>
      </c>
      <c r="L14" s="31">
        <v>1.2931034482758621E-2</v>
      </c>
      <c r="M14" s="31">
        <v>4.3103448275862068E-3</v>
      </c>
    </row>
    <row r="15" spans="1:13" ht="12" customHeight="1" x14ac:dyDescent="0.2">
      <c r="A15" s="190"/>
      <c r="B15" s="248" t="s">
        <v>45</v>
      </c>
      <c r="C15" s="249"/>
      <c r="D15" s="249"/>
      <c r="E15" s="250"/>
      <c r="F15" s="160">
        <v>68</v>
      </c>
      <c r="G15" s="35">
        <v>52</v>
      </c>
      <c r="H15" s="35">
        <v>60</v>
      </c>
      <c r="I15" s="35">
        <v>60</v>
      </c>
      <c r="J15" s="35">
        <v>45</v>
      </c>
      <c r="K15" s="35">
        <v>1</v>
      </c>
      <c r="L15" s="35">
        <v>3</v>
      </c>
      <c r="M15" s="35">
        <v>2</v>
      </c>
    </row>
    <row r="16" spans="1:13" ht="12" customHeight="1" x14ac:dyDescent="0.2">
      <c r="A16" s="190"/>
      <c r="B16" s="251"/>
      <c r="C16" s="252"/>
      <c r="D16" s="252"/>
      <c r="E16" s="253"/>
      <c r="F16" s="161"/>
      <c r="G16" s="31">
        <v>0.76470588235294112</v>
      </c>
      <c r="H16" s="31">
        <v>0.88235294117647056</v>
      </c>
      <c r="I16" s="31">
        <v>0.88235294117647056</v>
      </c>
      <c r="J16" s="31">
        <v>0.66176470588235292</v>
      </c>
      <c r="K16" s="31">
        <v>1.4705882352941176E-2</v>
      </c>
      <c r="L16" s="31">
        <v>4.4117647058823532E-2</v>
      </c>
      <c r="M16" s="31">
        <v>2.9411764705882353E-2</v>
      </c>
    </row>
    <row r="17" spans="1:13" ht="12" customHeight="1" x14ac:dyDescent="0.2">
      <c r="A17" s="190"/>
      <c r="B17" s="248" t="s">
        <v>44</v>
      </c>
      <c r="C17" s="249"/>
      <c r="D17" s="249"/>
      <c r="E17" s="250"/>
      <c r="F17" s="160">
        <v>223</v>
      </c>
      <c r="G17" s="35">
        <v>156</v>
      </c>
      <c r="H17" s="35">
        <v>211</v>
      </c>
      <c r="I17" s="35">
        <v>203</v>
      </c>
      <c r="J17" s="35">
        <v>171</v>
      </c>
      <c r="K17" s="35">
        <v>7</v>
      </c>
      <c r="L17" s="35">
        <v>3</v>
      </c>
      <c r="M17" s="35">
        <v>2</v>
      </c>
    </row>
    <row r="18" spans="1:13" ht="12" customHeight="1" x14ac:dyDescent="0.2">
      <c r="A18" s="191"/>
      <c r="B18" s="251"/>
      <c r="C18" s="252"/>
      <c r="D18" s="252"/>
      <c r="E18" s="253"/>
      <c r="F18" s="161"/>
      <c r="G18" s="31">
        <v>0.69955156950672648</v>
      </c>
      <c r="H18" s="31">
        <v>0.94618834080717484</v>
      </c>
      <c r="I18" s="31">
        <v>0.91031390134529144</v>
      </c>
      <c r="J18" s="31">
        <v>0.76681614349775784</v>
      </c>
      <c r="K18" s="31">
        <v>3.1390134529147982E-2</v>
      </c>
      <c r="L18" s="31">
        <v>1.3452914798206279E-2</v>
      </c>
      <c r="M18" s="31">
        <v>8.9686098654708519E-3</v>
      </c>
    </row>
    <row r="19" spans="1:13" ht="12" customHeight="1" x14ac:dyDescent="0.2">
      <c r="A19" s="186" t="s">
        <v>43</v>
      </c>
      <c r="B19" s="186" t="s">
        <v>42</v>
      </c>
      <c r="C19" s="37"/>
      <c r="D19" s="234" t="s">
        <v>16</v>
      </c>
      <c r="E19" s="36"/>
      <c r="F19" s="160">
        <v>225</v>
      </c>
      <c r="G19" s="35">
        <v>135</v>
      </c>
      <c r="H19" s="35">
        <v>173</v>
      </c>
      <c r="I19" s="35">
        <v>174</v>
      </c>
      <c r="J19" s="35">
        <v>106</v>
      </c>
      <c r="K19" s="35">
        <v>6</v>
      </c>
      <c r="L19" s="35">
        <v>22</v>
      </c>
      <c r="M19" s="35">
        <v>4</v>
      </c>
    </row>
    <row r="20" spans="1:13" ht="12" customHeight="1" x14ac:dyDescent="0.2">
      <c r="A20" s="187"/>
      <c r="B20" s="187"/>
      <c r="C20" s="34"/>
      <c r="D20" s="235"/>
      <c r="E20" s="33"/>
      <c r="F20" s="32"/>
      <c r="G20" s="153">
        <v>0.6</v>
      </c>
      <c r="H20" s="31">
        <v>0.76888888888888884</v>
      </c>
      <c r="I20" s="31">
        <v>0.77333333333333332</v>
      </c>
      <c r="J20" s="31">
        <v>0.47111111111111109</v>
      </c>
      <c r="K20" s="31">
        <v>2.6666666666666668E-2</v>
      </c>
      <c r="L20" s="31">
        <v>9.7777777777777783E-2</v>
      </c>
      <c r="M20" s="31">
        <v>1.7777777777777778E-2</v>
      </c>
    </row>
    <row r="21" spans="1:13" ht="12" customHeight="1" x14ac:dyDescent="0.2">
      <c r="A21" s="187"/>
      <c r="B21" s="187"/>
      <c r="C21" s="37"/>
      <c r="D21" s="234" t="s">
        <v>362</v>
      </c>
      <c r="E21" s="36"/>
      <c r="F21" s="35">
        <v>34</v>
      </c>
      <c r="G21" s="152">
        <v>21</v>
      </c>
      <c r="H21" s="35">
        <v>25</v>
      </c>
      <c r="I21" s="35">
        <v>27</v>
      </c>
      <c r="J21" s="35">
        <v>15</v>
      </c>
      <c r="K21" s="35">
        <v>2</v>
      </c>
      <c r="L21" s="35">
        <v>3</v>
      </c>
      <c r="M21" s="35">
        <v>2</v>
      </c>
    </row>
    <row r="22" spans="1:13" ht="12" customHeight="1" x14ac:dyDescent="0.2">
      <c r="A22" s="187"/>
      <c r="B22" s="187"/>
      <c r="C22" s="34"/>
      <c r="D22" s="235"/>
      <c r="E22" s="33"/>
      <c r="F22" s="161"/>
      <c r="G22" s="31">
        <v>0.61764705882352944</v>
      </c>
      <c r="H22" s="31">
        <v>0.73529411764705888</v>
      </c>
      <c r="I22" s="31">
        <v>0.79411764705882348</v>
      </c>
      <c r="J22" s="31">
        <v>0.44117647058823528</v>
      </c>
      <c r="K22" s="31">
        <v>5.8823529411764705E-2</v>
      </c>
      <c r="L22" s="31">
        <v>8.8235294117647065E-2</v>
      </c>
      <c r="M22" s="31">
        <v>5.8823529411764705E-2</v>
      </c>
    </row>
    <row r="23" spans="1:13" ht="12" customHeight="1" x14ac:dyDescent="0.2">
      <c r="A23" s="187"/>
      <c r="B23" s="187"/>
      <c r="C23" s="37"/>
      <c r="D23" s="234" t="s">
        <v>363</v>
      </c>
      <c r="E23" s="36"/>
      <c r="F23" s="160">
        <v>4</v>
      </c>
      <c r="G23" s="35">
        <v>0</v>
      </c>
      <c r="H23" s="35">
        <v>2</v>
      </c>
      <c r="I23" s="35">
        <v>2</v>
      </c>
      <c r="J23" s="35">
        <v>0</v>
      </c>
      <c r="K23" s="35">
        <v>0</v>
      </c>
      <c r="L23" s="35">
        <v>2</v>
      </c>
      <c r="M23" s="35">
        <v>0</v>
      </c>
    </row>
    <row r="24" spans="1:13" ht="12" customHeight="1" x14ac:dyDescent="0.2">
      <c r="A24" s="187"/>
      <c r="B24" s="187"/>
      <c r="C24" s="34"/>
      <c r="D24" s="235"/>
      <c r="E24" s="33"/>
      <c r="F24" s="161"/>
      <c r="G24" s="31">
        <v>0</v>
      </c>
      <c r="H24" s="31">
        <v>0.5</v>
      </c>
      <c r="I24" s="31">
        <v>0.5</v>
      </c>
      <c r="J24" s="31">
        <v>0</v>
      </c>
      <c r="K24" s="31">
        <v>0</v>
      </c>
      <c r="L24" s="31">
        <v>0.5</v>
      </c>
      <c r="M24" s="31">
        <v>0</v>
      </c>
    </row>
    <row r="25" spans="1:13" ht="12" customHeight="1" x14ac:dyDescent="0.2">
      <c r="A25" s="187"/>
      <c r="B25" s="187"/>
      <c r="C25" s="37"/>
      <c r="D25" s="234" t="s">
        <v>364</v>
      </c>
      <c r="E25" s="36"/>
      <c r="F25" s="160">
        <v>15</v>
      </c>
      <c r="G25" s="35">
        <v>8</v>
      </c>
      <c r="H25" s="35">
        <v>10</v>
      </c>
      <c r="I25" s="35">
        <v>11</v>
      </c>
      <c r="J25" s="35">
        <v>2</v>
      </c>
      <c r="K25" s="35">
        <v>0</v>
      </c>
      <c r="L25" s="35">
        <v>3</v>
      </c>
      <c r="M25" s="35">
        <v>0</v>
      </c>
    </row>
    <row r="26" spans="1:13" ht="12" customHeight="1" x14ac:dyDescent="0.2">
      <c r="A26" s="187"/>
      <c r="B26" s="187"/>
      <c r="C26" s="34"/>
      <c r="D26" s="235"/>
      <c r="E26" s="33"/>
      <c r="F26" s="161"/>
      <c r="G26" s="31">
        <v>0.53333333333333333</v>
      </c>
      <c r="H26" s="31">
        <v>0.66666666666666663</v>
      </c>
      <c r="I26" s="31">
        <v>0.73333333333333328</v>
      </c>
      <c r="J26" s="31">
        <v>0.13333333333333333</v>
      </c>
      <c r="K26" s="31">
        <v>0</v>
      </c>
      <c r="L26" s="31">
        <v>0.2</v>
      </c>
      <c r="M26" s="31">
        <v>0</v>
      </c>
    </row>
    <row r="27" spans="1:13" ht="12" customHeight="1" x14ac:dyDescent="0.2">
      <c r="A27" s="187"/>
      <c r="B27" s="187"/>
      <c r="C27" s="37"/>
      <c r="D27" s="234" t="s">
        <v>365</v>
      </c>
      <c r="E27" s="36"/>
      <c r="F27" s="160">
        <v>1</v>
      </c>
      <c r="G27" s="35">
        <v>0</v>
      </c>
      <c r="H27" s="35">
        <v>0</v>
      </c>
      <c r="I27" s="35">
        <v>1</v>
      </c>
      <c r="J27" s="35">
        <v>0</v>
      </c>
      <c r="K27" s="35">
        <v>0</v>
      </c>
      <c r="L27" s="35">
        <v>0</v>
      </c>
      <c r="M27" s="35">
        <v>0</v>
      </c>
    </row>
    <row r="28" spans="1:13" ht="12" customHeight="1" x14ac:dyDescent="0.2">
      <c r="A28" s="187"/>
      <c r="B28" s="187"/>
      <c r="C28" s="34"/>
      <c r="D28" s="235"/>
      <c r="E28" s="33"/>
      <c r="F28" s="161"/>
      <c r="G28" s="31">
        <v>0</v>
      </c>
      <c r="H28" s="31">
        <v>0</v>
      </c>
      <c r="I28" s="31">
        <v>1</v>
      </c>
      <c r="J28" s="31">
        <v>0</v>
      </c>
      <c r="K28" s="31">
        <v>0</v>
      </c>
      <c r="L28" s="31">
        <v>0</v>
      </c>
      <c r="M28" s="31">
        <v>0</v>
      </c>
    </row>
    <row r="29" spans="1:13" ht="12" customHeight="1" x14ac:dyDescent="0.2">
      <c r="A29" s="187"/>
      <c r="B29" s="187"/>
      <c r="C29" s="37"/>
      <c r="D29" s="234" t="s">
        <v>366</v>
      </c>
      <c r="E29" s="36"/>
      <c r="F29" s="160">
        <v>5</v>
      </c>
      <c r="G29" s="35">
        <v>3</v>
      </c>
      <c r="H29" s="35">
        <v>3</v>
      </c>
      <c r="I29" s="35">
        <v>5</v>
      </c>
      <c r="J29" s="35">
        <v>2</v>
      </c>
      <c r="K29" s="35">
        <v>0</v>
      </c>
      <c r="L29" s="35">
        <v>0</v>
      </c>
      <c r="M29" s="35">
        <v>0</v>
      </c>
    </row>
    <row r="30" spans="1:13" ht="12" customHeight="1" x14ac:dyDescent="0.2">
      <c r="A30" s="187"/>
      <c r="B30" s="187"/>
      <c r="C30" s="34"/>
      <c r="D30" s="235"/>
      <c r="E30" s="33"/>
      <c r="F30" s="161"/>
      <c r="G30" s="31">
        <v>0.6</v>
      </c>
      <c r="H30" s="31">
        <v>0.6</v>
      </c>
      <c r="I30" s="31">
        <v>1</v>
      </c>
      <c r="J30" s="31">
        <v>0.4</v>
      </c>
      <c r="K30" s="31">
        <v>0</v>
      </c>
      <c r="L30" s="31">
        <v>0</v>
      </c>
      <c r="M30" s="31">
        <v>0</v>
      </c>
    </row>
    <row r="31" spans="1:13" ht="12" customHeight="1" x14ac:dyDescent="0.2">
      <c r="A31" s="187"/>
      <c r="B31" s="187"/>
      <c r="C31" s="37"/>
      <c r="D31" s="234" t="s">
        <v>367</v>
      </c>
      <c r="E31" s="36"/>
      <c r="F31" s="160">
        <v>1</v>
      </c>
      <c r="G31" s="35">
        <v>1</v>
      </c>
      <c r="H31" s="35">
        <v>1</v>
      </c>
      <c r="I31" s="35">
        <v>1</v>
      </c>
      <c r="J31" s="35">
        <v>1</v>
      </c>
      <c r="K31" s="35">
        <v>0</v>
      </c>
      <c r="L31" s="35">
        <v>0</v>
      </c>
      <c r="M31" s="35">
        <v>0</v>
      </c>
    </row>
    <row r="32" spans="1:13" ht="12" customHeight="1" x14ac:dyDescent="0.2">
      <c r="A32" s="187"/>
      <c r="B32" s="187"/>
      <c r="C32" s="34"/>
      <c r="D32" s="235"/>
      <c r="E32" s="33"/>
      <c r="F32" s="161"/>
      <c r="G32" s="31">
        <v>1</v>
      </c>
      <c r="H32" s="31">
        <v>1</v>
      </c>
      <c r="I32" s="31">
        <v>1</v>
      </c>
      <c r="J32" s="31">
        <v>1</v>
      </c>
      <c r="K32" s="31">
        <v>0</v>
      </c>
      <c r="L32" s="31">
        <v>0</v>
      </c>
      <c r="M32" s="31">
        <v>0</v>
      </c>
    </row>
    <row r="33" spans="1:13" ht="12" customHeight="1" x14ac:dyDescent="0.2">
      <c r="A33" s="187"/>
      <c r="B33" s="187"/>
      <c r="C33" s="37"/>
      <c r="D33" s="234" t="s">
        <v>368</v>
      </c>
      <c r="E33" s="36"/>
      <c r="F33" s="160">
        <v>5</v>
      </c>
      <c r="G33" s="35">
        <v>2</v>
      </c>
      <c r="H33" s="35">
        <v>3</v>
      </c>
      <c r="I33" s="35">
        <v>3</v>
      </c>
      <c r="J33" s="35">
        <v>2</v>
      </c>
      <c r="K33" s="35">
        <v>0</v>
      </c>
      <c r="L33" s="35">
        <v>2</v>
      </c>
      <c r="M33" s="35">
        <v>0</v>
      </c>
    </row>
    <row r="34" spans="1:13" ht="12" customHeight="1" x14ac:dyDescent="0.2">
      <c r="A34" s="187"/>
      <c r="B34" s="187"/>
      <c r="C34" s="34"/>
      <c r="D34" s="235"/>
      <c r="E34" s="33"/>
      <c r="F34" s="161"/>
      <c r="G34" s="31">
        <v>0.4</v>
      </c>
      <c r="H34" s="31">
        <v>0.6</v>
      </c>
      <c r="I34" s="31">
        <v>0.6</v>
      </c>
      <c r="J34" s="31">
        <v>0.4</v>
      </c>
      <c r="K34" s="31">
        <v>0</v>
      </c>
      <c r="L34" s="31">
        <v>0.4</v>
      </c>
      <c r="M34" s="31">
        <v>0</v>
      </c>
    </row>
    <row r="35" spans="1:13" ht="12" customHeight="1" x14ac:dyDescent="0.2">
      <c r="A35" s="187"/>
      <c r="B35" s="187"/>
      <c r="C35" s="37"/>
      <c r="D35" s="234" t="s">
        <v>369</v>
      </c>
      <c r="E35" s="36"/>
      <c r="F35" s="160">
        <v>12</v>
      </c>
      <c r="G35" s="35">
        <v>8</v>
      </c>
      <c r="H35" s="35">
        <v>11</v>
      </c>
      <c r="I35" s="35">
        <v>12</v>
      </c>
      <c r="J35" s="35">
        <v>10</v>
      </c>
      <c r="K35" s="35">
        <v>0</v>
      </c>
      <c r="L35" s="35">
        <v>0</v>
      </c>
      <c r="M35" s="35">
        <v>0</v>
      </c>
    </row>
    <row r="36" spans="1:13" ht="12" customHeight="1" x14ac:dyDescent="0.2">
      <c r="A36" s="187"/>
      <c r="B36" s="187"/>
      <c r="C36" s="34"/>
      <c r="D36" s="235"/>
      <c r="E36" s="33"/>
      <c r="F36" s="32"/>
      <c r="G36" s="153">
        <v>0.66666666666666663</v>
      </c>
      <c r="H36" s="31">
        <v>0.91666666666666663</v>
      </c>
      <c r="I36" s="31">
        <v>1</v>
      </c>
      <c r="J36" s="31">
        <v>0.83333333333333337</v>
      </c>
      <c r="K36" s="31">
        <v>0</v>
      </c>
      <c r="L36" s="31">
        <v>0</v>
      </c>
      <c r="M36" s="31">
        <v>0</v>
      </c>
    </row>
    <row r="37" spans="1:13" ht="12" customHeight="1" x14ac:dyDescent="0.2">
      <c r="A37" s="187"/>
      <c r="B37" s="187"/>
      <c r="C37" s="37"/>
      <c r="D37" s="234" t="s">
        <v>370</v>
      </c>
      <c r="E37" s="36"/>
      <c r="F37" s="35">
        <v>1</v>
      </c>
      <c r="G37" s="152">
        <v>1</v>
      </c>
      <c r="H37" s="35">
        <v>1</v>
      </c>
      <c r="I37" s="35">
        <v>1</v>
      </c>
      <c r="J37" s="35">
        <v>0</v>
      </c>
      <c r="K37" s="35">
        <v>0</v>
      </c>
      <c r="L37" s="35">
        <v>0</v>
      </c>
      <c r="M37" s="35">
        <v>0</v>
      </c>
    </row>
    <row r="38" spans="1:13" ht="12" customHeight="1" x14ac:dyDescent="0.2">
      <c r="A38" s="187"/>
      <c r="B38" s="187"/>
      <c r="C38" s="34"/>
      <c r="D38" s="235"/>
      <c r="E38" s="33"/>
      <c r="F38" s="161"/>
      <c r="G38" s="31">
        <v>1</v>
      </c>
      <c r="H38" s="31">
        <v>1</v>
      </c>
      <c r="I38" s="31">
        <v>1</v>
      </c>
      <c r="J38" s="31">
        <v>0</v>
      </c>
      <c r="K38" s="31">
        <v>0</v>
      </c>
      <c r="L38" s="31">
        <v>0</v>
      </c>
      <c r="M38" s="31">
        <v>0</v>
      </c>
    </row>
    <row r="39" spans="1:13" ht="12" customHeight="1" x14ac:dyDescent="0.2">
      <c r="A39" s="187"/>
      <c r="B39" s="187"/>
      <c r="C39" s="37"/>
      <c r="D39" s="234" t="s">
        <v>371</v>
      </c>
      <c r="E39" s="36"/>
      <c r="F39" s="160">
        <v>7</v>
      </c>
      <c r="G39" s="35">
        <v>3</v>
      </c>
      <c r="H39" s="35">
        <v>6</v>
      </c>
      <c r="I39" s="35">
        <v>6</v>
      </c>
      <c r="J39" s="35">
        <v>2</v>
      </c>
      <c r="K39" s="35">
        <v>0</v>
      </c>
      <c r="L39" s="35">
        <v>0</v>
      </c>
      <c r="M39" s="35">
        <v>0</v>
      </c>
    </row>
    <row r="40" spans="1:13" ht="12" customHeight="1" x14ac:dyDescent="0.2">
      <c r="A40" s="187"/>
      <c r="B40" s="187"/>
      <c r="C40" s="34"/>
      <c r="D40" s="235"/>
      <c r="E40" s="33"/>
      <c r="F40" s="161"/>
      <c r="G40" s="31">
        <v>0.42857142857142855</v>
      </c>
      <c r="H40" s="31">
        <v>0.8571428571428571</v>
      </c>
      <c r="I40" s="31">
        <v>0.8571428571428571</v>
      </c>
      <c r="J40" s="31">
        <v>0.2857142857142857</v>
      </c>
      <c r="K40" s="31">
        <v>0</v>
      </c>
      <c r="L40" s="31">
        <v>0</v>
      </c>
      <c r="M40" s="31">
        <v>0</v>
      </c>
    </row>
    <row r="41" spans="1:13" ht="12" customHeight="1" x14ac:dyDescent="0.2">
      <c r="A41" s="187"/>
      <c r="B41" s="187"/>
      <c r="C41" s="37"/>
      <c r="D41" s="234" t="s">
        <v>372</v>
      </c>
      <c r="E41" s="36"/>
      <c r="F41" s="160">
        <v>0</v>
      </c>
      <c r="G41" s="35">
        <v>0</v>
      </c>
      <c r="H41" s="35">
        <v>0</v>
      </c>
      <c r="I41" s="35">
        <v>0</v>
      </c>
      <c r="J41" s="35">
        <v>0</v>
      </c>
      <c r="K41" s="35">
        <v>0</v>
      </c>
      <c r="L41" s="35">
        <v>0</v>
      </c>
      <c r="M41" s="35">
        <v>0</v>
      </c>
    </row>
    <row r="42" spans="1:13" ht="12" customHeight="1" x14ac:dyDescent="0.2">
      <c r="A42" s="187"/>
      <c r="B42" s="187"/>
      <c r="C42" s="34"/>
      <c r="D42" s="235"/>
      <c r="E42" s="33"/>
      <c r="F42" s="32"/>
      <c r="G42" s="153">
        <v>0</v>
      </c>
      <c r="H42" s="31">
        <v>0</v>
      </c>
      <c r="I42" s="31">
        <v>0</v>
      </c>
      <c r="J42" s="31">
        <v>0</v>
      </c>
      <c r="K42" s="31">
        <v>0</v>
      </c>
      <c r="L42" s="31">
        <v>0</v>
      </c>
      <c r="M42" s="31">
        <v>0</v>
      </c>
    </row>
    <row r="43" spans="1:13" ht="12" customHeight="1" x14ac:dyDescent="0.2">
      <c r="A43" s="187"/>
      <c r="B43" s="187"/>
      <c r="C43" s="37"/>
      <c r="D43" s="234" t="s">
        <v>373</v>
      </c>
      <c r="E43" s="36"/>
      <c r="F43" s="160">
        <v>3</v>
      </c>
      <c r="G43" s="35">
        <v>2</v>
      </c>
      <c r="H43" s="35">
        <v>2</v>
      </c>
      <c r="I43" s="35">
        <v>2</v>
      </c>
      <c r="J43" s="35">
        <v>2</v>
      </c>
      <c r="K43" s="35">
        <v>0</v>
      </c>
      <c r="L43" s="35">
        <v>1</v>
      </c>
      <c r="M43" s="35">
        <v>0</v>
      </c>
    </row>
    <row r="44" spans="1:13" ht="12" customHeight="1" x14ac:dyDescent="0.2">
      <c r="A44" s="187"/>
      <c r="B44" s="187"/>
      <c r="C44" s="34"/>
      <c r="D44" s="235"/>
      <c r="E44" s="33"/>
      <c r="F44" s="161"/>
      <c r="G44" s="31">
        <v>0.66666666666666663</v>
      </c>
      <c r="H44" s="31">
        <v>0.66666666666666663</v>
      </c>
      <c r="I44" s="31">
        <v>0.66666666666666663</v>
      </c>
      <c r="J44" s="31">
        <v>0.66666666666666663</v>
      </c>
      <c r="K44" s="31">
        <v>0</v>
      </c>
      <c r="L44" s="31">
        <v>0.33333333333333331</v>
      </c>
      <c r="M44" s="31">
        <v>0</v>
      </c>
    </row>
    <row r="45" spans="1:13" ht="12" customHeight="1" x14ac:dyDescent="0.2">
      <c r="A45" s="187"/>
      <c r="B45" s="187"/>
      <c r="C45" s="37"/>
      <c r="D45" s="234" t="s">
        <v>374</v>
      </c>
      <c r="E45" s="36"/>
      <c r="F45" s="160">
        <v>8</v>
      </c>
      <c r="G45" s="35">
        <v>6</v>
      </c>
      <c r="H45" s="35">
        <v>5</v>
      </c>
      <c r="I45" s="35">
        <v>6</v>
      </c>
      <c r="J45" s="35">
        <v>4</v>
      </c>
      <c r="K45" s="35">
        <v>0</v>
      </c>
      <c r="L45" s="35">
        <v>0</v>
      </c>
      <c r="M45" s="35">
        <v>0</v>
      </c>
    </row>
    <row r="46" spans="1:13" ht="12" customHeight="1" x14ac:dyDescent="0.2">
      <c r="A46" s="187"/>
      <c r="B46" s="187"/>
      <c r="C46" s="34"/>
      <c r="D46" s="235"/>
      <c r="E46" s="33"/>
      <c r="F46" s="161"/>
      <c r="G46" s="31">
        <v>0.75</v>
      </c>
      <c r="H46" s="31">
        <v>0.625</v>
      </c>
      <c r="I46" s="31">
        <v>0.75</v>
      </c>
      <c r="J46" s="31">
        <v>0.5</v>
      </c>
      <c r="K46" s="31">
        <v>0</v>
      </c>
      <c r="L46" s="31">
        <v>0</v>
      </c>
      <c r="M46" s="31">
        <v>0</v>
      </c>
    </row>
    <row r="47" spans="1:13" ht="12" customHeight="1" x14ac:dyDescent="0.2">
      <c r="A47" s="187"/>
      <c r="B47" s="187"/>
      <c r="C47" s="37"/>
      <c r="D47" s="234" t="s">
        <v>375</v>
      </c>
      <c r="E47" s="36"/>
      <c r="F47" s="160">
        <v>4</v>
      </c>
      <c r="G47" s="35">
        <v>2</v>
      </c>
      <c r="H47" s="35">
        <v>3</v>
      </c>
      <c r="I47" s="35">
        <v>3</v>
      </c>
      <c r="J47" s="35">
        <v>1</v>
      </c>
      <c r="K47" s="35">
        <v>0</v>
      </c>
      <c r="L47" s="35">
        <v>0</v>
      </c>
      <c r="M47" s="35">
        <v>0</v>
      </c>
    </row>
    <row r="48" spans="1:13" ht="12" customHeight="1" x14ac:dyDescent="0.2">
      <c r="A48" s="187"/>
      <c r="B48" s="187"/>
      <c r="C48" s="34"/>
      <c r="D48" s="235"/>
      <c r="E48" s="33"/>
      <c r="F48" s="161"/>
      <c r="G48" s="31">
        <v>0.5</v>
      </c>
      <c r="H48" s="31">
        <v>0.75</v>
      </c>
      <c r="I48" s="31">
        <v>0.75</v>
      </c>
      <c r="J48" s="31">
        <v>0.25</v>
      </c>
      <c r="K48" s="31">
        <v>0</v>
      </c>
      <c r="L48" s="31">
        <v>0</v>
      </c>
      <c r="M48" s="31">
        <v>0</v>
      </c>
    </row>
    <row r="49" spans="1:13" ht="12" customHeight="1" x14ac:dyDescent="0.2">
      <c r="A49" s="187"/>
      <c r="B49" s="187"/>
      <c r="C49" s="37"/>
      <c r="D49" s="234" t="s">
        <v>376</v>
      </c>
      <c r="E49" s="36"/>
      <c r="F49" s="160">
        <v>2</v>
      </c>
      <c r="G49" s="35">
        <v>2</v>
      </c>
      <c r="H49" s="35">
        <v>2</v>
      </c>
      <c r="I49" s="35">
        <v>2</v>
      </c>
      <c r="J49" s="35">
        <v>2</v>
      </c>
      <c r="K49" s="35">
        <v>0</v>
      </c>
      <c r="L49" s="35">
        <v>0</v>
      </c>
      <c r="M49" s="35">
        <v>0</v>
      </c>
    </row>
    <row r="50" spans="1:13" ht="12" customHeight="1" x14ac:dyDescent="0.2">
      <c r="A50" s="187"/>
      <c r="B50" s="187"/>
      <c r="C50" s="34"/>
      <c r="D50" s="235"/>
      <c r="E50" s="33"/>
      <c r="F50" s="161"/>
      <c r="G50" s="31">
        <v>1</v>
      </c>
      <c r="H50" s="31">
        <v>1</v>
      </c>
      <c r="I50" s="31">
        <v>1</v>
      </c>
      <c r="J50" s="31">
        <v>1</v>
      </c>
      <c r="K50" s="31">
        <v>0</v>
      </c>
      <c r="L50" s="31">
        <v>0</v>
      </c>
      <c r="M50" s="31">
        <v>0</v>
      </c>
    </row>
    <row r="51" spans="1:13" ht="12" customHeight="1" x14ac:dyDescent="0.2">
      <c r="A51" s="187"/>
      <c r="B51" s="187"/>
      <c r="C51" s="37"/>
      <c r="D51" s="234" t="s">
        <v>377</v>
      </c>
      <c r="E51" s="36"/>
      <c r="F51" s="160">
        <v>14</v>
      </c>
      <c r="G51" s="35">
        <v>8</v>
      </c>
      <c r="H51" s="35">
        <v>9</v>
      </c>
      <c r="I51" s="35">
        <v>11</v>
      </c>
      <c r="J51" s="35">
        <v>6</v>
      </c>
      <c r="K51" s="35">
        <v>0</v>
      </c>
      <c r="L51" s="35">
        <v>3</v>
      </c>
      <c r="M51" s="35">
        <v>0</v>
      </c>
    </row>
    <row r="52" spans="1:13" ht="12" customHeight="1" x14ac:dyDescent="0.2">
      <c r="A52" s="187"/>
      <c r="B52" s="187"/>
      <c r="C52" s="34"/>
      <c r="D52" s="235"/>
      <c r="E52" s="33"/>
      <c r="F52" s="161"/>
      <c r="G52" s="31">
        <v>0.5714285714285714</v>
      </c>
      <c r="H52" s="31">
        <v>0.6428571428571429</v>
      </c>
      <c r="I52" s="31">
        <v>0.7857142857142857</v>
      </c>
      <c r="J52" s="31">
        <v>0.42857142857142855</v>
      </c>
      <c r="K52" s="31">
        <v>0</v>
      </c>
      <c r="L52" s="31">
        <v>0.21428571428571427</v>
      </c>
      <c r="M52" s="31">
        <v>0</v>
      </c>
    </row>
    <row r="53" spans="1:13" ht="12" customHeight="1" x14ac:dyDescent="0.2">
      <c r="A53" s="187"/>
      <c r="B53" s="187"/>
      <c r="C53" s="37"/>
      <c r="D53" s="234" t="s">
        <v>378</v>
      </c>
      <c r="E53" s="36"/>
      <c r="F53" s="160">
        <v>5</v>
      </c>
      <c r="G53" s="35">
        <v>3</v>
      </c>
      <c r="H53" s="35">
        <v>4</v>
      </c>
      <c r="I53" s="35">
        <v>4</v>
      </c>
      <c r="J53" s="35">
        <v>3</v>
      </c>
      <c r="K53" s="35">
        <v>0</v>
      </c>
      <c r="L53" s="35">
        <v>0</v>
      </c>
      <c r="M53" s="35">
        <v>0</v>
      </c>
    </row>
    <row r="54" spans="1:13" ht="12" customHeight="1" x14ac:dyDescent="0.2">
      <c r="A54" s="187"/>
      <c r="B54" s="187"/>
      <c r="C54" s="34"/>
      <c r="D54" s="235"/>
      <c r="E54" s="33"/>
      <c r="F54" s="161"/>
      <c r="G54" s="31">
        <v>0.6</v>
      </c>
      <c r="H54" s="31">
        <v>0.8</v>
      </c>
      <c r="I54" s="31">
        <v>0.8</v>
      </c>
      <c r="J54" s="31">
        <v>0.6</v>
      </c>
      <c r="K54" s="31">
        <v>0</v>
      </c>
      <c r="L54" s="31">
        <v>0</v>
      </c>
      <c r="M54" s="31">
        <v>0</v>
      </c>
    </row>
    <row r="55" spans="1:13" ht="12" customHeight="1" x14ac:dyDescent="0.2">
      <c r="A55" s="187"/>
      <c r="B55" s="187"/>
      <c r="C55" s="37"/>
      <c r="D55" s="234" t="s">
        <v>379</v>
      </c>
      <c r="E55" s="36"/>
      <c r="F55" s="160">
        <v>27</v>
      </c>
      <c r="G55" s="35">
        <v>17</v>
      </c>
      <c r="H55" s="35">
        <v>20</v>
      </c>
      <c r="I55" s="35">
        <v>18</v>
      </c>
      <c r="J55" s="35">
        <v>11</v>
      </c>
      <c r="K55" s="35">
        <v>0</v>
      </c>
      <c r="L55" s="35">
        <v>4</v>
      </c>
      <c r="M55" s="35">
        <v>1</v>
      </c>
    </row>
    <row r="56" spans="1:13" ht="12" customHeight="1" x14ac:dyDescent="0.2">
      <c r="A56" s="187"/>
      <c r="B56" s="187"/>
      <c r="C56" s="34"/>
      <c r="D56" s="235"/>
      <c r="E56" s="33"/>
      <c r="F56" s="161"/>
      <c r="G56" s="31">
        <v>0.62962962962962965</v>
      </c>
      <c r="H56" s="31">
        <v>0.7407407407407407</v>
      </c>
      <c r="I56" s="31">
        <v>0.66666666666666663</v>
      </c>
      <c r="J56" s="31">
        <v>0.40740740740740738</v>
      </c>
      <c r="K56" s="31">
        <v>0</v>
      </c>
      <c r="L56" s="31">
        <v>0.14814814814814814</v>
      </c>
      <c r="M56" s="31">
        <v>3.7037037037037035E-2</v>
      </c>
    </row>
    <row r="57" spans="1:13" ht="12" customHeight="1" x14ac:dyDescent="0.2">
      <c r="A57" s="187"/>
      <c r="B57" s="187"/>
      <c r="C57" s="37"/>
      <c r="D57" s="234" t="s">
        <v>380</v>
      </c>
      <c r="E57" s="36"/>
      <c r="F57" s="160">
        <v>8</v>
      </c>
      <c r="G57" s="35">
        <v>5</v>
      </c>
      <c r="H57" s="35">
        <v>7</v>
      </c>
      <c r="I57" s="35">
        <v>7</v>
      </c>
      <c r="J57" s="35">
        <v>2</v>
      </c>
      <c r="K57" s="35">
        <v>0</v>
      </c>
      <c r="L57" s="35">
        <v>1</v>
      </c>
      <c r="M57" s="35">
        <v>0</v>
      </c>
    </row>
    <row r="58" spans="1:13" ht="12" customHeight="1" x14ac:dyDescent="0.2">
      <c r="A58" s="187"/>
      <c r="B58" s="187"/>
      <c r="C58" s="34"/>
      <c r="D58" s="235"/>
      <c r="E58" s="33"/>
      <c r="F58" s="161"/>
      <c r="G58" s="31">
        <v>0.625</v>
      </c>
      <c r="H58" s="31">
        <v>0.875</v>
      </c>
      <c r="I58" s="31">
        <v>0.875</v>
      </c>
      <c r="J58" s="31">
        <v>0.25</v>
      </c>
      <c r="K58" s="31">
        <v>0</v>
      </c>
      <c r="L58" s="31">
        <v>0.125</v>
      </c>
      <c r="M58" s="31">
        <v>0</v>
      </c>
    </row>
    <row r="59" spans="1:13" ht="12.75" customHeight="1" x14ac:dyDescent="0.2">
      <c r="A59" s="187"/>
      <c r="B59" s="187"/>
      <c r="C59" s="37"/>
      <c r="D59" s="234" t="s">
        <v>381</v>
      </c>
      <c r="E59" s="36"/>
      <c r="F59" s="160">
        <v>26</v>
      </c>
      <c r="G59" s="35">
        <v>14</v>
      </c>
      <c r="H59" s="35">
        <v>23</v>
      </c>
      <c r="I59" s="35">
        <v>21</v>
      </c>
      <c r="J59" s="35">
        <v>18</v>
      </c>
      <c r="K59" s="35">
        <v>2</v>
      </c>
      <c r="L59" s="35">
        <v>0</v>
      </c>
      <c r="M59" s="35">
        <v>0</v>
      </c>
    </row>
    <row r="60" spans="1:13" ht="12.75" customHeight="1" x14ac:dyDescent="0.2">
      <c r="A60" s="187"/>
      <c r="B60" s="187"/>
      <c r="C60" s="34"/>
      <c r="D60" s="235"/>
      <c r="E60" s="33"/>
      <c r="F60" s="161"/>
      <c r="G60" s="31">
        <v>0.53846153846153844</v>
      </c>
      <c r="H60" s="31">
        <v>0.88461538461538458</v>
      </c>
      <c r="I60" s="31">
        <v>0.80769230769230771</v>
      </c>
      <c r="J60" s="31">
        <v>0.69230769230769229</v>
      </c>
      <c r="K60" s="31">
        <v>7.6923076923076927E-2</v>
      </c>
      <c r="L60" s="31">
        <v>0</v>
      </c>
      <c r="M60" s="31">
        <v>0</v>
      </c>
    </row>
    <row r="61" spans="1:13" ht="12" customHeight="1" x14ac:dyDescent="0.2">
      <c r="A61" s="187"/>
      <c r="B61" s="187"/>
      <c r="C61" s="37"/>
      <c r="D61" s="234" t="s">
        <v>21</v>
      </c>
      <c r="E61" s="36"/>
      <c r="F61" s="160">
        <v>14</v>
      </c>
      <c r="G61" s="35">
        <v>8</v>
      </c>
      <c r="H61" s="35">
        <v>10</v>
      </c>
      <c r="I61" s="35">
        <v>11</v>
      </c>
      <c r="J61" s="35">
        <v>7</v>
      </c>
      <c r="K61" s="35">
        <v>1</v>
      </c>
      <c r="L61" s="35">
        <v>2</v>
      </c>
      <c r="M61" s="35">
        <v>0</v>
      </c>
    </row>
    <row r="62" spans="1:13" ht="12" customHeight="1" x14ac:dyDescent="0.2">
      <c r="A62" s="187"/>
      <c r="B62" s="187"/>
      <c r="C62" s="34"/>
      <c r="D62" s="235"/>
      <c r="E62" s="33"/>
      <c r="F62" s="161"/>
      <c r="G62" s="31">
        <v>0.5714285714285714</v>
      </c>
      <c r="H62" s="31">
        <v>0.7142857142857143</v>
      </c>
      <c r="I62" s="31">
        <v>0.7857142857142857</v>
      </c>
      <c r="J62" s="31">
        <v>0.5</v>
      </c>
      <c r="K62" s="31">
        <v>7.1428571428571425E-2</v>
      </c>
      <c r="L62" s="31">
        <v>0.14285714285714285</v>
      </c>
      <c r="M62" s="31">
        <v>0</v>
      </c>
    </row>
    <row r="63" spans="1:13" ht="12" customHeight="1" x14ac:dyDescent="0.2">
      <c r="A63" s="187"/>
      <c r="B63" s="187"/>
      <c r="C63" s="37"/>
      <c r="D63" s="234" t="s">
        <v>382</v>
      </c>
      <c r="E63" s="36"/>
      <c r="F63" s="160">
        <v>7</v>
      </c>
      <c r="G63" s="35">
        <v>6</v>
      </c>
      <c r="H63" s="35">
        <v>7</v>
      </c>
      <c r="I63" s="35">
        <v>5</v>
      </c>
      <c r="J63" s="35">
        <v>6</v>
      </c>
      <c r="K63" s="35">
        <v>0</v>
      </c>
      <c r="L63" s="35">
        <v>0</v>
      </c>
      <c r="M63" s="35">
        <v>0</v>
      </c>
    </row>
    <row r="64" spans="1:13" ht="12" customHeight="1" x14ac:dyDescent="0.2">
      <c r="A64" s="187"/>
      <c r="B64" s="187"/>
      <c r="C64" s="34"/>
      <c r="D64" s="235"/>
      <c r="E64" s="33"/>
      <c r="F64" s="161"/>
      <c r="G64" s="31">
        <v>0.8571428571428571</v>
      </c>
      <c r="H64" s="31">
        <v>1</v>
      </c>
      <c r="I64" s="31">
        <v>0.7142857142857143</v>
      </c>
      <c r="J64" s="31">
        <v>0.8571428571428571</v>
      </c>
      <c r="K64" s="31">
        <v>0</v>
      </c>
      <c r="L64" s="31">
        <v>0</v>
      </c>
      <c r="M64" s="31">
        <v>0</v>
      </c>
    </row>
    <row r="65" spans="1:13" ht="12" customHeight="1" x14ac:dyDescent="0.2">
      <c r="A65" s="187"/>
      <c r="B65" s="187"/>
      <c r="C65" s="37"/>
      <c r="D65" s="234" t="s">
        <v>383</v>
      </c>
      <c r="E65" s="36"/>
      <c r="F65" s="160">
        <v>18</v>
      </c>
      <c r="G65" s="35">
        <v>12</v>
      </c>
      <c r="H65" s="35">
        <v>15</v>
      </c>
      <c r="I65" s="35">
        <v>12</v>
      </c>
      <c r="J65" s="35">
        <v>6</v>
      </c>
      <c r="K65" s="35">
        <v>0</v>
      </c>
      <c r="L65" s="35">
        <v>1</v>
      </c>
      <c r="M65" s="35">
        <v>1</v>
      </c>
    </row>
    <row r="66" spans="1:13" ht="12" customHeight="1" x14ac:dyDescent="0.2">
      <c r="A66" s="187"/>
      <c r="B66" s="187"/>
      <c r="C66" s="34"/>
      <c r="D66" s="235"/>
      <c r="E66" s="33"/>
      <c r="F66" s="32"/>
      <c r="G66" s="153">
        <v>0.66666666666666663</v>
      </c>
      <c r="H66" s="31">
        <v>0.83333333333333337</v>
      </c>
      <c r="I66" s="31">
        <v>0.66666666666666663</v>
      </c>
      <c r="J66" s="31">
        <v>0.33333333333333331</v>
      </c>
      <c r="K66" s="31">
        <v>0</v>
      </c>
      <c r="L66" s="31">
        <v>5.5555555555555552E-2</v>
      </c>
      <c r="M66" s="31">
        <v>5.5555555555555552E-2</v>
      </c>
    </row>
    <row r="67" spans="1:13" ht="12" customHeight="1" x14ac:dyDescent="0.2">
      <c r="A67" s="187"/>
      <c r="B67" s="187"/>
      <c r="C67" s="37"/>
      <c r="D67" s="234" t="s">
        <v>384</v>
      </c>
      <c r="E67" s="36"/>
      <c r="F67" s="35">
        <v>4</v>
      </c>
      <c r="G67" s="152">
        <v>3</v>
      </c>
      <c r="H67" s="35">
        <v>4</v>
      </c>
      <c r="I67" s="35">
        <v>3</v>
      </c>
      <c r="J67" s="35">
        <v>4</v>
      </c>
      <c r="K67" s="35">
        <v>1</v>
      </c>
      <c r="L67" s="35">
        <v>0</v>
      </c>
      <c r="M67" s="35">
        <v>0</v>
      </c>
    </row>
    <row r="68" spans="1:13" ht="12" customHeight="1" x14ac:dyDescent="0.2">
      <c r="A68" s="187"/>
      <c r="B68" s="188"/>
      <c r="C68" s="34"/>
      <c r="D68" s="235"/>
      <c r="E68" s="33"/>
      <c r="F68" s="161"/>
      <c r="G68" s="31">
        <v>0.75</v>
      </c>
      <c r="H68" s="31">
        <v>1</v>
      </c>
      <c r="I68" s="31">
        <v>0.75</v>
      </c>
      <c r="J68" s="31">
        <v>1</v>
      </c>
      <c r="K68" s="31">
        <v>0.25</v>
      </c>
      <c r="L68" s="31">
        <v>0</v>
      </c>
      <c r="M68" s="31">
        <v>0</v>
      </c>
    </row>
    <row r="69" spans="1:13" ht="12" customHeight="1" x14ac:dyDescent="0.2">
      <c r="A69" s="187"/>
      <c r="B69" s="186" t="s">
        <v>17</v>
      </c>
      <c r="C69" s="37"/>
      <c r="D69" s="234" t="s">
        <v>16</v>
      </c>
      <c r="E69" s="36"/>
      <c r="F69" s="160">
        <v>719</v>
      </c>
      <c r="G69" s="35">
        <v>381</v>
      </c>
      <c r="H69" s="35">
        <v>487</v>
      </c>
      <c r="I69" s="35">
        <v>499</v>
      </c>
      <c r="J69" s="35">
        <v>297</v>
      </c>
      <c r="K69" s="35">
        <v>25</v>
      </c>
      <c r="L69" s="35">
        <v>99</v>
      </c>
      <c r="M69" s="35">
        <v>17</v>
      </c>
    </row>
    <row r="70" spans="1:13" ht="12" customHeight="1" x14ac:dyDescent="0.2">
      <c r="A70" s="187"/>
      <c r="B70" s="187"/>
      <c r="C70" s="34"/>
      <c r="D70" s="235"/>
      <c r="E70" s="33"/>
      <c r="F70" s="161"/>
      <c r="G70" s="31">
        <v>0.5299026425591099</v>
      </c>
      <c r="H70" s="31">
        <v>0.67732962447844225</v>
      </c>
      <c r="I70" s="31">
        <v>0.694019471488178</v>
      </c>
      <c r="J70" s="31">
        <v>0.41307371349095967</v>
      </c>
      <c r="K70" s="31">
        <v>3.4770514603616132E-2</v>
      </c>
      <c r="L70" s="31">
        <v>0.13769123783031989</v>
      </c>
      <c r="M70" s="31">
        <v>2.3643949930458971E-2</v>
      </c>
    </row>
    <row r="71" spans="1:13" ht="12" customHeight="1" x14ac:dyDescent="0.2">
      <c r="A71" s="187"/>
      <c r="B71" s="187"/>
      <c r="C71" s="37"/>
      <c r="D71" s="234" t="s">
        <v>121</v>
      </c>
      <c r="E71" s="36"/>
      <c r="F71" s="160">
        <v>7</v>
      </c>
      <c r="G71" s="35">
        <v>1</v>
      </c>
      <c r="H71" s="35">
        <v>2</v>
      </c>
      <c r="I71" s="35">
        <v>2</v>
      </c>
      <c r="J71" s="35">
        <v>0</v>
      </c>
      <c r="K71" s="35">
        <v>0</v>
      </c>
      <c r="L71" s="35">
        <v>4</v>
      </c>
      <c r="M71" s="35">
        <v>0</v>
      </c>
    </row>
    <row r="72" spans="1:13" ht="12" customHeight="1" x14ac:dyDescent="0.2">
      <c r="A72" s="187"/>
      <c r="B72" s="187"/>
      <c r="C72" s="34"/>
      <c r="D72" s="235"/>
      <c r="E72" s="33"/>
      <c r="F72" s="161"/>
      <c r="G72" s="31">
        <v>0.14285714285714285</v>
      </c>
      <c r="H72" s="31">
        <v>0.2857142857142857</v>
      </c>
      <c r="I72" s="31">
        <v>0.2857142857142857</v>
      </c>
      <c r="J72" s="31">
        <v>0</v>
      </c>
      <c r="K72" s="31">
        <v>0</v>
      </c>
      <c r="L72" s="31">
        <v>0.5714285714285714</v>
      </c>
      <c r="M72" s="31">
        <v>0</v>
      </c>
    </row>
    <row r="73" spans="1:13" ht="12" customHeight="1" x14ac:dyDescent="0.2">
      <c r="A73" s="187"/>
      <c r="B73" s="187"/>
      <c r="C73" s="37"/>
      <c r="D73" s="234" t="s">
        <v>14</v>
      </c>
      <c r="E73" s="36"/>
      <c r="F73" s="160">
        <v>79</v>
      </c>
      <c r="G73" s="35">
        <v>29</v>
      </c>
      <c r="H73" s="35">
        <v>35</v>
      </c>
      <c r="I73" s="35">
        <v>42</v>
      </c>
      <c r="J73" s="35">
        <v>17</v>
      </c>
      <c r="K73" s="35">
        <v>4</v>
      </c>
      <c r="L73" s="35">
        <v>16</v>
      </c>
      <c r="M73" s="35">
        <v>4</v>
      </c>
    </row>
    <row r="74" spans="1:13" ht="12" customHeight="1" x14ac:dyDescent="0.2">
      <c r="A74" s="187"/>
      <c r="B74" s="187"/>
      <c r="C74" s="34"/>
      <c r="D74" s="235"/>
      <c r="E74" s="33"/>
      <c r="F74" s="161"/>
      <c r="G74" s="31">
        <v>0.36708860759493672</v>
      </c>
      <c r="H74" s="31">
        <v>0.44303797468354428</v>
      </c>
      <c r="I74" s="31">
        <v>0.53164556962025311</v>
      </c>
      <c r="J74" s="31">
        <v>0.21518987341772153</v>
      </c>
      <c r="K74" s="31">
        <v>5.0632911392405063E-2</v>
      </c>
      <c r="L74" s="31">
        <v>0.20253164556962025</v>
      </c>
      <c r="M74" s="31">
        <v>5.0632911392405063E-2</v>
      </c>
    </row>
    <row r="75" spans="1:13" ht="12" customHeight="1" x14ac:dyDescent="0.2">
      <c r="A75" s="187"/>
      <c r="B75" s="187"/>
      <c r="C75" s="37"/>
      <c r="D75" s="234" t="s">
        <v>13</v>
      </c>
      <c r="E75" s="36"/>
      <c r="F75" s="160">
        <v>16</v>
      </c>
      <c r="G75" s="35">
        <v>7</v>
      </c>
      <c r="H75" s="35">
        <v>9</v>
      </c>
      <c r="I75" s="35">
        <v>12</v>
      </c>
      <c r="J75" s="35">
        <v>4</v>
      </c>
      <c r="K75" s="35">
        <v>1</v>
      </c>
      <c r="L75" s="35">
        <v>2</v>
      </c>
      <c r="M75" s="35">
        <v>1</v>
      </c>
    </row>
    <row r="76" spans="1:13" ht="12" customHeight="1" x14ac:dyDescent="0.2">
      <c r="A76" s="187"/>
      <c r="B76" s="187"/>
      <c r="C76" s="34"/>
      <c r="D76" s="235"/>
      <c r="E76" s="33"/>
      <c r="F76" s="161"/>
      <c r="G76" s="31">
        <v>0.4375</v>
      </c>
      <c r="H76" s="31">
        <v>0.5625</v>
      </c>
      <c r="I76" s="31">
        <v>0.75</v>
      </c>
      <c r="J76" s="31">
        <v>0.25</v>
      </c>
      <c r="K76" s="31">
        <v>6.25E-2</v>
      </c>
      <c r="L76" s="31">
        <v>0.125</v>
      </c>
      <c r="M76" s="31">
        <v>6.25E-2</v>
      </c>
    </row>
    <row r="77" spans="1:13" ht="12" customHeight="1" x14ac:dyDescent="0.2">
      <c r="A77" s="187"/>
      <c r="B77" s="187"/>
      <c r="C77" s="37"/>
      <c r="D77" s="234" t="s">
        <v>12</v>
      </c>
      <c r="E77" s="36"/>
      <c r="F77" s="160">
        <v>16</v>
      </c>
      <c r="G77" s="35">
        <v>8</v>
      </c>
      <c r="H77" s="35">
        <v>11</v>
      </c>
      <c r="I77" s="35">
        <v>14</v>
      </c>
      <c r="J77" s="35">
        <v>9</v>
      </c>
      <c r="K77" s="35">
        <v>0</v>
      </c>
      <c r="L77" s="35">
        <v>2</v>
      </c>
      <c r="M77" s="35">
        <v>0</v>
      </c>
    </row>
    <row r="78" spans="1:13" ht="12" customHeight="1" x14ac:dyDescent="0.2">
      <c r="A78" s="187"/>
      <c r="B78" s="187"/>
      <c r="C78" s="34"/>
      <c r="D78" s="235"/>
      <c r="E78" s="33"/>
      <c r="F78" s="161"/>
      <c r="G78" s="31">
        <v>0.5</v>
      </c>
      <c r="H78" s="31">
        <v>0.6875</v>
      </c>
      <c r="I78" s="31">
        <v>0.875</v>
      </c>
      <c r="J78" s="31">
        <v>0.5625</v>
      </c>
      <c r="K78" s="31">
        <v>0</v>
      </c>
      <c r="L78" s="31">
        <v>0.125</v>
      </c>
      <c r="M78" s="31">
        <v>0</v>
      </c>
    </row>
    <row r="79" spans="1:13" ht="12" customHeight="1" x14ac:dyDescent="0.2">
      <c r="A79" s="187"/>
      <c r="B79" s="187"/>
      <c r="C79" s="37"/>
      <c r="D79" s="234" t="s">
        <v>11</v>
      </c>
      <c r="E79" s="36"/>
      <c r="F79" s="160">
        <v>33</v>
      </c>
      <c r="G79" s="35">
        <v>21</v>
      </c>
      <c r="H79" s="35">
        <v>24</v>
      </c>
      <c r="I79" s="35">
        <v>24</v>
      </c>
      <c r="J79" s="35">
        <v>15</v>
      </c>
      <c r="K79" s="35">
        <v>2</v>
      </c>
      <c r="L79" s="35">
        <v>5</v>
      </c>
      <c r="M79" s="35">
        <v>0</v>
      </c>
    </row>
    <row r="80" spans="1:13" ht="12" customHeight="1" x14ac:dyDescent="0.2">
      <c r="A80" s="187"/>
      <c r="B80" s="187"/>
      <c r="C80" s="34"/>
      <c r="D80" s="235"/>
      <c r="E80" s="33"/>
      <c r="F80" s="161"/>
      <c r="G80" s="31">
        <v>0.63636363636363635</v>
      </c>
      <c r="H80" s="31">
        <v>0.72727272727272729</v>
      </c>
      <c r="I80" s="31">
        <v>0.72727272727272729</v>
      </c>
      <c r="J80" s="31">
        <v>0.45454545454545453</v>
      </c>
      <c r="K80" s="31">
        <v>6.0606060606060608E-2</v>
      </c>
      <c r="L80" s="31">
        <v>0.15151515151515152</v>
      </c>
      <c r="M80" s="31">
        <v>0</v>
      </c>
    </row>
    <row r="81" spans="1:13" ht="12" customHeight="1" x14ac:dyDescent="0.2">
      <c r="A81" s="187"/>
      <c r="B81" s="187"/>
      <c r="C81" s="37"/>
      <c r="D81" s="234" t="s">
        <v>10</v>
      </c>
      <c r="E81" s="36"/>
      <c r="F81" s="160">
        <v>182</v>
      </c>
      <c r="G81" s="35">
        <v>102</v>
      </c>
      <c r="H81" s="35">
        <v>130</v>
      </c>
      <c r="I81" s="35">
        <v>132</v>
      </c>
      <c r="J81" s="35">
        <v>85</v>
      </c>
      <c r="K81" s="35">
        <v>7</v>
      </c>
      <c r="L81" s="35">
        <v>17</v>
      </c>
      <c r="M81" s="35">
        <v>4</v>
      </c>
    </row>
    <row r="82" spans="1:13" ht="12" customHeight="1" x14ac:dyDescent="0.2">
      <c r="A82" s="187"/>
      <c r="B82" s="187"/>
      <c r="C82" s="34"/>
      <c r="D82" s="235"/>
      <c r="E82" s="33"/>
      <c r="F82" s="161"/>
      <c r="G82" s="31">
        <v>0.56043956043956045</v>
      </c>
      <c r="H82" s="31">
        <v>0.7142857142857143</v>
      </c>
      <c r="I82" s="31">
        <v>0.72527472527472525</v>
      </c>
      <c r="J82" s="31">
        <v>0.46703296703296704</v>
      </c>
      <c r="K82" s="31">
        <v>3.8461538461538464E-2</v>
      </c>
      <c r="L82" s="31">
        <v>9.3406593406593408E-2</v>
      </c>
      <c r="M82" s="31">
        <v>2.197802197802198E-2</v>
      </c>
    </row>
    <row r="83" spans="1:13" ht="12" customHeight="1" x14ac:dyDescent="0.2">
      <c r="A83" s="187"/>
      <c r="B83" s="187"/>
      <c r="C83" s="37"/>
      <c r="D83" s="234" t="s">
        <v>9</v>
      </c>
      <c r="E83" s="36"/>
      <c r="F83" s="160">
        <v>24</v>
      </c>
      <c r="G83" s="35">
        <v>16</v>
      </c>
      <c r="H83" s="35">
        <v>22</v>
      </c>
      <c r="I83" s="35">
        <v>22</v>
      </c>
      <c r="J83" s="35">
        <v>20</v>
      </c>
      <c r="K83" s="35">
        <v>1</v>
      </c>
      <c r="L83" s="35">
        <v>1</v>
      </c>
      <c r="M83" s="35">
        <v>0</v>
      </c>
    </row>
    <row r="84" spans="1:13" ht="12" customHeight="1" x14ac:dyDescent="0.2">
      <c r="A84" s="187"/>
      <c r="B84" s="187"/>
      <c r="C84" s="34"/>
      <c r="D84" s="235"/>
      <c r="E84" s="33"/>
      <c r="F84" s="161"/>
      <c r="G84" s="31">
        <v>0.66666666666666663</v>
      </c>
      <c r="H84" s="31">
        <v>0.91666666666666663</v>
      </c>
      <c r="I84" s="31">
        <v>0.91666666666666663</v>
      </c>
      <c r="J84" s="31">
        <v>0.83333333333333337</v>
      </c>
      <c r="K84" s="31">
        <v>4.1666666666666664E-2</v>
      </c>
      <c r="L84" s="31">
        <v>4.1666666666666664E-2</v>
      </c>
      <c r="M84" s="31">
        <v>0</v>
      </c>
    </row>
    <row r="85" spans="1:13" ht="12" customHeight="1" x14ac:dyDescent="0.2">
      <c r="A85" s="187"/>
      <c r="B85" s="187"/>
      <c r="C85" s="37"/>
      <c r="D85" s="234" t="s">
        <v>8</v>
      </c>
      <c r="E85" s="36"/>
      <c r="F85" s="160">
        <v>13</v>
      </c>
      <c r="G85" s="35">
        <v>8</v>
      </c>
      <c r="H85" s="35">
        <v>8</v>
      </c>
      <c r="I85" s="35">
        <v>9</v>
      </c>
      <c r="J85" s="35">
        <v>6</v>
      </c>
      <c r="K85" s="35">
        <v>0</v>
      </c>
      <c r="L85" s="35">
        <v>2</v>
      </c>
      <c r="M85" s="35">
        <v>0</v>
      </c>
    </row>
    <row r="86" spans="1:13" ht="12" customHeight="1" x14ac:dyDescent="0.2">
      <c r="A86" s="187"/>
      <c r="B86" s="187"/>
      <c r="C86" s="34"/>
      <c r="D86" s="235"/>
      <c r="E86" s="33"/>
      <c r="F86" s="161"/>
      <c r="G86" s="31">
        <v>0.61538461538461542</v>
      </c>
      <c r="H86" s="31">
        <v>0.61538461538461542</v>
      </c>
      <c r="I86" s="31">
        <v>0.69230769230769229</v>
      </c>
      <c r="J86" s="31">
        <v>0.46153846153846156</v>
      </c>
      <c r="K86" s="31">
        <v>0</v>
      </c>
      <c r="L86" s="31">
        <v>0.15384615384615385</v>
      </c>
      <c r="M86" s="31">
        <v>0</v>
      </c>
    </row>
    <row r="87" spans="1:13" ht="13.5" customHeight="1" x14ac:dyDescent="0.2">
      <c r="A87" s="187"/>
      <c r="B87" s="187"/>
      <c r="C87" s="37"/>
      <c r="D87" s="236" t="s">
        <v>120</v>
      </c>
      <c r="E87" s="36"/>
      <c r="F87" s="160">
        <v>14</v>
      </c>
      <c r="G87" s="35">
        <v>8</v>
      </c>
      <c r="H87" s="35">
        <v>8</v>
      </c>
      <c r="I87" s="35">
        <v>7</v>
      </c>
      <c r="J87" s="35">
        <v>7</v>
      </c>
      <c r="K87" s="35">
        <v>0</v>
      </c>
      <c r="L87" s="35">
        <v>3</v>
      </c>
      <c r="M87" s="35">
        <v>1</v>
      </c>
    </row>
    <row r="88" spans="1:13" ht="13.5" customHeight="1" x14ac:dyDescent="0.2">
      <c r="A88" s="187"/>
      <c r="B88" s="187"/>
      <c r="C88" s="34"/>
      <c r="D88" s="235"/>
      <c r="E88" s="33"/>
      <c r="F88" s="161"/>
      <c r="G88" s="31">
        <v>0.5714285714285714</v>
      </c>
      <c r="H88" s="31">
        <v>0.5714285714285714</v>
      </c>
      <c r="I88" s="31">
        <v>0.5</v>
      </c>
      <c r="J88" s="31">
        <v>0.5</v>
      </c>
      <c r="K88" s="31">
        <v>0</v>
      </c>
      <c r="L88" s="31">
        <v>0.21428571428571427</v>
      </c>
      <c r="M88" s="31">
        <v>7.1428571428571425E-2</v>
      </c>
    </row>
    <row r="89" spans="1:13" ht="12" customHeight="1" x14ac:dyDescent="0.2">
      <c r="A89" s="187"/>
      <c r="B89" s="187"/>
      <c r="C89" s="37"/>
      <c r="D89" s="234" t="s">
        <v>6</v>
      </c>
      <c r="E89" s="36"/>
      <c r="F89" s="160">
        <v>48</v>
      </c>
      <c r="G89" s="35">
        <v>27</v>
      </c>
      <c r="H89" s="35">
        <v>30</v>
      </c>
      <c r="I89" s="35">
        <v>26</v>
      </c>
      <c r="J89" s="35">
        <v>12</v>
      </c>
      <c r="K89" s="35">
        <v>1</v>
      </c>
      <c r="L89" s="35">
        <v>11</v>
      </c>
      <c r="M89" s="35">
        <v>1</v>
      </c>
    </row>
    <row r="90" spans="1:13" ht="12" customHeight="1" x14ac:dyDescent="0.2">
      <c r="A90" s="187"/>
      <c r="B90" s="187"/>
      <c r="C90" s="34"/>
      <c r="D90" s="235"/>
      <c r="E90" s="33"/>
      <c r="F90" s="161"/>
      <c r="G90" s="31">
        <v>0.5625</v>
      </c>
      <c r="H90" s="31">
        <v>0.625</v>
      </c>
      <c r="I90" s="31">
        <v>0.54166666666666663</v>
      </c>
      <c r="J90" s="31">
        <v>0.25</v>
      </c>
      <c r="K90" s="31">
        <v>2.0833333333333332E-2</v>
      </c>
      <c r="L90" s="31">
        <v>0.22916666666666666</v>
      </c>
      <c r="M90" s="31">
        <v>2.0833333333333332E-2</v>
      </c>
    </row>
    <row r="91" spans="1:13" ht="12" customHeight="1" x14ac:dyDescent="0.2">
      <c r="A91" s="187"/>
      <c r="B91" s="187"/>
      <c r="C91" s="37"/>
      <c r="D91" s="234" t="s">
        <v>5</v>
      </c>
      <c r="E91" s="36"/>
      <c r="F91" s="160">
        <v>22</v>
      </c>
      <c r="G91" s="35">
        <v>9</v>
      </c>
      <c r="H91" s="35">
        <v>14</v>
      </c>
      <c r="I91" s="35">
        <v>11</v>
      </c>
      <c r="J91" s="35">
        <v>7</v>
      </c>
      <c r="K91" s="35">
        <v>0</v>
      </c>
      <c r="L91" s="35">
        <v>2</v>
      </c>
      <c r="M91" s="35">
        <v>2</v>
      </c>
    </row>
    <row r="92" spans="1:13" ht="12" customHeight="1" x14ac:dyDescent="0.2">
      <c r="A92" s="187"/>
      <c r="B92" s="187"/>
      <c r="C92" s="34"/>
      <c r="D92" s="235"/>
      <c r="E92" s="33"/>
      <c r="F92" s="161"/>
      <c r="G92" s="31">
        <v>0.40909090909090912</v>
      </c>
      <c r="H92" s="31">
        <v>0.63636363636363635</v>
      </c>
      <c r="I92" s="31">
        <v>0.5</v>
      </c>
      <c r="J92" s="31">
        <v>0.31818181818181818</v>
      </c>
      <c r="K92" s="31">
        <v>0</v>
      </c>
      <c r="L92" s="31">
        <v>9.0909090909090912E-2</v>
      </c>
      <c r="M92" s="31">
        <v>9.0909090909090912E-2</v>
      </c>
    </row>
    <row r="93" spans="1:13" ht="12" customHeight="1" x14ac:dyDescent="0.2">
      <c r="A93" s="187"/>
      <c r="B93" s="187"/>
      <c r="C93" s="37"/>
      <c r="D93" s="234" t="s">
        <v>4</v>
      </c>
      <c r="E93" s="36"/>
      <c r="F93" s="160">
        <v>20</v>
      </c>
      <c r="G93" s="35">
        <v>9</v>
      </c>
      <c r="H93" s="35">
        <v>14</v>
      </c>
      <c r="I93" s="35">
        <v>15</v>
      </c>
      <c r="J93" s="35">
        <v>7</v>
      </c>
      <c r="K93" s="35">
        <v>0</v>
      </c>
      <c r="L93" s="35">
        <v>3</v>
      </c>
      <c r="M93" s="35">
        <v>0</v>
      </c>
    </row>
    <row r="94" spans="1:13" ht="12" customHeight="1" x14ac:dyDescent="0.2">
      <c r="A94" s="187"/>
      <c r="B94" s="187"/>
      <c r="C94" s="34"/>
      <c r="D94" s="235"/>
      <c r="E94" s="33"/>
      <c r="F94" s="161"/>
      <c r="G94" s="31">
        <v>0.45</v>
      </c>
      <c r="H94" s="31">
        <v>0.7</v>
      </c>
      <c r="I94" s="31">
        <v>0.75</v>
      </c>
      <c r="J94" s="31">
        <v>0.35</v>
      </c>
      <c r="K94" s="31">
        <v>0</v>
      </c>
      <c r="L94" s="31">
        <v>0.15</v>
      </c>
      <c r="M94" s="31">
        <v>0</v>
      </c>
    </row>
    <row r="95" spans="1:13" ht="12" customHeight="1" x14ac:dyDescent="0.2">
      <c r="A95" s="187"/>
      <c r="B95" s="187"/>
      <c r="C95" s="37"/>
      <c r="D95" s="234" t="s">
        <v>3</v>
      </c>
      <c r="E95" s="36"/>
      <c r="F95" s="160">
        <v>166</v>
      </c>
      <c r="G95" s="35">
        <v>96</v>
      </c>
      <c r="H95" s="35">
        <v>121</v>
      </c>
      <c r="I95" s="35">
        <v>127</v>
      </c>
      <c r="J95" s="35">
        <v>69</v>
      </c>
      <c r="K95" s="35">
        <v>6</v>
      </c>
      <c r="L95" s="35">
        <v>18</v>
      </c>
      <c r="M95" s="35">
        <v>2</v>
      </c>
    </row>
    <row r="96" spans="1:13" ht="12" customHeight="1" x14ac:dyDescent="0.2">
      <c r="A96" s="187"/>
      <c r="B96" s="187"/>
      <c r="C96" s="34"/>
      <c r="D96" s="235"/>
      <c r="E96" s="33"/>
      <c r="F96" s="161"/>
      <c r="G96" s="31">
        <v>0.57831325301204817</v>
      </c>
      <c r="H96" s="31">
        <v>0.72891566265060237</v>
      </c>
      <c r="I96" s="31">
        <v>0.76506024096385539</v>
      </c>
      <c r="J96" s="31">
        <v>0.41566265060240964</v>
      </c>
      <c r="K96" s="31">
        <v>3.614457831325301E-2</v>
      </c>
      <c r="L96" s="31">
        <v>0.10843373493975904</v>
      </c>
      <c r="M96" s="31">
        <v>1.2048192771084338E-2</v>
      </c>
    </row>
    <row r="97" spans="1:13" ht="12" customHeight="1" x14ac:dyDescent="0.2">
      <c r="A97" s="187"/>
      <c r="B97" s="187"/>
      <c r="C97" s="37"/>
      <c r="D97" s="234" t="s">
        <v>2</v>
      </c>
      <c r="E97" s="36"/>
      <c r="F97" s="160">
        <v>24</v>
      </c>
      <c r="G97" s="35">
        <v>19</v>
      </c>
      <c r="H97" s="35">
        <v>24</v>
      </c>
      <c r="I97" s="35">
        <v>21</v>
      </c>
      <c r="J97" s="35">
        <v>21</v>
      </c>
      <c r="K97" s="35">
        <v>2</v>
      </c>
      <c r="L97" s="35">
        <v>0</v>
      </c>
      <c r="M97" s="35">
        <v>0</v>
      </c>
    </row>
    <row r="98" spans="1:13" ht="12" customHeight="1" x14ac:dyDescent="0.2">
      <c r="A98" s="187"/>
      <c r="B98" s="187"/>
      <c r="C98" s="34"/>
      <c r="D98" s="235"/>
      <c r="E98" s="33"/>
      <c r="F98" s="161"/>
      <c r="G98" s="31">
        <v>0.79166666666666663</v>
      </c>
      <c r="H98" s="31">
        <v>1</v>
      </c>
      <c r="I98" s="31">
        <v>0.875</v>
      </c>
      <c r="J98" s="31">
        <v>0.875</v>
      </c>
      <c r="K98" s="31">
        <v>8.3333333333333329E-2</v>
      </c>
      <c r="L98" s="31">
        <v>0</v>
      </c>
      <c r="M98" s="31">
        <v>0</v>
      </c>
    </row>
    <row r="99" spans="1:13" ht="12.75" customHeight="1" x14ac:dyDescent="0.2">
      <c r="A99" s="187"/>
      <c r="B99" s="187"/>
      <c r="C99" s="37"/>
      <c r="D99" s="234" t="s">
        <v>1</v>
      </c>
      <c r="E99" s="36"/>
      <c r="F99" s="160">
        <v>55</v>
      </c>
      <c r="G99" s="35">
        <v>21</v>
      </c>
      <c r="H99" s="35">
        <v>35</v>
      </c>
      <c r="I99" s="35">
        <v>35</v>
      </c>
      <c r="J99" s="35">
        <v>18</v>
      </c>
      <c r="K99" s="35">
        <v>1</v>
      </c>
      <c r="L99" s="35">
        <v>13</v>
      </c>
      <c r="M99" s="35">
        <v>2</v>
      </c>
    </row>
    <row r="100" spans="1:13" ht="12.75" customHeight="1" x14ac:dyDescent="0.2">
      <c r="A100" s="188"/>
      <c r="B100" s="188"/>
      <c r="C100" s="34"/>
      <c r="D100" s="235"/>
      <c r="E100" s="33"/>
      <c r="F100" s="32"/>
      <c r="G100" s="153">
        <v>0.38181818181818183</v>
      </c>
      <c r="H100" s="31">
        <v>0.63636363636363635</v>
      </c>
      <c r="I100" s="31">
        <v>0.63636363636363635</v>
      </c>
      <c r="J100" s="31">
        <v>0.32727272727272727</v>
      </c>
      <c r="K100" s="31">
        <v>1.8181818181818181E-2</v>
      </c>
      <c r="L100" s="31">
        <v>0.23636363636363636</v>
      </c>
      <c r="M100" s="31">
        <v>3.6363636363636362E-2</v>
      </c>
    </row>
  </sheetData>
  <mergeCells count="60">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 ref="D57:D5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55:D56"/>
    <mergeCell ref="D45:D46"/>
    <mergeCell ref="D47:D48"/>
    <mergeCell ref="D49:D50"/>
    <mergeCell ref="D51:D52"/>
    <mergeCell ref="D53:D54"/>
    <mergeCell ref="D85:D86"/>
    <mergeCell ref="D87:D88"/>
    <mergeCell ref="D89:D90"/>
    <mergeCell ref="D91:D92"/>
    <mergeCell ref="D61:D62"/>
    <mergeCell ref="D63:D64"/>
    <mergeCell ref="D93:D94"/>
    <mergeCell ref="D65:D66"/>
    <mergeCell ref="D67:D68"/>
    <mergeCell ref="D59:D60"/>
    <mergeCell ref="B69:B100"/>
    <mergeCell ref="D69:D70"/>
    <mergeCell ref="D71:D72"/>
    <mergeCell ref="D73:D74"/>
    <mergeCell ref="D75:D76"/>
    <mergeCell ref="D99:D100"/>
    <mergeCell ref="D77:D78"/>
    <mergeCell ref="D79:D80"/>
    <mergeCell ref="D81:D82"/>
    <mergeCell ref="D83:D84"/>
    <mergeCell ref="D95:D96"/>
    <mergeCell ref="D97:D98"/>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M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2.77734375" style="3" customWidth="1"/>
    <col min="14" max="16384" width="9" style="3"/>
  </cols>
  <sheetData>
    <row r="1" spans="1:13" ht="14.4" x14ac:dyDescent="0.2">
      <c r="A1" s="18" t="s">
        <v>653</v>
      </c>
    </row>
    <row r="2" spans="1:13" x14ac:dyDescent="0.2">
      <c r="M2" s="40" t="s">
        <v>476</v>
      </c>
    </row>
    <row r="3" spans="1:13" ht="14.25" customHeight="1" x14ac:dyDescent="0.2">
      <c r="A3" s="239" t="s">
        <v>64</v>
      </c>
      <c r="B3" s="240"/>
      <c r="C3" s="240"/>
      <c r="D3" s="240"/>
      <c r="E3" s="241"/>
      <c r="F3" s="273" t="s">
        <v>130</v>
      </c>
      <c r="G3" s="281" t="s">
        <v>641</v>
      </c>
      <c r="H3" s="294" t="s">
        <v>679</v>
      </c>
      <c r="I3" s="224" t="s">
        <v>642</v>
      </c>
      <c r="J3" s="294" t="s">
        <v>678</v>
      </c>
      <c r="K3" s="224" t="s">
        <v>512</v>
      </c>
      <c r="L3" s="224" t="s">
        <v>643</v>
      </c>
      <c r="M3" s="224" t="s">
        <v>408</v>
      </c>
    </row>
    <row r="4" spans="1:13" ht="42" customHeight="1" x14ac:dyDescent="0.2">
      <c r="A4" s="242"/>
      <c r="B4" s="243"/>
      <c r="C4" s="243"/>
      <c r="D4" s="243"/>
      <c r="E4" s="244"/>
      <c r="F4" s="165"/>
      <c r="G4" s="285"/>
      <c r="H4" s="295"/>
      <c r="I4" s="225"/>
      <c r="J4" s="295"/>
      <c r="K4" s="225"/>
      <c r="L4" s="225"/>
      <c r="M4" s="297"/>
    </row>
    <row r="5" spans="1:13" ht="14.25" customHeight="1" x14ac:dyDescent="0.2">
      <c r="A5" s="242"/>
      <c r="B5" s="243"/>
      <c r="C5" s="243"/>
      <c r="D5" s="243"/>
      <c r="E5" s="244"/>
      <c r="F5" s="165"/>
      <c r="G5" s="285"/>
      <c r="H5" s="295"/>
      <c r="I5" s="225"/>
      <c r="J5" s="295"/>
      <c r="K5" s="225"/>
      <c r="L5" s="225"/>
      <c r="M5" s="297"/>
    </row>
    <row r="6" spans="1:13" ht="19.5" customHeight="1" x14ac:dyDescent="0.2">
      <c r="A6" s="245"/>
      <c r="B6" s="246"/>
      <c r="C6" s="246"/>
      <c r="D6" s="246"/>
      <c r="E6" s="247"/>
      <c r="F6" s="165"/>
      <c r="G6" s="282"/>
      <c r="H6" s="296"/>
      <c r="I6" s="226"/>
      <c r="J6" s="296"/>
      <c r="K6" s="226"/>
      <c r="L6" s="226"/>
      <c r="M6" s="298"/>
    </row>
    <row r="7" spans="1:13" ht="12" customHeight="1" x14ac:dyDescent="0.2">
      <c r="A7" s="173" t="s">
        <v>50</v>
      </c>
      <c r="B7" s="174"/>
      <c r="C7" s="174"/>
      <c r="D7" s="174"/>
      <c r="E7" s="175"/>
      <c r="F7" s="35">
        <v>944</v>
      </c>
      <c r="G7" s="152">
        <v>527</v>
      </c>
      <c r="H7" s="35">
        <v>664</v>
      </c>
      <c r="I7" s="35">
        <v>700</v>
      </c>
      <c r="J7" s="35">
        <v>397</v>
      </c>
      <c r="K7" s="35">
        <v>27</v>
      </c>
      <c r="L7" s="35">
        <v>105</v>
      </c>
      <c r="M7" s="35">
        <v>22</v>
      </c>
    </row>
    <row r="8" spans="1:13" ht="12" customHeight="1" x14ac:dyDescent="0.2">
      <c r="A8" s="176"/>
      <c r="B8" s="177"/>
      <c r="C8" s="177"/>
      <c r="D8" s="177"/>
      <c r="E8" s="178"/>
      <c r="F8" s="161"/>
      <c r="G8" s="31">
        <v>0.55826271186440679</v>
      </c>
      <c r="H8" s="31">
        <v>0.70338983050847459</v>
      </c>
      <c r="I8" s="31">
        <v>0.74152542372881358</v>
      </c>
      <c r="J8" s="31">
        <v>0.42055084745762711</v>
      </c>
      <c r="K8" s="31">
        <v>2.8601694915254237E-2</v>
      </c>
      <c r="L8" s="31">
        <v>0.11122881355932203</v>
      </c>
      <c r="M8" s="31">
        <v>2.3305084745762712E-2</v>
      </c>
    </row>
    <row r="9" spans="1:13" ht="12" customHeight="1" x14ac:dyDescent="0.2">
      <c r="A9" s="189" t="s">
        <v>49</v>
      </c>
      <c r="B9" s="248" t="s">
        <v>48</v>
      </c>
      <c r="C9" s="249"/>
      <c r="D9" s="249"/>
      <c r="E9" s="250"/>
      <c r="F9" s="160">
        <v>276</v>
      </c>
      <c r="G9" s="35">
        <v>68</v>
      </c>
      <c r="H9" s="35">
        <v>73</v>
      </c>
      <c r="I9" s="35">
        <v>110</v>
      </c>
      <c r="J9" s="35">
        <v>29</v>
      </c>
      <c r="K9" s="35">
        <v>7</v>
      </c>
      <c r="L9" s="35">
        <v>96</v>
      </c>
      <c r="M9" s="35">
        <v>15</v>
      </c>
    </row>
    <row r="10" spans="1:13" ht="12" customHeight="1" x14ac:dyDescent="0.2">
      <c r="A10" s="190"/>
      <c r="B10" s="251"/>
      <c r="C10" s="252"/>
      <c r="D10" s="252"/>
      <c r="E10" s="253"/>
      <c r="F10" s="161"/>
      <c r="G10" s="31">
        <v>0.24637681159420291</v>
      </c>
      <c r="H10" s="31">
        <v>0.26449275362318841</v>
      </c>
      <c r="I10" s="31">
        <v>0.39855072463768115</v>
      </c>
      <c r="J10" s="31">
        <v>0.10507246376811594</v>
      </c>
      <c r="K10" s="31">
        <v>2.5362318840579712E-2</v>
      </c>
      <c r="L10" s="31">
        <v>0.34782608695652173</v>
      </c>
      <c r="M10" s="31">
        <v>5.434782608695652E-2</v>
      </c>
    </row>
    <row r="11" spans="1:13" ht="12" customHeight="1" x14ac:dyDescent="0.2">
      <c r="A11" s="190"/>
      <c r="B11" s="248" t="s">
        <v>47</v>
      </c>
      <c r="C11" s="249"/>
      <c r="D11" s="249"/>
      <c r="E11" s="250"/>
      <c r="F11" s="160">
        <v>145</v>
      </c>
      <c r="G11" s="35">
        <v>78</v>
      </c>
      <c r="H11" s="35">
        <v>109</v>
      </c>
      <c r="I11" s="35">
        <v>114</v>
      </c>
      <c r="J11" s="35">
        <v>43</v>
      </c>
      <c r="K11" s="35">
        <v>2</v>
      </c>
      <c r="L11" s="35">
        <v>5</v>
      </c>
      <c r="M11" s="35">
        <v>2</v>
      </c>
    </row>
    <row r="12" spans="1:13" ht="12" customHeight="1" x14ac:dyDescent="0.2">
      <c r="A12" s="190"/>
      <c r="B12" s="251"/>
      <c r="C12" s="252"/>
      <c r="D12" s="252"/>
      <c r="E12" s="253"/>
      <c r="F12" s="161"/>
      <c r="G12" s="31">
        <v>0.53793103448275859</v>
      </c>
      <c r="H12" s="31">
        <v>0.75172413793103443</v>
      </c>
      <c r="I12" s="31">
        <v>0.78620689655172415</v>
      </c>
      <c r="J12" s="31">
        <v>0.29655172413793102</v>
      </c>
      <c r="K12" s="31">
        <v>1.3793103448275862E-2</v>
      </c>
      <c r="L12" s="31">
        <v>3.4482758620689655E-2</v>
      </c>
      <c r="M12" s="31">
        <v>1.3793103448275862E-2</v>
      </c>
    </row>
    <row r="13" spans="1:13" ht="12" customHeight="1" x14ac:dyDescent="0.2">
      <c r="A13" s="190"/>
      <c r="B13" s="248" t="s">
        <v>46</v>
      </c>
      <c r="C13" s="249"/>
      <c r="D13" s="249"/>
      <c r="E13" s="250"/>
      <c r="F13" s="160">
        <v>232</v>
      </c>
      <c r="G13" s="35">
        <v>171</v>
      </c>
      <c r="H13" s="35">
        <v>211</v>
      </c>
      <c r="I13" s="35">
        <v>208</v>
      </c>
      <c r="J13" s="35">
        <v>109</v>
      </c>
      <c r="K13" s="35">
        <v>10</v>
      </c>
      <c r="L13" s="35">
        <v>2</v>
      </c>
      <c r="M13" s="35">
        <v>1</v>
      </c>
    </row>
    <row r="14" spans="1:13" ht="12" customHeight="1" x14ac:dyDescent="0.2">
      <c r="A14" s="190"/>
      <c r="B14" s="251"/>
      <c r="C14" s="252"/>
      <c r="D14" s="252"/>
      <c r="E14" s="253"/>
      <c r="F14" s="32"/>
      <c r="G14" s="153">
        <v>0.73706896551724133</v>
      </c>
      <c r="H14" s="31">
        <v>0.90948275862068961</v>
      </c>
      <c r="I14" s="31">
        <v>0.89655172413793105</v>
      </c>
      <c r="J14" s="31">
        <v>0.46982758620689657</v>
      </c>
      <c r="K14" s="31">
        <v>4.3103448275862072E-2</v>
      </c>
      <c r="L14" s="31">
        <v>8.6206896551724137E-3</v>
      </c>
      <c r="M14" s="31">
        <v>4.3103448275862068E-3</v>
      </c>
    </row>
    <row r="15" spans="1:13" ht="12" customHeight="1" x14ac:dyDescent="0.2">
      <c r="A15" s="190"/>
      <c r="B15" s="248" t="s">
        <v>45</v>
      </c>
      <c r="C15" s="249"/>
      <c r="D15" s="249"/>
      <c r="E15" s="250"/>
      <c r="F15" s="160">
        <v>68</v>
      </c>
      <c r="G15" s="35">
        <v>52</v>
      </c>
      <c r="H15" s="35">
        <v>60</v>
      </c>
      <c r="I15" s="35">
        <v>63</v>
      </c>
      <c r="J15" s="35">
        <v>45</v>
      </c>
      <c r="K15" s="35">
        <v>1</v>
      </c>
      <c r="L15" s="35">
        <v>0</v>
      </c>
      <c r="M15" s="35">
        <v>2</v>
      </c>
    </row>
    <row r="16" spans="1:13" ht="12" customHeight="1" x14ac:dyDescent="0.2">
      <c r="A16" s="190"/>
      <c r="B16" s="251"/>
      <c r="C16" s="252"/>
      <c r="D16" s="252"/>
      <c r="E16" s="253"/>
      <c r="F16" s="32"/>
      <c r="G16" s="153">
        <v>0.76470588235294112</v>
      </c>
      <c r="H16" s="31">
        <v>0.88235294117647056</v>
      </c>
      <c r="I16" s="31">
        <v>0.92647058823529416</v>
      </c>
      <c r="J16" s="31">
        <v>0.66176470588235292</v>
      </c>
      <c r="K16" s="31">
        <v>1.4705882352941176E-2</v>
      </c>
      <c r="L16" s="31">
        <v>0</v>
      </c>
      <c r="M16" s="31">
        <v>2.9411764705882353E-2</v>
      </c>
    </row>
    <row r="17" spans="1:13" ht="12" customHeight="1" x14ac:dyDescent="0.2">
      <c r="A17" s="190"/>
      <c r="B17" s="248" t="s">
        <v>44</v>
      </c>
      <c r="C17" s="249"/>
      <c r="D17" s="249"/>
      <c r="E17" s="250"/>
      <c r="F17" s="160">
        <v>223</v>
      </c>
      <c r="G17" s="35">
        <v>158</v>
      </c>
      <c r="H17" s="35">
        <v>211</v>
      </c>
      <c r="I17" s="35">
        <v>205</v>
      </c>
      <c r="J17" s="35">
        <v>171</v>
      </c>
      <c r="K17" s="35">
        <v>7</v>
      </c>
      <c r="L17" s="35">
        <v>2</v>
      </c>
      <c r="M17" s="35">
        <v>2</v>
      </c>
    </row>
    <row r="18" spans="1:13" ht="12" customHeight="1" x14ac:dyDescent="0.2">
      <c r="A18" s="191"/>
      <c r="B18" s="251"/>
      <c r="C18" s="252"/>
      <c r="D18" s="252"/>
      <c r="E18" s="253"/>
      <c r="F18" s="161"/>
      <c r="G18" s="31">
        <v>0.70852017937219736</v>
      </c>
      <c r="H18" s="31">
        <v>0.94618834080717484</v>
      </c>
      <c r="I18" s="31">
        <v>0.91928251121076232</v>
      </c>
      <c r="J18" s="31">
        <v>0.76681614349775784</v>
      </c>
      <c r="K18" s="31">
        <v>3.1390134529147982E-2</v>
      </c>
      <c r="L18" s="31">
        <v>8.9686098654708519E-3</v>
      </c>
      <c r="M18" s="31">
        <v>8.9686098654708519E-3</v>
      </c>
    </row>
    <row r="19" spans="1:13" ht="12" customHeight="1" x14ac:dyDescent="0.2">
      <c r="A19" s="186" t="s">
        <v>43</v>
      </c>
      <c r="B19" s="186" t="s">
        <v>42</v>
      </c>
      <c r="C19" s="37"/>
      <c r="D19" s="234" t="s">
        <v>16</v>
      </c>
      <c r="E19" s="36"/>
      <c r="F19" s="160">
        <v>225</v>
      </c>
      <c r="G19" s="35">
        <v>134</v>
      </c>
      <c r="H19" s="35">
        <v>174</v>
      </c>
      <c r="I19" s="35">
        <v>179</v>
      </c>
      <c r="J19" s="35">
        <v>103</v>
      </c>
      <c r="K19" s="35">
        <v>6</v>
      </c>
      <c r="L19" s="35">
        <v>19</v>
      </c>
      <c r="M19" s="35">
        <v>5</v>
      </c>
    </row>
    <row r="20" spans="1:13" ht="12" customHeight="1" x14ac:dyDescent="0.2">
      <c r="A20" s="187"/>
      <c r="B20" s="187"/>
      <c r="C20" s="34"/>
      <c r="D20" s="235"/>
      <c r="E20" s="33"/>
      <c r="F20" s="161"/>
      <c r="G20" s="31">
        <v>0.5955555555555555</v>
      </c>
      <c r="H20" s="31">
        <v>0.77333333333333332</v>
      </c>
      <c r="I20" s="31">
        <v>0.79555555555555557</v>
      </c>
      <c r="J20" s="31">
        <v>0.45777777777777778</v>
      </c>
      <c r="K20" s="31">
        <v>2.6666666666666668E-2</v>
      </c>
      <c r="L20" s="31">
        <v>8.4444444444444447E-2</v>
      </c>
      <c r="M20" s="31">
        <v>2.2222222222222223E-2</v>
      </c>
    </row>
    <row r="21" spans="1:13" ht="12" customHeight="1" x14ac:dyDescent="0.2">
      <c r="A21" s="187"/>
      <c r="B21" s="187"/>
      <c r="C21" s="37"/>
      <c r="D21" s="234" t="s">
        <v>362</v>
      </c>
      <c r="E21" s="36"/>
      <c r="F21" s="160">
        <v>34</v>
      </c>
      <c r="G21" s="35">
        <v>20</v>
      </c>
      <c r="H21" s="35">
        <v>24</v>
      </c>
      <c r="I21" s="35">
        <v>26</v>
      </c>
      <c r="J21" s="35">
        <v>15</v>
      </c>
      <c r="K21" s="35">
        <v>2</v>
      </c>
      <c r="L21" s="35">
        <v>3</v>
      </c>
      <c r="M21" s="35">
        <v>3</v>
      </c>
    </row>
    <row r="22" spans="1:13" ht="12" customHeight="1" x14ac:dyDescent="0.2">
      <c r="A22" s="187"/>
      <c r="B22" s="187"/>
      <c r="C22" s="34"/>
      <c r="D22" s="235"/>
      <c r="E22" s="33"/>
      <c r="F22" s="161"/>
      <c r="G22" s="31">
        <v>0.58823529411764708</v>
      </c>
      <c r="H22" s="31">
        <v>0.70588235294117652</v>
      </c>
      <c r="I22" s="31">
        <v>0.76470588235294112</v>
      </c>
      <c r="J22" s="31">
        <v>0.44117647058823528</v>
      </c>
      <c r="K22" s="31">
        <v>5.8823529411764705E-2</v>
      </c>
      <c r="L22" s="31">
        <v>8.8235294117647065E-2</v>
      </c>
      <c r="M22" s="31">
        <v>8.8235294117647065E-2</v>
      </c>
    </row>
    <row r="23" spans="1:13" ht="12" customHeight="1" x14ac:dyDescent="0.2">
      <c r="A23" s="187"/>
      <c r="B23" s="187"/>
      <c r="C23" s="37"/>
      <c r="D23" s="234" t="s">
        <v>363</v>
      </c>
      <c r="E23" s="36"/>
      <c r="F23" s="160">
        <v>4</v>
      </c>
      <c r="G23" s="35">
        <v>0</v>
      </c>
      <c r="H23" s="35">
        <v>2</v>
      </c>
      <c r="I23" s="35">
        <v>2</v>
      </c>
      <c r="J23" s="35">
        <v>0</v>
      </c>
      <c r="K23" s="35">
        <v>0</v>
      </c>
      <c r="L23" s="35">
        <v>2</v>
      </c>
      <c r="M23" s="35">
        <v>0</v>
      </c>
    </row>
    <row r="24" spans="1:13" ht="12" customHeight="1" x14ac:dyDescent="0.2">
      <c r="A24" s="187"/>
      <c r="B24" s="187"/>
      <c r="C24" s="34"/>
      <c r="D24" s="235"/>
      <c r="E24" s="33"/>
      <c r="F24" s="161"/>
      <c r="G24" s="31">
        <v>0</v>
      </c>
      <c r="H24" s="31">
        <v>0.5</v>
      </c>
      <c r="I24" s="31">
        <v>0.5</v>
      </c>
      <c r="J24" s="31">
        <v>0</v>
      </c>
      <c r="K24" s="31">
        <v>0</v>
      </c>
      <c r="L24" s="31">
        <v>0.5</v>
      </c>
      <c r="M24" s="31">
        <v>0</v>
      </c>
    </row>
    <row r="25" spans="1:13" ht="12" customHeight="1" x14ac:dyDescent="0.2">
      <c r="A25" s="187"/>
      <c r="B25" s="187"/>
      <c r="C25" s="37"/>
      <c r="D25" s="234" t="s">
        <v>364</v>
      </c>
      <c r="E25" s="36"/>
      <c r="F25" s="160">
        <v>15</v>
      </c>
      <c r="G25" s="35">
        <v>8</v>
      </c>
      <c r="H25" s="35">
        <v>10</v>
      </c>
      <c r="I25" s="35">
        <v>13</v>
      </c>
      <c r="J25" s="35">
        <v>2</v>
      </c>
      <c r="K25" s="35">
        <v>0</v>
      </c>
      <c r="L25" s="35">
        <v>2</v>
      </c>
      <c r="M25" s="35">
        <v>0</v>
      </c>
    </row>
    <row r="26" spans="1:13" ht="12" customHeight="1" x14ac:dyDescent="0.2">
      <c r="A26" s="187"/>
      <c r="B26" s="187"/>
      <c r="C26" s="34"/>
      <c r="D26" s="235"/>
      <c r="E26" s="33"/>
      <c r="F26" s="161"/>
      <c r="G26" s="31">
        <v>0.53333333333333333</v>
      </c>
      <c r="H26" s="31">
        <v>0.66666666666666663</v>
      </c>
      <c r="I26" s="31">
        <v>0.8666666666666667</v>
      </c>
      <c r="J26" s="31">
        <v>0.13333333333333333</v>
      </c>
      <c r="K26" s="31">
        <v>0</v>
      </c>
      <c r="L26" s="31">
        <v>0.13333333333333333</v>
      </c>
      <c r="M26" s="31">
        <v>0</v>
      </c>
    </row>
    <row r="27" spans="1:13" ht="12" customHeight="1" x14ac:dyDescent="0.2">
      <c r="A27" s="187"/>
      <c r="B27" s="187"/>
      <c r="C27" s="37"/>
      <c r="D27" s="234" t="s">
        <v>365</v>
      </c>
      <c r="E27" s="36"/>
      <c r="F27" s="160">
        <v>1</v>
      </c>
      <c r="G27" s="35">
        <v>0</v>
      </c>
      <c r="H27" s="35">
        <v>0</v>
      </c>
      <c r="I27" s="35">
        <v>1</v>
      </c>
      <c r="J27" s="35">
        <v>0</v>
      </c>
      <c r="K27" s="35">
        <v>0</v>
      </c>
      <c r="L27" s="35">
        <v>0</v>
      </c>
      <c r="M27" s="35">
        <v>0</v>
      </c>
    </row>
    <row r="28" spans="1:13" ht="12" customHeight="1" x14ac:dyDescent="0.2">
      <c r="A28" s="187"/>
      <c r="B28" s="187"/>
      <c r="C28" s="34"/>
      <c r="D28" s="235"/>
      <c r="E28" s="33"/>
      <c r="F28" s="161"/>
      <c r="G28" s="31">
        <v>0</v>
      </c>
      <c r="H28" s="31">
        <v>0</v>
      </c>
      <c r="I28" s="31">
        <v>1</v>
      </c>
      <c r="J28" s="31">
        <v>0</v>
      </c>
      <c r="K28" s="31">
        <v>0</v>
      </c>
      <c r="L28" s="31">
        <v>0</v>
      </c>
      <c r="M28" s="31">
        <v>0</v>
      </c>
    </row>
    <row r="29" spans="1:13" ht="12" customHeight="1" x14ac:dyDescent="0.2">
      <c r="A29" s="187"/>
      <c r="B29" s="187"/>
      <c r="C29" s="37"/>
      <c r="D29" s="234" t="s">
        <v>366</v>
      </c>
      <c r="E29" s="36"/>
      <c r="F29" s="160">
        <v>5</v>
      </c>
      <c r="G29" s="35">
        <v>3</v>
      </c>
      <c r="H29" s="35">
        <v>3</v>
      </c>
      <c r="I29" s="35">
        <v>5</v>
      </c>
      <c r="J29" s="35">
        <v>2</v>
      </c>
      <c r="K29" s="35">
        <v>0</v>
      </c>
      <c r="L29" s="35">
        <v>0</v>
      </c>
      <c r="M29" s="35">
        <v>0</v>
      </c>
    </row>
    <row r="30" spans="1:13" ht="12" customHeight="1" x14ac:dyDescent="0.2">
      <c r="A30" s="187"/>
      <c r="B30" s="187"/>
      <c r="C30" s="34"/>
      <c r="D30" s="235"/>
      <c r="E30" s="33"/>
      <c r="F30" s="161"/>
      <c r="G30" s="31">
        <v>0.6</v>
      </c>
      <c r="H30" s="31">
        <v>0.6</v>
      </c>
      <c r="I30" s="31">
        <v>1</v>
      </c>
      <c r="J30" s="31">
        <v>0.4</v>
      </c>
      <c r="K30" s="31">
        <v>0</v>
      </c>
      <c r="L30" s="31">
        <v>0</v>
      </c>
      <c r="M30" s="31">
        <v>0</v>
      </c>
    </row>
    <row r="31" spans="1:13" ht="12" customHeight="1" x14ac:dyDescent="0.2">
      <c r="A31" s="187"/>
      <c r="B31" s="187"/>
      <c r="C31" s="37"/>
      <c r="D31" s="234" t="s">
        <v>367</v>
      </c>
      <c r="E31" s="36"/>
      <c r="F31" s="160">
        <v>1</v>
      </c>
      <c r="G31" s="35">
        <v>1</v>
      </c>
      <c r="H31" s="35">
        <v>1</v>
      </c>
      <c r="I31" s="35">
        <v>1</v>
      </c>
      <c r="J31" s="35">
        <v>1</v>
      </c>
      <c r="K31" s="35">
        <v>0</v>
      </c>
      <c r="L31" s="35">
        <v>0</v>
      </c>
      <c r="M31" s="35">
        <v>0</v>
      </c>
    </row>
    <row r="32" spans="1:13" ht="12" customHeight="1" x14ac:dyDescent="0.2">
      <c r="A32" s="187"/>
      <c r="B32" s="187"/>
      <c r="C32" s="34"/>
      <c r="D32" s="235"/>
      <c r="E32" s="33"/>
      <c r="F32" s="161"/>
      <c r="G32" s="31">
        <v>1</v>
      </c>
      <c r="H32" s="31">
        <v>1</v>
      </c>
      <c r="I32" s="31">
        <v>1</v>
      </c>
      <c r="J32" s="31">
        <v>1</v>
      </c>
      <c r="K32" s="31">
        <v>0</v>
      </c>
      <c r="L32" s="31">
        <v>0</v>
      </c>
      <c r="M32" s="31">
        <v>0</v>
      </c>
    </row>
    <row r="33" spans="1:13" ht="12" customHeight="1" x14ac:dyDescent="0.2">
      <c r="A33" s="187"/>
      <c r="B33" s="187"/>
      <c r="C33" s="37"/>
      <c r="D33" s="234" t="s">
        <v>368</v>
      </c>
      <c r="E33" s="36"/>
      <c r="F33" s="160">
        <v>5</v>
      </c>
      <c r="G33" s="35">
        <v>2</v>
      </c>
      <c r="H33" s="35">
        <v>3</v>
      </c>
      <c r="I33" s="35">
        <v>3</v>
      </c>
      <c r="J33" s="35">
        <v>1</v>
      </c>
      <c r="K33" s="35">
        <v>0</v>
      </c>
      <c r="L33" s="35">
        <v>2</v>
      </c>
      <c r="M33" s="35">
        <v>0</v>
      </c>
    </row>
    <row r="34" spans="1:13" ht="12" customHeight="1" x14ac:dyDescent="0.2">
      <c r="A34" s="187"/>
      <c r="B34" s="187"/>
      <c r="C34" s="34"/>
      <c r="D34" s="235"/>
      <c r="E34" s="33"/>
      <c r="F34" s="161"/>
      <c r="G34" s="31">
        <v>0.4</v>
      </c>
      <c r="H34" s="31">
        <v>0.6</v>
      </c>
      <c r="I34" s="31">
        <v>0.6</v>
      </c>
      <c r="J34" s="31">
        <v>0.2</v>
      </c>
      <c r="K34" s="31">
        <v>0</v>
      </c>
      <c r="L34" s="31">
        <v>0.4</v>
      </c>
      <c r="M34" s="31">
        <v>0</v>
      </c>
    </row>
    <row r="35" spans="1:13" ht="12" customHeight="1" x14ac:dyDescent="0.2">
      <c r="A35" s="187"/>
      <c r="B35" s="187"/>
      <c r="C35" s="37"/>
      <c r="D35" s="234" t="s">
        <v>369</v>
      </c>
      <c r="E35" s="36"/>
      <c r="F35" s="160">
        <v>12</v>
      </c>
      <c r="G35" s="35">
        <v>8</v>
      </c>
      <c r="H35" s="35">
        <v>11</v>
      </c>
      <c r="I35" s="35">
        <v>12</v>
      </c>
      <c r="J35" s="35">
        <v>10</v>
      </c>
      <c r="K35" s="35">
        <v>0</v>
      </c>
      <c r="L35" s="35">
        <v>0</v>
      </c>
      <c r="M35" s="35">
        <v>0</v>
      </c>
    </row>
    <row r="36" spans="1:13" ht="12" customHeight="1" x14ac:dyDescent="0.2">
      <c r="A36" s="187"/>
      <c r="B36" s="187"/>
      <c r="C36" s="34"/>
      <c r="D36" s="235"/>
      <c r="E36" s="33"/>
      <c r="F36" s="161"/>
      <c r="G36" s="31">
        <v>0.66666666666666663</v>
      </c>
      <c r="H36" s="31">
        <v>0.91666666666666663</v>
      </c>
      <c r="I36" s="31">
        <v>1</v>
      </c>
      <c r="J36" s="31">
        <v>0.83333333333333337</v>
      </c>
      <c r="K36" s="31">
        <v>0</v>
      </c>
      <c r="L36" s="31">
        <v>0</v>
      </c>
      <c r="M36" s="31">
        <v>0</v>
      </c>
    </row>
    <row r="37" spans="1:13" ht="12" customHeight="1" x14ac:dyDescent="0.2">
      <c r="A37" s="187"/>
      <c r="B37" s="187"/>
      <c r="C37" s="37"/>
      <c r="D37" s="234" t="s">
        <v>370</v>
      </c>
      <c r="E37" s="36"/>
      <c r="F37" s="35">
        <v>1</v>
      </c>
      <c r="G37" s="152">
        <v>1</v>
      </c>
      <c r="H37" s="35">
        <v>1</v>
      </c>
      <c r="I37" s="35">
        <v>1</v>
      </c>
      <c r="J37" s="35">
        <v>0</v>
      </c>
      <c r="K37" s="35">
        <v>0</v>
      </c>
      <c r="L37" s="35">
        <v>0</v>
      </c>
      <c r="M37" s="35">
        <v>0</v>
      </c>
    </row>
    <row r="38" spans="1:13" ht="12" customHeight="1" x14ac:dyDescent="0.2">
      <c r="A38" s="187"/>
      <c r="B38" s="187"/>
      <c r="C38" s="34"/>
      <c r="D38" s="235"/>
      <c r="E38" s="33"/>
      <c r="F38" s="161"/>
      <c r="G38" s="31">
        <v>1</v>
      </c>
      <c r="H38" s="31">
        <v>1</v>
      </c>
      <c r="I38" s="31">
        <v>1</v>
      </c>
      <c r="J38" s="31">
        <v>0</v>
      </c>
      <c r="K38" s="31">
        <v>0</v>
      </c>
      <c r="L38" s="31">
        <v>0</v>
      </c>
      <c r="M38" s="31">
        <v>0</v>
      </c>
    </row>
    <row r="39" spans="1:13" ht="12" customHeight="1" x14ac:dyDescent="0.2">
      <c r="A39" s="187"/>
      <c r="B39" s="187"/>
      <c r="C39" s="37"/>
      <c r="D39" s="234" t="s">
        <v>371</v>
      </c>
      <c r="E39" s="36"/>
      <c r="F39" s="160">
        <v>7</v>
      </c>
      <c r="G39" s="35">
        <v>3</v>
      </c>
      <c r="H39" s="35">
        <v>6</v>
      </c>
      <c r="I39" s="35">
        <v>6</v>
      </c>
      <c r="J39" s="35">
        <v>1</v>
      </c>
      <c r="K39" s="35">
        <v>0</v>
      </c>
      <c r="L39" s="35">
        <v>0</v>
      </c>
      <c r="M39" s="35">
        <v>0</v>
      </c>
    </row>
    <row r="40" spans="1:13" ht="12" customHeight="1" x14ac:dyDescent="0.2">
      <c r="A40" s="187"/>
      <c r="B40" s="187"/>
      <c r="C40" s="34"/>
      <c r="D40" s="235"/>
      <c r="E40" s="33"/>
      <c r="F40" s="161"/>
      <c r="G40" s="31">
        <v>0.42857142857142855</v>
      </c>
      <c r="H40" s="31">
        <v>0.8571428571428571</v>
      </c>
      <c r="I40" s="31">
        <v>0.8571428571428571</v>
      </c>
      <c r="J40" s="31">
        <v>0.14285714285714285</v>
      </c>
      <c r="K40" s="31">
        <v>0</v>
      </c>
      <c r="L40" s="31">
        <v>0</v>
      </c>
      <c r="M40" s="31">
        <v>0</v>
      </c>
    </row>
    <row r="41" spans="1:13" ht="12" customHeight="1" x14ac:dyDescent="0.2">
      <c r="A41" s="187"/>
      <c r="B41" s="187"/>
      <c r="C41" s="37"/>
      <c r="D41" s="234" t="s">
        <v>372</v>
      </c>
      <c r="E41" s="36"/>
      <c r="F41" s="160">
        <v>0</v>
      </c>
      <c r="G41" s="35">
        <v>0</v>
      </c>
      <c r="H41" s="35">
        <v>0</v>
      </c>
      <c r="I41" s="35">
        <v>0</v>
      </c>
      <c r="J41" s="35">
        <v>0</v>
      </c>
      <c r="K41" s="35">
        <v>0</v>
      </c>
      <c r="L41" s="35">
        <v>0</v>
      </c>
      <c r="M41" s="35">
        <v>0</v>
      </c>
    </row>
    <row r="42" spans="1:13" ht="12" customHeight="1" x14ac:dyDescent="0.2">
      <c r="A42" s="187"/>
      <c r="B42" s="187"/>
      <c r="C42" s="34"/>
      <c r="D42" s="235"/>
      <c r="E42" s="33"/>
      <c r="F42" s="161"/>
      <c r="G42" s="31">
        <v>0</v>
      </c>
      <c r="H42" s="31">
        <v>0</v>
      </c>
      <c r="I42" s="31">
        <v>0</v>
      </c>
      <c r="J42" s="31">
        <v>0</v>
      </c>
      <c r="K42" s="31">
        <v>0</v>
      </c>
      <c r="L42" s="31">
        <v>0</v>
      </c>
      <c r="M42" s="31">
        <v>0</v>
      </c>
    </row>
    <row r="43" spans="1:13" ht="12" customHeight="1" x14ac:dyDescent="0.2">
      <c r="A43" s="187"/>
      <c r="B43" s="187"/>
      <c r="C43" s="37"/>
      <c r="D43" s="234" t="s">
        <v>373</v>
      </c>
      <c r="E43" s="36"/>
      <c r="F43" s="160">
        <v>3</v>
      </c>
      <c r="G43" s="35">
        <v>2</v>
      </c>
      <c r="H43" s="35">
        <v>2</v>
      </c>
      <c r="I43" s="35">
        <v>2</v>
      </c>
      <c r="J43" s="35">
        <v>2</v>
      </c>
      <c r="K43" s="35">
        <v>0</v>
      </c>
      <c r="L43" s="35">
        <v>1</v>
      </c>
      <c r="M43" s="35">
        <v>0</v>
      </c>
    </row>
    <row r="44" spans="1:13" ht="12" customHeight="1" x14ac:dyDescent="0.2">
      <c r="A44" s="187"/>
      <c r="B44" s="187"/>
      <c r="C44" s="34"/>
      <c r="D44" s="235"/>
      <c r="E44" s="33"/>
      <c r="F44" s="161"/>
      <c r="G44" s="31">
        <v>0.66666666666666663</v>
      </c>
      <c r="H44" s="31">
        <v>0.66666666666666663</v>
      </c>
      <c r="I44" s="31">
        <v>0.66666666666666663</v>
      </c>
      <c r="J44" s="31">
        <v>0.66666666666666663</v>
      </c>
      <c r="K44" s="31">
        <v>0</v>
      </c>
      <c r="L44" s="31">
        <v>0.33333333333333331</v>
      </c>
      <c r="M44" s="31">
        <v>0</v>
      </c>
    </row>
    <row r="45" spans="1:13" ht="12" customHeight="1" x14ac:dyDescent="0.2">
      <c r="A45" s="187"/>
      <c r="B45" s="187"/>
      <c r="C45" s="37"/>
      <c r="D45" s="234" t="s">
        <v>374</v>
      </c>
      <c r="E45" s="36"/>
      <c r="F45" s="160">
        <v>8</v>
      </c>
      <c r="G45" s="35">
        <v>6</v>
      </c>
      <c r="H45" s="35">
        <v>5</v>
      </c>
      <c r="I45" s="35">
        <v>6</v>
      </c>
      <c r="J45" s="35">
        <v>4</v>
      </c>
      <c r="K45" s="35">
        <v>0</v>
      </c>
      <c r="L45" s="35">
        <v>0</v>
      </c>
      <c r="M45" s="35">
        <v>0</v>
      </c>
    </row>
    <row r="46" spans="1:13" ht="12" customHeight="1" x14ac:dyDescent="0.2">
      <c r="A46" s="187"/>
      <c r="B46" s="187"/>
      <c r="C46" s="34"/>
      <c r="D46" s="235"/>
      <c r="E46" s="33"/>
      <c r="F46" s="161"/>
      <c r="G46" s="31">
        <v>0.75</v>
      </c>
      <c r="H46" s="31">
        <v>0.625</v>
      </c>
      <c r="I46" s="31">
        <v>0.75</v>
      </c>
      <c r="J46" s="31">
        <v>0.5</v>
      </c>
      <c r="K46" s="31">
        <v>0</v>
      </c>
      <c r="L46" s="31">
        <v>0</v>
      </c>
      <c r="M46" s="31">
        <v>0</v>
      </c>
    </row>
    <row r="47" spans="1:13" ht="12" customHeight="1" x14ac:dyDescent="0.2">
      <c r="A47" s="187"/>
      <c r="B47" s="187"/>
      <c r="C47" s="37"/>
      <c r="D47" s="234" t="s">
        <v>375</v>
      </c>
      <c r="E47" s="36"/>
      <c r="F47" s="160">
        <v>4</v>
      </c>
      <c r="G47" s="35">
        <v>2</v>
      </c>
      <c r="H47" s="35">
        <v>3</v>
      </c>
      <c r="I47" s="35">
        <v>4</v>
      </c>
      <c r="J47" s="35">
        <v>1</v>
      </c>
      <c r="K47" s="35">
        <v>0</v>
      </c>
      <c r="L47" s="35">
        <v>0</v>
      </c>
      <c r="M47" s="35">
        <v>0</v>
      </c>
    </row>
    <row r="48" spans="1:13" ht="12" customHeight="1" x14ac:dyDescent="0.2">
      <c r="A48" s="187"/>
      <c r="B48" s="187"/>
      <c r="C48" s="34"/>
      <c r="D48" s="235"/>
      <c r="E48" s="33"/>
      <c r="F48" s="161"/>
      <c r="G48" s="31">
        <v>0.5</v>
      </c>
      <c r="H48" s="31">
        <v>0.75</v>
      </c>
      <c r="I48" s="31">
        <v>1</v>
      </c>
      <c r="J48" s="31">
        <v>0.25</v>
      </c>
      <c r="K48" s="31">
        <v>0</v>
      </c>
      <c r="L48" s="31">
        <v>0</v>
      </c>
      <c r="M48" s="31">
        <v>0</v>
      </c>
    </row>
    <row r="49" spans="1:13" ht="12" customHeight="1" x14ac:dyDescent="0.2">
      <c r="A49" s="187"/>
      <c r="B49" s="187"/>
      <c r="C49" s="37"/>
      <c r="D49" s="234" t="s">
        <v>376</v>
      </c>
      <c r="E49" s="36"/>
      <c r="F49" s="160">
        <v>2</v>
      </c>
      <c r="G49" s="35">
        <v>2</v>
      </c>
      <c r="H49" s="35">
        <v>2</v>
      </c>
      <c r="I49" s="35">
        <v>2</v>
      </c>
      <c r="J49" s="35">
        <v>2</v>
      </c>
      <c r="K49" s="35">
        <v>0</v>
      </c>
      <c r="L49" s="35">
        <v>0</v>
      </c>
      <c r="M49" s="35">
        <v>0</v>
      </c>
    </row>
    <row r="50" spans="1:13" ht="12" customHeight="1" x14ac:dyDescent="0.2">
      <c r="A50" s="187"/>
      <c r="B50" s="187"/>
      <c r="C50" s="34"/>
      <c r="D50" s="235"/>
      <c r="E50" s="33"/>
      <c r="F50" s="161"/>
      <c r="G50" s="31">
        <v>1</v>
      </c>
      <c r="H50" s="31">
        <v>1</v>
      </c>
      <c r="I50" s="31">
        <v>1</v>
      </c>
      <c r="J50" s="31">
        <v>1</v>
      </c>
      <c r="K50" s="31">
        <v>0</v>
      </c>
      <c r="L50" s="31">
        <v>0</v>
      </c>
      <c r="M50" s="31">
        <v>0</v>
      </c>
    </row>
    <row r="51" spans="1:13" ht="12" customHeight="1" x14ac:dyDescent="0.2">
      <c r="A51" s="187"/>
      <c r="B51" s="187"/>
      <c r="C51" s="37"/>
      <c r="D51" s="234" t="s">
        <v>377</v>
      </c>
      <c r="E51" s="36"/>
      <c r="F51" s="160">
        <v>14</v>
      </c>
      <c r="G51" s="35">
        <v>9</v>
      </c>
      <c r="H51" s="35">
        <v>10</v>
      </c>
      <c r="I51" s="35">
        <v>12</v>
      </c>
      <c r="J51" s="35">
        <v>6</v>
      </c>
      <c r="K51" s="35">
        <v>0</v>
      </c>
      <c r="L51" s="35">
        <v>2</v>
      </c>
      <c r="M51" s="35">
        <v>0</v>
      </c>
    </row>
    <row r="52" spans="1:13" ht="12" customHeight="1" x14ac:dyDescent="0.2">
      <c r="A52" s="187"/>
      <c r="B52" s="187"/>
      <c r="C52" s="34"/>
      <c r="D52" s="235"/>
      <c r="E52" s="33"/>
      <c r="F52" s="161"/>
      <c r="G52" s="31">
        <v>0.6428571428571429</v>
      </c>
      <c r="H52" s="31">
        <v>0.7142857142857143</v>
      </c>
      <c r="I52" s="31">
        <v>0.8571428571428571</v>
      </c>
      <c r="J52" s="31">
        <v>0.42857142857142855</v>
      </c>
      <c r="K52" s="31">
        <v>0</v>
      </c>
      <c r="L52" s="31">
        <v>0.14285714285714285</v>
      </c>
      <c r="M52" s="31">
        <v>0</v>
      </c>
    </row>
    <row r="53" spans="1:13" ht="12" customHeight="1" x14ac:dyDescent="0.2">
      <c r="A53" s="187"/>
      <c r="B53" s="187"/>
      <c r="C53" s="37"/>
      <c r="D53" s="234" t="s">
        <v>378</v>
      </c>
      <c r="E53" s="36"/>
      <c r="F53" s="160">
        <v>5</v>
      </c>
      <c r="G53" s="35">
        <v>3</v>
      </c>
      <c r="H53" s="35">
        <v>4</v>
      </c>
      <c r="I53" s="35">
        <v>4</v>
      </c>
      <c r="J53" s="35">
        <v>2</v>
      </c>
      <c r="K53" s="35">
        <v>0</v>
      </c>
      <c r="L53" s="35">
        <v>0</v>
      </c>
      <c r="M53" s="35">
        <v>0</v>
      </c>
    </row>
    <row r="54" spans="1:13" ht="12" customHeight="1" x14ac:dyDescent="0.2">
      <c r="A54" s="187"/>
      <c r="B54" s="187"/>
      <c r="C54" s="34"/>
      <c r="D54" s="235"/>
      <c r="E54" s="33"/>
      <c r="F54" s="161"/>
      <c r="G54" s="31">
        <v>0.6</v>
      </c>
      <c r="H54" s="31">
        <v>0.8</v>
      </c>
      <c r="I54" s="31">
        <v>0.8</v>
      </c>
      <c r="J54" s="31">
        <v>0.4</v>
      </c>
      <c r="K54" s="31">
        <v>0</v>
      </c>
      <c r="L54" s="31">
        <v>0</v>
      </c>
      <c r="M54" s="31">
        <v>0</v>
      </c>
    </row>
    <row r="55" spans="1:13" ht="12" customHeight="1" x14ac:dyDescent="0.2">
      <c r="A55" s="187"/>
      <c r="B55" s="187"/>
      <c r="C55" s="37"/>
      <c r="D55" s="234" t="s">
        <v>379</v>
      </c>
      <c r="E55" s="36"/>
      <c r="F55" s="160">
        <v>27</v>
      </c>
      <c r="G55" s="35">
        <v>16</v>
      </c>
      <c r="H55" s="35">
        <v>20</v>
      </c>
      <c r="I55" s="35">
        <v>17</v>
      </c>
      <c r="J55" s="35">
        <v>11</v>
      </c>
      <c r="K55" s="35">
        <v>0</v>
      </c>
      <c r="L55" s="35">
        <v>4</v>
      </c>
      <c r="M55" s="35">
        <v>1</v>
      </c>
    </row>
    <row r="56" spans="1:13" ht="12" customHeight="1" x14ac:dyDescent="0.2">
      <c r="A56" s="187"/>
      <c r="B56" s="187"/>
      <c r="C56" s="34"/>
      <c r="D56" s="235"/>
      <c r="E56" s="33"/>
      <c r="F56" s="161"/>
      <c r="G56" s="31">
        <v>0.59259259259259256</v>
      </c>
      <c r="H56" s="31">
        <v>0.7407407407407407</v>
      </c>
      <c r="I56" s="31">
        <v>0.62962962962962965</v>
      </c>
      <c r="J56" s="31">
        <v>0.40740740740740738</v>
      </c>
      <c r="K56" s="31">
        <v>0</v>
      </c>
      <c r="L56" s="31">
        <v>0.14814814814814814</v>
      </c>
      <c r="M56" s="31">
        <v>3.7037037037037035E-2</v>
      </c>
    </row>
    <row r="57" spans="1:13" ht="12" customHeight="1" x14ac:dyDescent="0.2">
      <c r="A57" s="187"/>
      <c r="B57" s="187"/>
      <c r="C57" s="37"/>
      <c r="D57" s="234" t="s">
        <v>380</v>
      </c>
      <c r="E57" s="36"/>
      <c r="F57" s="160">
        <v>8</v>
      </c>
      <c r="G57" s="35">
        <v>5</v>
      </c>
      <c r="H57" s="35">
        <v>7</v>
      </c>
      <c r="I57" s="35">
        <v>7</v>
      </c>
      <c r="J57" s="35">
        <v>2</v>
      </c>
      <c r="K57" s="35">
        <v>0</v>
      </c>
      <c r="L57" s="35">
        <v>1</v>
      </c>
      <c r="M57" s="35">
        <v>0</v>
      </c>
    </row>
    <row r="58" spans="1:13" ht="12" customHeight="1" x14ac:dyDescent="0.2">
      <c r="A58" s="187"/>
      <c r="B58" s="187"/>
      <c r="C58" s="34"/>
      <c r="D58" s="235"/>
      <c r="E58" s="33"/>
      <c r="F58" s="161"/>
      <c r="G58" s="31">
        <v>0.625</v>
      </c>
      <c r="H58" s="31">
        <v>0.875</v>
      </c>
      <c r="I58" s="31">
        <v>0.875</v>
      </c>
      <c r="J58" s="31">
        <v>0.25</v>
      </c>
      <c r="K58" s="31">
        <v>0</v>
      </c>
      <c r="L58" s="31">
        <v>0.125</v>
      </c>
      <c r="M58" s="31">
        <v>0</v>
      </c>
    </row>
    <row r="59" spans="1:13" ht="12.75" customHeight="1" x14ac:dyDescent="0.2">
      <c r="A59" s="187"/>
      <c r="B59" s="187"/>
      <c r="C59" s="37"/>
      <c r="D59" s="234" t="s">
        <v>381</v>
      </c>
      <c r="E59" s="36"/>
      <c r="F59" s="160">
        <v>26</v>
      </c>
      <c r="G59" s="35">
        <v>14</v>
      </c>
      <c r="H59" s="35">
        <v>23</v>
      </c>
      <c r="I59" s="35">
        <v>21</v>
      </c>
      <c r="J59" s="35">
        <v>18</v>
      </c>
      <c r="K59" s="35">
        <v>2</v>
      </c>
      <c r="L59" s="35">
        <v>0</v>
      </c>
      <c r="M59" s="35">
        <v>0</v>
      </c>
    </row>
    <row r="60" spans="1:13" ht="12.75" customHeight="1" x14ac:dyDescent="0.2">
      <c r="A60" s="187"/>
      <c r="B60" s="187"/>
      <c r="C60" s="34"/>
      <c r="D60" s="235"/>
      <c r="E60" s="33"/>
      <c r="F60" s="161"/>
      <c r="G60" s="31">
        <v>0.53846153846153844</v>
      </c>
      <c r="H60" s="31">
        <v>0.88461538461538458</v>
      </c>
      <c r="I60" s="31">
        <v>0.80769230769230771</v>
      </c>
      <c r="J60" s="31">
        <v>0.69230769230769229</v>
      </c>
      <c r="K60" s="31">
        <v>7.6923076923076927E-2</v>
      </c>
      <c r="L60" s="31">
        <v>0</v>
      </c>
      <c r="M60" s="31">
        <v>0</v>
      </c>
    </row>
    <row r="61" spans="1:13" ht="12" customHeight="1" x14ac:dyDescent="0.2">
      <c r="A61" s="187"/>
      <c r="B61" s="187"/>
      <c r="C61" s="37"/>
      <c r="D61" s="234" t="s">
        <v>21</v>
      </c>
      <c r="E61" s="36"/>
      <c r="F61" s="160">
        <v>14</v>
      </c>
      <c r="G61" s="35">
        <v>8</v>
      </c>
      <c r="H61" s="35">
        <v>11</v>
      </c>
      <c r="I61" s="35">
        <v>12</v>
      </c>
      <c r="J61" s="35">
        <v>7</v>
      </c>
      <c r="K61" s="35">
        <v>1</v>
      </c>
      <c r="L61" s="35">
        <v>1</v>
      </c>
      <c r="M61" s="35">
        <v>0</v>
      </c>
    </row>
    <row r="62" spans="1:13" ht="12" customHeight="1" x14ac:dyDescent="0.2">
      <c r="A62" s="187"/>
      <c r="B62" s="187"/>
      <c r="C62" s="34"/>
      <c r="D62" s="235"/>
      <c r="E62" s="33"/>
      <c r="F62" s="32"/>
      <c r="G62" s="153">
        <v>0.5714285714285714</v>
      </c>
      <c r="H62" s="31">
        <v>0.7857142857142857</v>
      </c>
      <c r="I62" s="31">
        <v>0.8571428571428571</v>
      </c>
      <c r="J62" s="31">
        <v>0.5</v>
      </c>
      <c r="K62" s="31">
        <v>7.1428571428571425E-2</v>
      </c>
      <c r="L62" s="31">
        <v>7.1428571428571425E-2</v>
      </c>
      <c r="M62" s="31">
        <v>0</v>
      </c>
    </row>
    <row r="63" spans="1:13" ht="12" customHeight="1" x14ac:dyDescent="0.2">
      <c r="A63" s="187"/>
      <c r="B63" s="187"/>
      <c r="C63" s="37"/>
      <c r="D63" s="234" t="s">
        <v>382</v>
      </c>
      <c r="E63" s="36"/>
      <c r="F63" s="160">
        <v>7</v>
      </c>
      <c r="G63" s="35">
        <v>6</v>
      </c>
      <c r="H63" s="35">
        <v>7</v>
      </c>
      <c r="I63" s="35">
        <v>5</v>
      </c>
      <c r="J63" s="35">
        <v>6</v>
      </c>
      <c r="K63" s="35">
        <v>0</v>
      </c>
      <c r="L63" s="35">
        <v>0</v>
      </c>
      <c r="M63" s="35">
        <v>0</v>
      </c>
    </row>
    <row r="64" spans="1:13" ht="12" customHeight="1" x14ac:dyDescent="0.2">
      <c r="A64" s="187"/>
      <c r="B64" s="187"/>
      <c r="C64" s="34"/>
      <c r="D64" s="235"/>
      <c r="E64" s="33"/>
      <c r="F64" s="161"/>
      <c r="G64" s="31">
        <v>0.8571428571428571</v>
      </c>
      <c r="H64" s="31">
        <v>1</v>
      </c>
      <c r="I64" s="31">
        <v>0.7142857142857143</v>
      </c>
      <c r="J64" s="31">
        <v>0.8571428571428571</v>
      </c>
      <c r="K64" s="31">
        <v>0</v>
      </c>
      <c r="L64" s="31">
        <v>0</v>
      </c>
      <c r="M64" s="31">
        <v>0</v>
      </c>
    </row>
    <row r="65" spans="1:13" ht="12" customHeight="1" x14ac:dyDescent="0.2">
      <c r="A65" s="187"/>
      <c r="B65" s="187"/>
      <c r="C65" s="37"/>
      <c r="D65" s="234" t="s">
        <v>383</v>
      </c>
      <c r="E65" s="36"/>
      <c r="F65" s="35">
        <v>18</v>
      </c>
      <c r="G65" s="152">
        <v>12</v>
      </c>
      <c r="H65" s="35">
        <v>15</v>
      </c>
      <c r="I65" s="35">
        <v>14</v>
      </c>
      <c r="J65" s="35">
        <v>6</v>
      </c>
      <c r="K65" s="35">
        <v>0</v>
      </c>
      <c r="L65" s="35">
        <v>1</v>
      </c>
      <c r="M65" s="35">
        <v>1</v>
      </c>
    </row>
    <row r="66" spans="1:13" ht="12" customHeight="1" x14ac:dyDescent="0.2">
      <c r="A66" s="187"/>
      <c r="B66" s="187"/>
      <c r="C66" s="34"/>
      <c r="D66" s="235"/>
      <c r="E66" s="33"/>
      <c r="F66" s="161"/>
      <c r="G66" s="31">
        <v>0.66666666666666663</v>
      </c>
      <c r="H66" s="31">
        <v>0.83333333333333337</v>
      </c>
      <c r="I66" s="31">
        <v>0.77777777777777779</v>
      </c>
      <c r="J66" s="31">
        <v>0.33333333333333331</v>
      </c>
      <c r="K66" s="31">
        <v>0</v>
      </c>
      <c r="L66" s="31">
        <v>5.5555555555555552E-2</v>
      </c>
      <c r="M66" s="31">
        <v>5.5555555555555552E-2</v>
      </c>
    </row>
    <row r="67" spans="1:13" ht="12" customHeight="1" x14ac:dyDescent="0.2">
      <c r="A67" s="187"/>
      <c r="B67" s="187"/>
      <c r="C67" s="37"/>
      <c r="D67" s="234" t="s">
        <v>384</v>
      </c>
      <c r="E67" s="36"/>
      <c r="F67" s="160">
        <v>4</v>
      </c>
      <c r="G67" s="35">
        <v>3</v>
      </c>
      <c r="H67" s="35">
        <v>4</v>
      </c>
      <c r="I67" s="35">
        <v>3</v>
      </c>
      <c r="J67" s="35">
        <v>4</v>
      </c>
      <c r="K67" s="35">
        <v>1</v>
      </c>
      <c r="L67" s="35">
        <v>0</v>
      </c>
      <c r="M67" s="35">
        <v>0</v>
      </c>
    </row>
    <row r="68" spans="1:13" ht="12" customHeight="1" x14ac:dyDescent="0.2">
      <c r="A68" s="187"/>
      <c r="B68" s="188"/>
      <c r="C68" s="34"/>
      <c r="D68" s="235"/>
      <c r="E68" s="33"/>
      <c r="F68" s="161"/>
      <c r="G68" s="31">
        <v>0.75</v>
      </c>
      <c r="H68" s="31">
        <v>1</v>
      </c>
      <c r="I68" s="31">
        <v>0.75</v>
      </c>
      <c r="J68" s="31">
        <v>1</v>
      </c>
      <c r="K68" s="31">
        <v>0.25</v>
      </c>
      <c r="L68" s="31">
        <v>0</v>
      </c>
      <c r="M68" s="31">
        <v>0</v>
      </c>
    </row>
    <row r="69" spans="1:13" ht="12" customHeight="1" x14ac:dyDescent="0.2">
      <c r="A69" s="187"/>
      <c r="B69" s="186" t="s">
        <v>17</v>
      </c>
      <c r="C69" s="37"/>
      <c r="D69" s="234" t="s">
        <v>16</v>
      </c>
      <c r="E69" s="36"/>
      <c r="F69" s="160">
        <v>719</v>
      </c>
      <c r="G69" s="35">
        <v>393</v>
      </c>
      <c r="H69" s="35">
        <v>490</v>
      </c>
      <c r="I69" s="35">
        <v>521</v>
      </c>
      <c r="J69" s="35">
        <v>294</v>
      </c>
      <c r="K69" s="35">
        <v>21</v>
      </c>
      <c r="L69" s="35">
        <v>86</v>
      </c>
      <c r="M69" s="35">
        <v>17</v>
      </c>
    </row>
    <row r="70" spans="1:13" ht="12" customHeight="1" x14ac:dyDescent="0.2">
      <c r="A70" s="187"/>
      <c r="B70" s="187"/>
      <c r="C70" s="34"/>
      <c r="D70" s="235"/>
      <c r="E70" s="33"/>
      <c r="F70" s="161"/>
      <c r="G70" s="31">
        <v>0.54659248956884565</v>
      </c>
      <c r="H70" s="31">
        <v>0.68150208623087627</v>
      </c>
      <c r="I70" s="31">
        <v>0.72461752433936022</v>
      </c>
      <c r="J70" s="31">
        <v>0.40890125173852571</v>
      </c>
      <c r="K70" s="31">
        <v>2.9207232267037551E-2</v>
      </c>
      <c r="L70" s="31">
        <v>0.11961057023643949</v>
      </c>
      <c r="M70" s="31">
        <v>2.3643949930458971E-2</v>
      </c>
    </row>
    <row r="71" spans="1:13" ht="12" customHeight="1" x14ac:dyDescent="0.2">
      <c r="A71" s="187"/>
      <c r="B71" s="187"/>
      <c r="C71" s="37"/>
      <c r="D71" s="234" t="s">
        <v>121</v>
      </c>
      <c r="E71" s="36"/>
      <c r="F71" s="35">
        <v>7</v>
      </c>
      <c r="G71" s="152">
        <v>1</v>
      </c>
      <c r="H71" s="35">
        <v>2</v>
      </c>
      <c r="I71" s="35">
        <v>2</v>
      </c>
      <c r="J71" s="35">
        <v>0</v>
      </c>
      <c r="K71" s="35">
        <v>0</v>
      </c>
      <c r="L71" s="35">
        <v>4</v>
      </c>
      <c r="M71" s="35">
        <v>0</v>
      </c>
    </row>
    <row r="72" spans="1:13" ht="12" customHeight="1" x14ac:dyDescent="0.2">
      <c r="A72" s="187"/>
      <c r="B72" s="187"/>
      <c r="C72" s="34"/>
      <c r="D72" s="235"/>
      <c r="E72" s="33"/>
      <c r="F72" s="32"/>
      <c r="G72" s="31">
        <v>0.14285714285714285</v>
      </c>
      <c r="H72" s="31">
        <v>0.2857142857142857</v>
      </c>
      <c r="I72" s="31">
        <v>0.2857142857142857</v>
      </c>
      <c r="J72" s="31">
        <v>0</v>
      </c>
      <c r="K72" s="31">
        <v>0</v>
      </c>
      <c r="L72" s="31">
        <v>0.5714285714285714</v>
      </c>
      <c r="M72" s="31">
        <v>0</v>
      </c>
    </row>
    <row r="73" spans="1:13" ht="12" customHeight="1" x14ac:dyDescent="0.2">
      <c r="A73" s="187"/>
      <c r="B73" s="187"/>
      <c r="C73" s="37"/>
      <c r="D73" s="234" t="s">
        <v>14</v>
      </c>
      <c r="E73" s="36"/>
      <c r="F73" s="160">
        <v>79</v>
      </c>
      <c r="G73" s="35">
        <v>31</v>
      </c>
      <c r="H73" s="35">
        <v>35</v>
      </c>
      <c r="I73" s="35">
        <v>43</v>
      </c>
      <c r="J73" s="35">
        <v>17</v>
      </c>
      <c r="K73" s="35">
        <v>4</v>
      </c>
      <c r="L73" s="35">
        <v>15</v>
      </c>
      <c r="M73" s="35">
        <v>3</v>
      </c>
    </row>
    <row r="74" spans="1:13" ht="12" customHeight="1" x14ac:dyDescent="0.2">
      <c r="A74" s="187"/>
      <c r="B74" s="187"/>
      <c r="C74" s="34"/>
      <c r="D74" s="235"/>
      <c r="E74" s="33"/>
      <c r="F74" s="161"/>
      <c r="G74" s="31">
        <v>0.39240506329113922</v>
      </c>
      <c r="H74" s="31">
        <v>0.44303797468354428</v>
      </c>
      <c r="I74" s="31">
        <v>0.54430379746835444</v>
      </c>
      <c r="J74" s="31">
        <v>0.21518987341772153</v>
      </c>
      <c r="K74" s="31">
        <v>5.0632911392405063E-2</v>
      </c>
      <c r="L74" s="31">
        <v>0.189873417721519</v>
      </c>
      <c r="M74" s="31">
        <v>3.7974683544303799E-2</v>
      </c>
    </row>
    <row r="75" spans="1:13" ht="12" customHeight="1" x14ac:dyDescent="0.2">
      <c r="A75" s="187"/>
      <c r="B75" s="187"/>
      <c r="C75" s="37"/>
      <c r="D75" s="234" t="s">
        <v>13</v>
      </c>
      <c r="E75" s="36"/>
      <c r="F75" s="160">
        <v>16</v>
      </c>
      <c r="G75" s="35">
        <v>7</v>
      </c>
      <c r="H75" s="35">
        <v>9</v>
      </c>
      <c r="I75" s="35">
        <v>13</v>
      </c>
      <c r="J75" s="35">
        <v>4</v>
      </c>
      <c r="K75" s="35">
        <v>1</v>
      </c>
      <c r="L75" s="35">
        <v>2</v>
      </c>
      <c r="M75" s="35">
        <v>1</v>
      </c>
    </row>
    <row r="76" spans="1:13" ht="12" customHeight="1" x14ac:dyDescent="0.2">
      <c r="A76" s="187"/>
      <c r="B76" s="187"/>
      <c r="C76" s="34"/>
      <c r="D76" s="235"/>
      <c r="E76" s="33"/>
      <c r="F76" s="32"/>
      <c r="G76" s="153">
        <v>0.4375</v>
      </c>
      <c r="H76" s="31">
        <v>0.5625</v>
      </c>
      <c r="I76" s="31">
        <v>0.8125</v>
      </c>
      <c r="J76" s="31">
        <v>0.25</v>
      </c>
      <c r="K76" s="31">
        <v>6.25E-2</v>
      </c>
      <c r="L76" s="31">
        <v>0.125</v>
      </c>
      <c r="M76" s="31">
        <v>6.25E-2</v>
      </c>
    </row>
    <row r="77" spans="1:13" ht="12" customHeight="1" x14ac:dyDescent="0.2">
      <c r="A77" s="187"/>
      <c r="B77" s="187"/>
      <c r="C77" s="37"/>
      <c r="D77" s="234" t="s">
        <v>12</v>
      </c>
      <c r="E77" s="36"/>
      <c r="F77" s="35">
        <v>16</v>
      </c>
      <c r="G77" s="152">
        <v>8</v>
      </c>
      <c r="H77" s="35">
        <v>11</v>
      </c>
      <c r="I77" s="35">
        <v>14</v>
      </c>
      <c r="J77" s="35">
        <v>9</v>
      </c>
      <c r="K77" s="35">
        <v>0</v>
      </c>
      <c r="L77" s="35">
        <v>2</v>
      </c>
      <c r="M77" s="35">
        <v>0</v>
      </c>
    </row>
    <row r="78" spans="1:13" ht="12" customHeight="1" x14ac:dyDescent="0.2">
      <c r="A78" s="187"/>
      <c r="B78" s="187"/>
      <c r="C78" s="34"/>
      <c r="D78" s="235"/>
      <c r="E78" s="33"/>
      <c r="F78" s="32"/>
      <c r="G78" s="153">
        <v>0.5</v>
      </c>
      <c r="H78" s="31">
        <v>0.6875</v>
      </c>
      <c r="I78" s="31">
        <v>0.875</v>
      </c>
      <c r="J78" s="31">
        <v>0.5625</v>
      </c>
      <c r="K78" s="31">
        <v>0</v>
      </c>
      <c r="L78" s="31">
        <v>0.125</v>
      </c>
      <c r="M78" s="31">
        <v>0</v>
      </c>
    </row>
    <row r="79" spans="1:13" ht="12" customHeight="1" x14ac:dyDescent="0.2">
      <c r="A79" s="187"/>
      <c r="B79" s="187"/>
      <c r="C79" s="37"/>
      <c r="D79" s="234" t="s">
        <v>11</v>
      </c>
      <c r="E79" s="36"/>
      <c r="F79" s="35">
        <v>33</v>
      </c>
      <c r="G79" s="152">
        <v>21</v>
      </c>
      <c r="H79" s="35">
        <v>23</v>
      </c>
      <c r="I79" s="35">
        <v>24</v>
      </c>
      <c r="J79" s="35">
        <v>15</v>
      </c>
      <c r="K79" s="35">
        <v>2</v>
      </c>
      <c r="L79" s="35">
        <v>5</v>
      </c>
      <c r="M79" s="35">
        <v>0</v>
      </c>
    </row>
    <row r="80" spans="1:13" ht="12" customHeight="1" x14ac:dyDescent="0.2">
      <c r="A80" s="187"/>
      <c r="B80" s="187"/>
      <c r="C80" s="34"/>
      <c r="D80" s="235"/>
      <c r="E80" s="33"/>
      <c r="F80" s="32"/>
      <c r="G80" s="153">
        <v>0.63636363636363635</v>
      </c>
      <c r="H80" s="31">
        <v>0.69696969696969702</v>
      </c>
      <c r="I80" s="31">
        <v>0.72727272727272729</v>
      </c>
      <c r="J80" s="31">
        <v>0.45454545454545453</v>
      </c>
      <c r="K80" s="31">
        <v>6.0606060606060608E-2</v>
      </c>
      <c r="L80" s="31">
        <v>0.15151515151515152</v>
      </c>
      <c r="M80" s="31">
        <v>0</v>
      </c>
    </row>
    <row r="81" spans="1:13" ht="12" customHeight="1" x14ac:dyDescent="0.2">
      <c r="A81" s="187"/>
      <c r="B81" s="187"/>
      <c r="C81" s="37"/>
      <c r="D81" s="234" t="s">
        <v>10</v>
      </c>
      <c r="E81" s="36"/>
      <c r="F81" s="160">
        <v>182</v>
      </c>
      <c r="G81" s="35">
        <v>107</v>
      </c>
      <c r="H81" s="35">
        <v>134</v>
      </c>
      <c r="I81" s="35">
        <v>142</v>
      </c>
      <c r="J81" s="35">
        <v>85</v>
      </c>
      <c r="K81" s="35">
        <v>6</v>
      </c>
      <c r="L81" s="35">
        <v>14</v>
      </c>
      <c r="M81" s="35">
        <v>3</v>
      </c>
    </row>
    <row r="82" spans="1:13" ht="12" customHeight="1" x14ac:dyDescent="0.2">
      <c r="A82" s="187"/>
      <c r="B82" s="187"/>
      <c r="C82" s="34"/>
      <c r="D82" s="235"/>
      <c r="E82" s="33"/>
      <c r="F82" s="161"/>
      <c r="G82" s="31">
        <v>0.58791208791208793</v>
      </c>
      <c r="H82" s="31">
        <v>0.73626373626373631</v>
      </c>
      <c r="I82" s="31">
        <v>0.78021978021978022</v>
      </c>
      <c r="J82" s="31">
        <v>0.46703296703296704</v>
      </c>
      <c r="K82" s="31">
        <v>3.2967032967032968E-2</v>
      </c>
      <c r="L82" s="31">
        <v>7.6923076923076927E-2</v>
      </c>
      <c r="M82" s="31">
        <v>1.6483516483516484E-2</v>
      </c>
    </row>
    <row r="83" spans="1:13" ht="12" customHeight="1" x14ac:dyDescent="0.2">
      <c r="A83" s="187"/>
      <c r="B83" s="187"/>
      <c r="C83" s="37"/>
      <c r="D83" s="234" t="s">
        <v>9</v>
      </c>
      <c r="E83" s="36"/>
      <c r="F83" s="35">
        <v>24</v>
      </c>
      <c r="G83" s="152">
        <v>16</v>
      </c>
      <c r="H83" s="35">
        <v>22</v>
      </c>
      <c r="I83" s="35">
        <v>22</v>
      </c>
      <c r="J83" s="35">
        <v>20</v>
      </c>
      <c r="K83" s="35">
        <v>1</v>
      </c>
      <c r="L83" s="35">
        <v>1</v>
      </c>
      <c r="M83" s="35">
        <v>0</v>
      </c>
    </row>
    <row r="84" spans="1:13" ht="12" customHeight="1" x14ac:dyDescent="0.2">
      <c r="A84" s="187"/>
      <c r="B84" s="187"/>
      <c r="C84" s="34"/>
      <c r="D84" s="235"/>
      <c r="E84" s="33"/>
      <c r="F84" s="161"/>
      <c r="G84" s="31">
        <v>0.66666666666666663</v>
      </c>
      <c r="H84" s="31">
        <v>0.91666666666666663</v>
      </c>
      <c r="I84" s="31">
        <v>0.91666666666666663</v>
      </c>
      <c r="J84" s="31">
        <v>0.83333333333333337</v>
      </c>
      <c r="K84" s="31">
        <v>4.1666666666666664E-2</v>
      </c>
      <c r="L84" s="31">
        <v>4.1666666666666664E-2</v>
      </c>
      <c r="M84" s="31">
        <v>0</v>
      </c>
    </row>
    <row r="85" spans="1:13" ht="12" customHeight="1" x14ac:dyDescent="0.2">
      <c r="A85" s="187"/>
      <c r="B85" s="187"/>
      <c r="C85" s="37"/>
      <c r="D85" s="234" t="s">
        <v>8</v>
      </c>
      <c r="E85" s="36"/>
      <c r="F85" s="160">
        <v>13</v>
      </c>
      <c r="G85" s="35">
        <v>8</v>
      </c>
      <c r="H85" s="35">
        <v>8</v>
      </c>
      <c r="I85" s="35">
        <v>9</v>
      </c>
      <c r="J85" s="35">
        <v>6</v>
      </c>
      <c r="K85" s="35">
        <v>0</v>
      </c>
      <c r="L85" s="35">
        <v>2</v>
      </c>
      <c r="M85" s="35">
        <v>0</v>
      </c>
    </row>
    <row r="86" spans="1:13" ht="12" customHeight="1" x14ac:dyDescent="0.2">
      <c r="A86" s="187"/>
      <c r="B86" s="187"/>
      <c r="C86" s="34"/>
      <c r="D86" s="235"/>
      <c r="E86" s="33"/>
      <c r="F86" s="161"/>
      <c r="G86" s="31">
        <v>0.61538461538461542</v>
      </c>
      <c r="H86" s="31">
        <v>0.61538461538461542</v>
      </c>
      <c r="I86" s="31">
        <v>0.69230769230769229</v>
      </c>
      <c r="J86" s="31">
        <v>0.46153846153846156</v>
      </c>
      <c r="K86" s="31">
        <v>0</v>
      </c>
      <c r="L86" s="31">
        <v>0.15384615384615385</v>
      </c>
      <c r="M86" s="31">
        <v>0</v>
      </c>
    </row>
    <row r="87" spans="1:13" ht="13.5" customHeight="1" x14ac:dyDescent="0.2">
      <c r="A87" s="187"/>
      <c r="B87" s="187"/>
      <c r="C87" s="37"/>
      <c r="D87" s="236" t="s">
        <v>120</v>
      </c>
      <c r="E87" s="36"/>
      <c r="F87" s="160">
        <v>14</v>
      </c>
      <c r="G87" s="35">
        <v>9</v>
      </c>
      <c r="H87" s="35">
        <v>8</v>
      </c>
      <c r="I87" s="35">
        <v>8</v>
      </c>
      <c r="J87" s="35">
        <v>7</v>
      </c>
      <c r="K87" s="35">
        <v>0</v>
      </c>
      <c r="L87" s="35">
        <v>1</v>
      </c>
      <c r="M87" s="35">
        <v>1</v>
      </c>
    </row>
    <row r="88" spans="1:13" ht="13.5" customHeight="1" x14ac:dyDescent="0.2">
      <c r="A88" s="187"/>
      <c r="B88" s="187"/>
      <c r="C88" s="34"/>
      <c r="D88" s="235"/>
      <c r="E88" s="33"/>
      <c r="F88" s="161"/>
      <c r="G88" s="31">
        <v>0.6428571428571429</v>
      </c>
      <c r="H88" s="31">
        <v>0.5714285714285714</v>
      </c>
      <c r="I88" s="31">
        <v>0.5714285714285714</v>
      </c>
      <c r="J88" s="31">
        <v>0.5</v>
      </c>
      <c r="K88" s="31">
        <v>0</v>
      </c>
      <c r="L88" s="31">
        <v>7.1428571428571425E-2</v>
      </c>
      <c r="M88" s="31">
        <v>7.1428571428571425E-2</v>
      </c>
    </row>
    <row r="89" spans="1:13" ht="12" customHeight="1" x14ac:dyDescent="0.2">
      <c r="A89" s="187"/>
      <c r="B89" s="187"/>
      <c r="C89" s="37"/>
      <c r="D89" s="234" t="s">
        <v>6</v>
      </c>
      <c r="E89" s="36"/>
      <c r="F89" s="160">
        <v>48</v>
      </c>
      <c r="G89" s="35">
        <v>27</v>
      </c>
      <c r="H89" s="35">
        <v>30</v>
      </c>
      <c r="I89" s="35">
        <v>28</v>
      </c>
      <c r="J89" s="35">
        <v>12</v>
      </c>
      <c r="K89" s="35">
        <v>1</v>
      </c>
      <c r="L89" s="35">
        <v>10</v>
      </c>
      <c r="M89" s="35">
        <v>1</v>
      </c>
    </row>
    <row r="90" spans="1:13" ht="12" customHeight="1" x14ac:dyDescent="0.2">
      <c r="A90" s="187"/>
      <c r="B90" s="187"/>
      <c r="C90" s="34"/>
      <c r="D90" s="235"/>
      <c r="E90" s="33"/>
      <c r="F90" s="161"/>
      <c r="G90" s="31">
        <v>0.5625</v>
      </c>
      <c r="H90" s="31">
        <v>0.625</v>
      </c>
      <c r="I90" s="31">
        <v>0.58333333333333337</v>
      </c>
      <c r="J90" s="31">
        <v>0.25</v>
      </c>
      <c r="K90" s="31">
        <v>2.0833333333333332E-2</v>
      </c>
      <c r="L90" s="31">
        <v>0.20833333333333334</v>
      </c>
      <c r="M90" s="31">
        <v>2.0833333333333332E-2</v>
      </c>
    </row>
    <row r="91" spans="1:13" ht="12" customHeight="1" x14ac:dyDescent="0.2">
      <c r="A91" s="187"/>
      <c r="B91" s="187"/>
      <c r="C91" s="37"/>
      <c r="D91" s="234" t="s">
        <v>5</v>
      </c>
      <c r="E91" s="36"/>
      <c r="F91" s="160">
        <v>22</v>
      </c>
      <c r="G91" s="35">
        <v>9</v>
      </c>
      <c r="H91" s="35">
        <v>14</v>
      </c>
      <c r="I91" s="35">
        <v>11</v>
      </c>
      <c r="J91" s="35">
        <v>6</v>
      </c>
      <c r="K91" s="35">
        <v>0</v>
      </c>
      <c r="L91" s="35">
        <v>2</v>
      </c>
      <c r="M91" s="35">
        <v>2</v>
      </c>
    </row>
    <row r="92" spans="1:13" ht="12" customHeight="1" x14ac:dyDescent="0.2">
      <c r="A92" s="187"/>
      <c r="B92" s="187"/>
      <c r="C92" s="34"/>
      <c r="D92" s="235"/>
      <c r="E92" s="33"/>
      <c r="F92" s="161"/>
      <c r="G92" s="31">
        <v>0.40909090909090912</v>
      </c>
      <c r="H92" s="31">
        <v>0.63636363636363635</v>
      </c>
      <c r="I92" s="31">
        <v>0.5</v>
      </c>
      <c r="J92" s="31">
        <v>0.27272727272727271</v>
      </c>
      <c r="K92" s="31">
        <v>0</v>
      </c>
      <c r="L92" s="31">
        <v>9.0909090909090912E-2</v>
      </c>
      <c r="M92" s="31">
        <v>9.0909090909090912E-2</v>
      </c>
    </row>
    <row r="93" spans="1:13" ht="12" customHeight="1" x14ac:dyDescent="0.2">
      <c r="A93" s="187"/>
      <c r="B93" s="187"/>
      <c r="C93" s="37"/>
      <c r="D93" s="234" t="s">
        <v>4</v>
      </c>
      <c r="E93" s="36"/>
      <c r="F93" s="160">
        <v>20</v>
      </c>
      <c r="G93" s="35">
        <v>9</v>
      </c>
      <c r="H93" s="35">
        <v>14</v>
      </c>
      <c r="I93" s="35">
        <v>15</v>
      </c>
      <c r="J93" s="35">
        <v>7</v>
      </c>
      <c r="K93" s="35">
        <v>0</v>
      </c>
      <c r="L93" s="35">
        <v>3</v>
      </c>
      <c r="M93" s="35">
        <v>0</v>
      </c>
    </row>
    <row r="94" spans="1:13" ht="12" customHeight="1" x14ac:dyDescent="0.2">
      <c r="A94" s="187"/>
      <c r="B94" s="187"/>
      <c r="C94" s="34"/>
      <c r="D94" s="235"/>
      <c r="E94" s="33"/>
      <c r="F94" s="161"/>
      <c r="G94" s="31">
        <v>0.45</v>
      </c>
      <c r="H94" s="31">
        <v>0.7</v>
      </c>
      <c r="I94" s="31">
        <v>0.75</v>
      </c>
      <c r="J94" s="31">
        <v>0.35</v>
      </c>
      <c r="K94" s="31">
        <v>0</v>
      </c>
      <c r="L94" s="31">
        <v>0.15</v>
      </c>
      <c r="M94" s="31">
        <v>0</v>
      </c>
    </row>
    <row r="95" spans="1:13" ht="12" customHeight="1" x14ac:dyDescent="0.2">
      <c r="A95" s="187"/>
      <c r="B95" s="187"/>
      <c r="C95" s="37"/>
      <c r="D95" s="234" t="s">
        <v>3</v>
      </c>
      <c r="E95" s="36"/>
      <c r="F95" s="160">
        <v>166</v>
      </c>
      <c r="G95" s="35">
        <v>96</v>
      </c>
      <c r="H95" s="35">
        <v>120</v>
      </c>
      <c r="I95" s="35">
        <v>129</v>
      </c>
      <c r="J95" s="35">
        <v>67</v>
      </c>
      <c r="K95" s="35">
        <v>3</v>
      </c>
      <c r="L95" s="35">
        <v>17</v>
      </c>
      <c r="M95" s="35">
        <v>4</v>
      </c>
    </row>
    <row r="96" spans="1:13" ht="12" customHeight="1" x14ac:dyDescent="0.2">
      <c r="A96" s="187"/>
      <c r="B96" s="187"/>
      <c r="C96" s="34"/>
      <c r="D96" s="235"/>
      <c r="E96" s="33"/>
      <c r="F96" s="161"/>
      <c r="G96" s="31">
        <v>0.57831325301204817</v>
      </c>
      <c r="H96" s="31">
        <v>0.72289156626506024</v>
      </c>
      <c r="I96" s="31">
        <v>0.77710843373493976</v>
      </c>
      <c r="J96" s="31">
        <v>0.40361445783132532</v>
      </c>
      <c r="K96" s="31">
        <v>1.8072289156626505E-2</v>
      </c>
      <c r="L96" s="31">
        <v>0.10240963855421686</v>
      </c>
      <c r="M96" s="31">
        <v>2.4096385542168676E-2</v>
      </c>
    </row>
    <row r="97" spans="1:13" ht="12" customHeight="1" x14ac:dyDescent="0.2">
      <c r="A97" s="187"/>
      <c r="B97" s="187"/>
      <c r="C97" s="37"/>
      <c r="D97" s="234" t="s">
        <v>2</v>
      </c>
      <c r="E97" s="36"/>
      <c r="F97" s="160">
        <v>24</v>
      </c>
      <c r="G97" s="35">
        <v>21</v>
      </c>
      <c r="H97" s="35">
        <v>24</v>
      </c>
      <c r="I97" s="35">
        <v>21</v>
      </c>
      <c r="J97" s="35">
        <v>21</v>
      </c>
      <c r="K97" s="35">
        <v>2</v>
      </c>
      <c r="L97" s="35">
        <v>0</v>
      </c>
      <c r="M97" s="35">
        <v>0</v>
      </c>
    </row>
    <row r="98" spans="1:13" ht="12" customHeight="1" x14ac:dyDescent="0.2">
      <c r="A98" s="187"/>
      <c r="B98" s="187"/>
      <c r="C98" s="34"/>
      <c r="D98" s="235"/>
      <c r="E98" s="33"/>
      <c r="F98" s="161"/>
      <c r="G98" s="31">
        <v>0.875</v>
      </c>
      <c r="H98" s="31">
        <v>1</v>
      </c>
      <c r="I98" s="31">
        <v>0.875</v>
      </c>
      <c r="J98" s="31">
        <v>0.875</v>
      </c>
      <c r="K98" s="31">
        <v>8.3333333333333329E-2</v>
      </c>
      <c r="L98" s="31">
        <v>0</v>
      </c>
      <c r="M98" s="31">
        <v>0</v>
      </c>
    </row>
    <row r="99" spans="1:13" ht="12.75" customHeight="1" x14ac:dyDescent="0.2">
      <c r="A99" s="187"/>
      <c r="B99" s="187"/>
      <c r="C99" s="37"/>
      <c r="D99" s="234" t="s">
        <v>1</v>
      </c>
      <c r="E99" s="36"/>
      <c r="F99" s="160">
        <v>55</v>
      </c>
      <c r="G99" s="35">
        <v>23</v>
      </c>
      <c r="H99" s="35">
        <v>36</v>
      </c>
      <c r="I99" s="35">
        <v>40</v>
      </c>
      <c r="J99" s="35">
        <v>18</v>
      </c>
      <c r="K99" s="35">
        <v>1</v>
      </c>
      <c r="L99" s="35">
        <v>8</v>
      </c>
      <c r="M99" s="35">
        <v>2</v>
      </c>
    </row>
    <row r="100" spans="1:13" ht="12.75" customHeight="1" x14ac:dyDescent="0.2">
      <c r="A100" s="188"/>
      <c r="B100" s="188"/>
      <c r="C100" s="34"/>
      <c r="D100" s="235"/>
      <c r="E100" s="33"/>
      <c r="F100" s="162"/>
      <c r="G100" s="31">
        <v>0.41818181818181815</v>
      </c>
      <c r="H100" s="31">
        <v>0.65454545454545454</v>
      </c>
      <c r="I100" s="31">
        <v>0.72727272727272729</v>
      </c>
      <c r="J100" s="31">
        <v>0.32727272727272727</v>
      </c>
      <c r="K100" s="31">
        <v>1.8181818181818181E-2</v>
      </c>
      <c r="L100" s="31">
        <v>0.14545454545454545</v>
      </c>
      <c r="M100" s="31">
        <v>3.6363636363636362E-2</v>
      </c>
    </row>
  </sheetData>
  <mergeCells count="60">
    <mergeCell ref="D97:D98"/>
    <mergeCell ref="D99:D100"/>
    <mergeCell ref="D67:D68"/>
    <mergeCell ref="B69:B100"/>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57:D58"/>
    <mergeCell ref="D59:D60"/>
    <mergeCell ref="D61:D62"/>
    <mergeCell ref="D63:D64"/>
    <mergeCell ref="D65:D66"/>
    <mergeCell ref="D47:D48"/>
    <mergeCell ref="D49:D50"/>
    <mergeCell ref="D51:D52"/>
    <mergeCell ref="D53:D54"/>
    <mergeCell ref="D55:D56"/>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A9:A18"/>
    <mergeCell ref="B9:E10"/>
    <mergeCell ref="B11:E12"/>
    <mergeCell ref="B13:E14"/>
    <mergeCell ref="B15:E16"/>
    <mergeCell ref="B17:E18"/>
    <mergeCell ref="J3:J6"/>
    <mergeCell ref="K3:K6"/>
    <mergeCell ref="L3:L6"/>
    <mergeCell ref="M3:M6"/>
    <mergeCell ref="A7:E8"/>
    <mergeCell ref="A3:E6"/>
    <mergeCell ref="F3:F6"/>
    <mergeCell ref="G3:G6"/>
    <mergeCell ref="H3:H6"/>
    <mergeCell ref="I3:I6"/>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D43"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460</v>
      </c>
    </row>
    <row r="3" spans="1:16" ht="18" customHeight="1" x14ac:dyDescent="0.2">
      <c r="A3" s="173" t="s">
        <v>64</v>
      </c>
      <c r="B3" s="174"/>
      <c r="C3" s="174"/>
      <c r="D3" s="174"/>
      <c r="E3" s="175"/>
      <c r="F3" s="182" t="s">
        <v>130</v>
      </c>
      <c r="G3" s="195" t="s">
        <v>522</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867</v>
      </c>
      <c r="H7" s="8">
        <v>91.843220338983059</v>
      </c>
      <c r="I7" s="15">
        <v>67</v>
      </c>
      <c r="J7" s="8">
        <v>7.0974576271186445</v>
      </c>
      <c r="K7" s="15">
        <v>10</v>
      </c>
      <c r="L7" s="8">
        <v>1.0593220338983049</v>
      </c>
      <c r="M7" s="15">
        <v>0</v>
      </c>
      <c r="N7" s="8">
        <v>0</v>
      </c>
      <c r="O7" s="15">
        <v>0</v>
      </c>
      <c r="P7" s="8">
        <v>0</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144</v>
      </c>
      <c r="H9" s="8">
        <v>99.310344827586206</v>
      </c>
      <c r="I9" s="15">
        <v>1</v>
      </c>
      <c r="J9" s="8">
        <v>0.68965517241379315</v>
      </c>
      <c r="K9" s="15">
        <v>0</v>
      </c>
      <c r="L9" s="8">
        <v>0</v>
      </c>
      <c r="M9" s="15">
        <v>0</v>
      </c>
      <c r="N9" s="8">
        <v>0</v>
      </c>
      <c r="O9" s="15">
        <v>0</v>
      </c>
      <c r="P9" s="8">
        <v>0</v>
      </c>
    </row>
    <row r="10" spans="1:16" ht="23.1" customHeight="1" x14ac:dyDescent="0.2">
      <c r="A10" s="190"/>
      <c r="B10" s="192" t="s">
        <v>46</v>
      </c>
      <c r="C10" s="193"/>
      <c r="D10" s="193"/>
      <c r="E10" s="194"/>
      <c r="F10" s="10">
        <v>232</v>
      </c>
      <c r="G10" s="9">
        <v>212</v>
      </c>
      <c r="H10" s="8">
        <v>91.379310344827587</v>
      </c>
      <c r="I10" s="15">
        <v>19</v>
      </c>
      <c r="J10" s="8">
        <v>8.1896551724137936</v>
      </c>
      <c r="K10" s="15">
        <v>1</v>
      </c>
      <c r="L10" s="8">
        <v>0.43103448275862066</v>
      </c>
      <c r="M10" s="15">
        <v>0</v>
      </c>
      <c r="N10" s="8">
        <v>0</v>
      </c>
      <c r="O10" s="15">
        <v>0</v>
      </c>
      <c r="P10" s="8">
        <v>0</v>
      </c>
    </row>
    <row r="11" spans="1:16" ht="23.1" customHeight="1" x14ac:dyDescent="0.2">
      <c r="A11" s="190"/>
      <c r="B11" s="192" t="s">
        <v>45</v>
      </c>
      <c r="C11" s="193"/>
      <c r="D11" s="193"/>
      <c r="E11" s="194"/>
      <c r="F11" s="10">
        <v>68</v>
      </c>
      <c r="G11" s="9">
        <v>58</v>
      </c>
      <c r="H11" s="8">
        <v>85.294117647058826</v>
      </c>
      <c r="I11" s="15">
        <v>8</v>
      </c>
      <c r="J11" s="8">
        <v>11.76470588235294</v>
      </c>
      <c r="K11" s="15">
        <v>2</v>
      </c>
      <c r="L11" s="8">
        <v>2.9411764705882351</v>
      </c>
      <c r="M11" s="15">
        <v>0</v>
      </c>
      <c r="N11" s="8">
        <v>0</v>
      </c>
      <c r="O11" s="15">
        <v>0</v>
      </c>
      <c r="P11" s="8">
        <v>0</v>
      </c>
    </row>
    <row r="12" spans="1:16" ht="23.1" customHeight="1" x14ac:dyDescent="0.2">
      <c r="A12" s="191"/>
      <c r="B12" s="192" t="s">
        <v>44</v>
      </c>
      <c r="C12" s="193"/>
      <c r="D12" s="193"/>
      <c r="E12" s="194"/>
      <c r="F12" s="10">
        <v>223</v>
      </c>
      <c r="G12" s="9">
        <v>177</v>
      </c>
      <c r="H12" s="8">
        <v>79.372197309417032</v>
      </c>
      <c r="I12" s="15">
        <v>39</v>
      </c>
      <c r="J12" s="8">
        <v>17.488789237668161</v>
      </c>
      <c r="K12" s="15">
        <v>7</v>
      </c>
      <c r="L12" s="8">
        <v>3.1390134529147984</v>
      </c>
      <c r="M12" s="15">
        <v>0</v>
      </c>
      <c r="N12" s="8">
        <v>0</v>
      </c>
      <c r="O12" s="15">
        <v>0</v>
      </c>
      <c r="P12" s="8">
        <v>0</v>
      </c>
    </row>
    <row r="13" spans="1:16" ht="23.1" customHeight="1" x14ac:dyDescent="0.2">
      <c r="A13" s="186" t="s">
        <v>43</v>
      </c>
      <c r="B13" s="186" t="s">
        <v>42</v>
      </c>
      <c r="C13" s="13"/>
      <c r="D13" s="14" t="s">
        <v>16</v>
      </c>
      <c r="E13" s="11"/>
      <c r="F13" s="10">
        <v>225</v>
      </c>
      <c r="G13" s="9">
        <v>186</v>
      </c>
      <c r="H13" s="8">
        <v>82.666666666666671</v>
      </c>
      <c r="I13" s="9">
        <v>33</v>
      </c>
      <c r="J13" s="8">
        <v>14.666666666666666</v>
      </c>
      <c r="K13" s="9">
        <v>6</v>
      </c>
      <c r="L13" s="8">
        <v>2.666666666666667</v>
      </c>
      <c r="M13" s="9">
        <v>0</v>
      </c>
      <c r="N13" s="8">
        <v>0</v>
      </c>
      <c r="O13" s="9">
        <v>0</v>
      </c>
      <c r="P13" s="8">
        <v>0</v>
      </c>
    </row>
    <row r="14" spans="1:16" ht="23.1" customHeight="1" x14ac:dyDescent="0.2">
      <c r="A14" s="187"/>
      <c r="B14" s="187"/>
      <c r="C14" s="13"/>
      <c r="D14" s="14" t="s">
        <v>41</v>
      </c>
      <c r="E14" s="11"/>
      <c r="F14" s="10">
        <v>34</v>
      </c>
      <c r="G14" s="9">
        <v>21</v>
      </c>
      <c r="H14" s="8">
        <v>61.764705882352942</v>
      </c>
      <c r="I14" s="15">
        <v>9</v>
      </c>
      <c r="J14" s="8">
        <v>26.47058823529412</v>
      </c>
      <c r="K14" s="15">
        <v>4</v>
      </c>
      <c r="L14" s="8">
        <v>11.76470588235294</v>
      </c>
      <c r="M14" s="15">
        <v>0</v>
      </c>
      <c r="N14" s="8">
        <v>0</v>
      </c>
      <c r="O14" s="15">
        <v>0</v>
      </c>
      <c r="P14" s="8">
        <v>0</v>
      </c>
    </row>
    <row r="15" spans="1:16" ht="23.1" customHeight="1" x14ac:dyDescent="0.2">
      <c r="A15" s="187"/>
      <c r="B15" s="187"/>
      <c r="C15" s="13"/>
      <c r="D15" s="14" t="s">
        <v>40</v>
      </c>
      <c r="E15" s="11"/>
      <c r="F15" s="10">
        <v>4</v>
      </c>
      <c r="G15" s="9">
        <v>4</v>
      </c>
      <c r="H15" s="8">
        <v>100</v>
      </c>
      <c r="I15" s="15">
        <v>0</v>
      </c>
      <c r="J15" s="8">
        <v>0</v>
      </c>
      <c r="K15" s="15">
        <v>0</v>
      </c>
      <c r="L15" s="8">
        <v>0</v>
      </c>
      <c r="M15" s="15">
        <v>0</v>
      </c>
      <c r="N15" s="8">
        <v>0</v>
      </c>
      <c r="O15" s="15">
        <v>0</v>
      </c>
      <c r="P15" s="8">
        <v>0</v>
      </c>
    </row>
    <row r="16" spans="1:16" ht="23.1" customHeight="1" x14ac:dyDescent="0.2">
      <c r="A16" s="187"/>
      <c r="B16" s="187"/>
      <c r="C16" s="13"/>
      <c r="D16" s="14" t="s">
        <v>39</v>
      </c>
      <c r="E16" s="11"/>
      <c r="F16" s="10">
        <v>15</v>
      </c>
      <c r="G16" s="9">
        <v>15</v>
      </c>
      <c r="H16" s="8">
        <v>100</v>
      </c>
      <c r="I16" s="15">
        <v>0</v>
      </c>
      <c r="J16" s="8">
        <v>0</v>
      </c>
      <c r="K16" s="15">
        <v>0</v>
      </c>
      <c r="L16" s="8">
        <v>0</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5</v>
      </c>
      <c r="H18" s="8">
        <v>100</v>
      </c>
      <c r="I18" s="15">
        <v>0</v>
      </c>
      <c r="J18" s="8">
        <v>0</v>
      </c>
      <c r="K18" s="15">
        <v>0</v>
      </c>
      <c r="L18" s="8">
        <v>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5</v>
      </c>
      <c r="H20" s="8">
        <v>100</v>
      </c>
      <c r="I20" s="15">
        <v>0</v>
      </c>
      <c r="J20" s="8">
        <v>0</v>
      </c>
      <c r="K20" s="15">
        <v>0</v>
      </c>
      <c r="L20" s="8">
        <v>0</v>
      </c>
      <c r="M20" s="15">
        <v>0</v>
      </c>
      <c r="N20" s="8">
        <v>0</v>
      </c>
      <c r="O20" s="15">
        <v>0</v>
      </c>
      <c r="P20" s="8">
        <v>0</v>
      </c>
    </row>
    <row r="21" spans="1:16" ht="23.1" customHeight="1" x14ac:dyDescent="0.2">
      <c r="A21" s="187"/>
      <c r="B21" s="187"/>
      <c r="C21" s="13"/>
      <c r="D21" s="14" t="s">
        <v>34</v>
      </c>
      <c r="E21" s="11"/>
      <c r="F21" s="10">
        <v>12</v>
      </c>
      <c r="G21" s="9">
        <v>9</v>
      </c>
      <c r="H21" s="8">
        <v>75</v>
      </c>
      <c r="I21" s="15">
        <v>2</v>
      </c>
      <c r="J21" s="8">
        <v>16.666666666666664</v>
      </c>
      <c r="K21" s="15">
        <v>1</v>
      </c>
      <c r="L21" s="8">
        <v>8.3333333333333321</v>
      </c>
      <c r="M21" s="15">
        <v>0</v>
      </c>
      <c r="N21" s="8">
        <v>0</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7</v>
      </c>
      <c r="H23" s="8">
        <v>100</v>
      </c>
      <c r="I23" s="15">
        <v>0</v>
      </c>
      <c r="J23" s="8">
        <v>0</v>
      </c>
      <c r="K23" s="15">
        <v>0</v>
      </c>
      <c r="L23" s="8">
        <v>0</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3</v>
      </c>
      <c r="H25" s="8">
        <v>100</v>
      </c>
      <c r="I25" s="15">
        <v>0</v>
      </c>
      <c r="J25" s="8">
        <v>0</v>
      </c>
      <c r="K25" s="15">
        <v>0</v>
      </c>
      <c r="L25" s="8">
        <v>0</v>
      </c>
      <c r="M25" s="15">
        <v>0</v>
      </c>
      <c r="N25" s="8">
        <v>0</v>
      </c>
      <c r="O25" s="15">
        <v>0</v>
      </c>
      <c r="P25" s="8">
        <v>0</v>
      </c>
    </row>
    <row r="26" spans="1:16" ht="23.1" customHeight="1" x14ac:dyDescent="0.2">
      <c r="A26" s="187"/>
      <c r="B26" s="187"/>
      <c r="C26" s="13"/>
      <c r="D26" s="14" t="s">
        <v>29</v>
      </c>
      <c r="E26" s="11"/>
      <c r="F26" s="10">
        <v>8</v>
      </c>
      <c r="G26" s="9">
        <v>6</v>
      </c>
      <c r="H26" s="8">
        <v>75</v>
      </c>
      <c r="I26" s="15">
        <v>2</v>
      </c>
      <c r="J26" s="8">
        <v>25</v>
      </c>
      <c r="K26" s="15">
        <v>0</v>
      </c>
      <c r="L26" s="8">
        <v>0</v>
      </c>
      <c r="M26" s="15">
        <v>0</v>
      </c>
      <c r="N26" s="8">
        <v>0</v>
      </c>
      <c r="O26" s="15">
        <v>0</v>
      </c>
      <c r="P26" s="8">
        <v>0</v>
      </c>
    </row>
    <row r="27" spans="1:16" ht="23.1" customHeight="1" x14ac:dyDescent="0.2">
      <c r="A27" s="187"/>
      <c r="B27" s="187"/>
      <c r="C27" s="13"/>
      <c r="D27" s="14" t="s">
        <v>28</v>
      </c>
      <c r="E27" s="11"/>
      <c r="F27" s="10">
        <v>4</v>
      </c>
      <c r="G27" s="9">
        <v>4</v>
      </c>
      <c r="H27" s="8">
        <v>100</v>
      </c>
      <c r="I27" s="15">
        <v>0</v>
      </c>
      <c r="J27" s="8">
        <v>0</v>
      </c>
      <c r="K27" s="15">
        <v>0</v>
      </c>
      <c r="L27" s="8">
        <v>0</v>
      </c>
      <c r="M27" s="15">
        <v>0</v>
      </c>
      <c r="N27" s="8">
        <v>0</v>
      </c>
      <c r="O27" s="15">
        <v>0</v>
      </c>
      <c r="P27" s="8">
        <v>0</v>
      </c>
    </row>
    <row r="28" spans="1:16" ht="23.1" customHeight="1" x14ac:dyDescent="0.2">
      <c r="A28" s="187"/>
      <c r="B28" s="187"/>
      <c r="C28" s="13"/>
      <c r="D28" s="14" t="s">
        <v>27</v>
      </c>
      <c r="E28" s="11"/>
      <c r="F28" s="10">
        <v>2</v>
      </c>
      <c r="G28" s="9">
        <v>1</v>
      </c>
      <c r="H28" s="8">
        <v>50</v>
      </c>
      <c r="I28" s="15">
        <v>1</v>
      </c>
      <c r="J28" s="8">
        <v>50</v>
      </c>
      <c r="K28" s="15">
        <v>0</v>
      </c>
      <c r="L28" s="8">
        <v>0</v>
      </c>
      <c r="M28" s="15">
        <v>0</v>
      </c>
      <c r="N28" s="8">
        <v>0</v>
      </c>
      <c r="O28" s="15">
        <v>0</v>
      </c>
      <c r="P28" s="8">
        <v>0</v>
      </c>
    </row>
    <row r="29" spans="1:16" ht="23.1" customHeight="1" x14ac:dyDescent="0.2">
      <c r="A29" s="187"/>
      <c r="B29" s="187"/>
      <c r="C29" s="13"/>
      <c r="D29" s="14" t="s">
        <v>26</v>
      </c>
      <c r="E29" s="11"/>
      <c r="F29" s="10">
        <v>14</v>
      </c>
      <c r="G29" s="9">
        <v>14</v>
      </c>
      <c r="H29" s="8">
        <v>100</v>
      </c>
      <c r="I29" s="15">
        <v>0</v>
      </c>
      <c r="J29" s="8">
        <v>0</v>
      </c>
      <c r="K29" s="15">
        <v>0</v>
      </c>
      <c r="L29" s="8">
        <v>0</v>
      </c>
      <c r="M29" s="15">
        <v>0</v>
      </c>
      <c r="N29" s="8">
        <v>0</v>
      </c>
      <c r="O29" s="15">
        <v>0</v>
      </c>
      <c r="P29" s="8">
        <v>0</v>
      </c>
    </row>
    <row r="30" spans="1:16" ht="23.1" customHeight="1" x14ac:dyDescent="0.2">
      <c r="A30" s="187"/>
      <c r="B30" s="187"/>
      <c r="C30" s="13"/>
      <c r="D30" s="14" t="s">
        <v>25</v>
      </c>
      <c r="E30" s="11"/>
      <c r="F30" s="10">
        <v>5</v>
      </c>
      <c r="G30" s="9">
        <v>4</v>
      </c>
      <c r="H30" s="8">
        <v>80</v>
      </c>
      <c r="I30" s="15">
        <v>1</v>
      </c>
      <c r="J30" s="8">
        <v>20</v>
      </c>
      <c r="K30" s="15">
        <v>0</v>
      </c>
      <c r="L30" s="8">
        <v>0</v>
      </c>
      <c r="M30" s="15">
        <v>0</v>
      </c>
      <c r="N30" s="8">
        <v>0</v>
      </c>
      <c r="O30" s="15">
        <v>0</v>
      </c>
      <c r="P30" s="8">
        <v>0</v>
      </c>
    </row>
    <row r="31" spans="1:16" ht="23.1" customHeight="1" x14ac:dyDescent="0.2">
      <c r="A31" s="187"/>
      <c r="B31" s="187"/>
      <c r="C31" s="13"/>
      <c r="D31" s="14" t="s">
        <v>24</v>
      </c>
      <c r="E31" s="11"/>
      <c r="F31" s="10">
        <v>27</v>
      </c>
      <c r="G31" s="9">
        <v>22</v>
      </c>
      <c r="H31" s="8">
        <v>81.481481481481481</v>
      </c>
      <c r="I31" s="15">
        <v>5</v>
      </c>
      <c r="J31" s="8">
        <v>18.518518518518519</v>
      </c>
      <c r="K31" s="15">
        <v>0</v>
      </c>
      <c r="L31" s="8">
        <v>0</v>
      </c>
      <c r="M31" s="15">
        <v>0</v>
      </c>
      <c r="N31" s="8">
        <v>0</v>
      </c>
      <c r="O31" s="15">
        <v>0</v>
      </c>
      <c r="P31" s="8">
        <v>0</v>
      </c>
    </row>
    <row r="32" spans="1:16" ht="23.1" customHeight="1" x14ac:dyDescent="0.2">
      <c r="A32" s="187"/>
      <c r="B32" s="187"/>
      <c r="C32" s="13"/>
      <c r="D32" s="14" t="s">
        <v>23</v>
      </c>
      <c r="E32" s="11"/>
      <c r="F32" s="10">
        <v>8</v>
      </c>
      <c r="G32" s="9">
        <v>8</v>
      </c>
      <c r="H32" s="8">
        <v>100</v>
      </c>
      <c r="I32" s="15">
        <v>0</v>
      </c>
      <c r="J32" s="8">
        <v>0</v>
      </c>
      <c r="K32" s="15">
        <v>0</v>
      </c>
      <c r="L32" s="8">
        <v>0</v>
      </c>
      <c r="M32" s="15">
        <v>0</v>
      </c>
      <c r="N32" s="8">
        <v>0</v>
      </c>
      <c r="O32" s="15">
        <v>0</v>
      </c>
      <c r="P32" s="8">
        <v>0</v>
      </c>
    </row>
    <row r="33" spans="1:16" ht="24" customHeight="1" x14ac:dyDescent="0.2">
      <c r="A33" s="187"/>
      <c r="B33" s="187"/>
      <c r="C33" s="13"/>
      <c r="D33" s="14" t="s">
        <v>22</v>
      </c>
      <c r="E33" s="11"/>
      <c r="F33" s="10">
        <v>26</v>
      </c>
      <c r="G33" s="9">
        <v>21</v>
      </c>
      <c r="H33" s="8">
        <v>80.769230769230774</v>
      </c>
      <c r="I33" s="15">
        <v>5</v>
      </c>
      <c r="J33" s="8">
        <v>19.230769230769234</v>
      </c>
      <c r="K33" s="15">
        <v>0</v>
      </c>
      <c r="L33" s="8">
        <v>0</v>
      </c>
      <c r="M33" s="15">
        <v>0</v>
      </c>
      <c r="N33" s="8">
        <v>0</v>
      </c>
      <c r="O33" s="15">
        <v>0</v>
      </c>
      <c r="P33" s="8">
        <v>0</v>
      </c>
    </row>
    <row r="34" spans="1:16" ht="23.1" customHeight="1" x14ac:dyDescent="0.2">
      <c r="A34" s="187"/>
      <c r="B34" s="187"/>
      <c r="C34" s="13"/>
      <c r="D34" s="14" t="s">
        <v>21</v>
      </c>
      <c r="E34" s="11"/>
      <c r="F34" s="10">
        <v>14</v>
      </c>
      <c r="G34" s="9">
        <v>14</v>
      </c>
      <c r="H34" s="8">
        <v>100</v>
      </c>
      <c r="I34" s="15">
        <v>0</v>
      </c>
      <c r="J34" s="8">
        <v>0</v>
      </c>
      <c r="K34" s="15">
        <v>0</v>
      </c>
      <c r="L34" s="8">
        <v>0</v>
      </c>
      <c r="M34" s="15">
        <v>0</v>
      </c>
      <c r="N34" s="8">
        <v>0</v>
      </c>
      <c r="O34" s="15">
        <v>0</v>
      </c>
      <c r="P34" s="8">
        <v>0</v>
      </c>
    </row>
    <row r="35" spans="1:16" ht="23.1" customHeight="1" x14ac:dyDescent="0.2">
      <c r="A35" s="187"/>
      <c r="B35" s="187"/>
      <c r="C35" s="13"/>
      <c r="D35" s="14" t="s">
        <v>20</v>
      </c>
      <c r="E35" s="11"/>
      <c r="F35" s="10">
        <v>7</v>
      </c>
      <c r="G35" s="9">
        <v>6</v>
      </c>
      <c r="H35" s="8">
        <v>85.714285714285708</v>
      </c>
      <c r="I35" s="15">
        <v>1</v>
      </c>
      <c r="J35" s="8">
        <v>14.285714285714285</v>
      </c>
      <c r="K35" s="15">
        <v>0</v>
      </c>
      <c r="L35" s="8">
        <v>0</v>
      </c>
      <c r="M35" s="15">
        <v>0</v>
      </c>
      <c r="N35" s="8">
        <v>0</v>
      </c>
      <c r="O35" s="15">
        <v>0</v>
      </c>
      <c r="P35" s="8">
        <v>0</v>
      </c>
    </row>
    <row r="36" spans="1:16" ht="23.1" customHeight="1" x14ac:dyDescent="0.2">
      <c r="A36" s="187"/>
      <c r="B36" s="187"/>
      <c r="C36" s="13"/>
      <c r="D36" s="14" t="s">
        <v>19</v>
      </c>
      <c r="E36" s="11"/>
      <c r="F36" s="10">
        <v>18</v>
      </c>
      <c r="G36" s="9">
        <v>10</v>
      </c>
      <c r="H36" s="8">
        <v>55.555555555555557</v>
      </c>
      <c r="I36" s="15">
        <v>7</v>
      </c>
      <c r="J36" s="8">
        <v>38.888888888888893</v>
      </c>
      <c r="K36" s="15">
        <v>1</v>
      </c>
      <c r="L36" s="8">
        <v>5.5555555555555554</v>
      </c>
      <c r="M36" s="15">
        <v>0</v>
      </c>
      <c r="N36" s="8">
        <v>0</v>
      </c>
      <c r="O36" s="15">
        <v>0</v>
      </c>
      <c r="P36" s="8">
        <v>0</v>
      </c>
    </row>
    <row r="37" spans="1:16" ht="23.1" customHeight="1" x14ac:dyDescent="0.2">
      <c r="A37" s="187"/>
      <c r="B37" s="188"/>
      <c r="C37" s="13"/>
      <c r="D37" s="14" t="s">
        <v>18</v>
      </c>
      <c r="E37" s="11"/>
      <c r="F37" s="10">
        <v>4</v>
      </c>
      <c r="G37" s="9">
        <v>4</v>
      </c>
      <c r="H37" s="8">
        <v>100</v>
      </c>
      <c r="I37" s="15">
        <v>0</v>
      </c>
      <c r="J37" s="8">
        <v>0</v>
      </c>
      <c r="K37" s="15">
        <v>0</v>
      </c>
      <c r="L37" s="8">
        <v>0</v>
      </c>
      <c r="M37" s="15">
        <v>0</v>
      </c>
      <c r="N37" s="8">
        <v>0</v>
      </c>
      <c r="O37" s="15">
        <v>0</v>
      </c>
      <c r="P37" s="8">
        <v>0</v>
      </c>
    </row>
    <row r="38" spans="1:16" ht="23.1" customHeight="1" x14ac:dyDescent="0.2">
      <c r="A38" s="187"/>
      <c r="B38" s="186" t="s">
        <v>17</v>
      </c>
      <c r="C38" s="13"/>
      <c r="D38" s="14" t="s">
        <v>16</v>
      </c>
      <c r="E38" s="11"/>
      <c r="F38" s="10">
        <v>719</v>
      </c>
      <c r="G38" s="9">
        <v>681</v>
      </c>
      <c r="H38" s="8">
        <v>94.714881780250352</v>
      </c>
      <c r="I38" s="9">
        <v>34</v>
      </c>
      <c r="J38" s="8">
        <v>4.7287899860917939</v>
      </c>
      <c r="K38" s="9">
        <v>4</v>
      </c>
      <c r="L38" s="8">
        <v>0.55632823365785811</v>
      </c>
      <c r="M38" s="9">
        <v>0</v>
      </c>
      <c r="N38" s="8">
        <v>0</v>
      </c>
      <c r="O38" s="9">
        <v>0</v>
      </c>
      <c r="P38" s="8">
        <v>0</v>
      </c>
    </row>
    <row r="39" spans="1:16" ht="23.1" customHeight="1" x14ac:dyDescent="0.2">
      <c r="A39" s="187"/>
      <c r="B39" s="187"/>
      <c r="C39" s="13"/>
      <c r="D39" s="14" t="s">
        <v>15</v>
      </c>
      <c r="E39" s="11"/>
      <c r="F39" s="10">
        <v>7</v>
      </c>
      <c r="G39" s="9">
        <v>7</v>
      </c>
      <c r="H39" s="8">
        <v>100</v>
      </c>
      <c r="I39" s="15">
        <v>0</v>
      </c>
      <c r="J39" s="8">
        <v>0</v>
      </c>
      <c r="K39" s="15">
        <v>0</v>
      </c>
      <c r="L39" s="8">
        <v>0</v>
      </c>
      <c r="M39" s="15">
        <v>0</v>
      </c>
      <c r="N39" s="8">
        <v>0</v>
      </c>
      <c r="O39" s="15">
        <v>0</v>
      </c>
      <c r="P39" s="8">
        <v>0</v>
      </c>
    </row>
    <row r="40" spans="1:16" ht="23.1" customHeight="1" x14ac:dyDescent="0.2">
      <c r="A40" s="187"/>
      <c r="B40" s="187"/>
      <c r="C40" s="13"/>
      <c r="D40" s="14" t="s">
        <v>14</v>
      </c>
      <c r="E40" s="11"/>
      <c r="F40" s="10">
        <v>79</v>
      </c>
      <c r="G40" s="9">
        <v>79</v>
      </c>
      <c r="H40" s="8">
        <v>100</v>
      </c>
      <c r="I40" s="15">
        <v>0</v>
      </c>
      <c r="J40" s="8">
        <v>0</v>
      </c>
      <c r="K40" s="15">
        <v>0</v>
      </c>
      <c r="L40" s="8">
        <v>0</v>
      </c>
      <c r="M40" s="15">
        <v>0</v>
      </c>
      <c r="N40" s="8">
        <v>0</v>
      </c>
      <c r="O40" s="15">
        <v>0</v>
      </c>
      <c r="P40" s="8">
        <v>0</v>
      </c>
    </row>
    <row r="41" spans="1:16" ht="23.1" customHeight="1" x14ac:dyDescent="0.2">
      <c r="A41" s="187"/>
      <c r="B41" s="187"/>
      <c r="C41" s="13"/>
      <c r="D41" s="14" t="s">
        <v>13</v>
      </c>
      <c r="E41" s="11"/>
      <c r="F41" s="10">
        <v>16</v>
      </c>
      <c r="G41" s="9">
        <v>16</v>
      </c>
      <c r="H41" s="8">
        <v>100</v>
      </c>
      <c r="I41" s="15">
        <v>0</v>
      </c>
      <c r="J41" s="8">
        <v>0</v>
      </c>
      <c r="K41" s="15">
        <v>0</v>
      </c>
      <c r="L41" s="8">
        <v>0</v>
      </c>
      <c r="M41" s="15">
        <v>0</v>
      </c>
      <c r="N41" s="8">
        <v>0</v>
      </c>
      <c r="O41" s="15">
        <v>0</v>
      </c>
      <c r="P41" s="8">
        <v>0</v>
      </c>
    </row>
    <row r="42" spans="1:16" ht="23.1" customHeight="1" x14ac:dyDescent="0.2">
      <c r="A42" s="187"/>
      <c r="B42" s="187"/>
      <c r="C42" s="13"/>
      <c r="D42" s="14" t="s">
        <v>12</v>
      </c>
      <c r="E42" s="11"/>
      <c r="F42" s="10">
        <v>16</v>
      </c>
      <c r="G42" s="9">
        <v>16</v>
      </c>
      <c r="H42" s="8">
        <v>100</v>
      </c>
      <c r="I42" s="15">
        <v>0</v>
      </c>
      <c r="J42" s="8">
        <v>0</v>
      </c>
      <c r="K42" s="15">
        <v>0</v>
      </c>
      <c r="L42" s="8">
        <v>0</v>
      </c>
      <c r="M42" s="15">
        <v>0</v>
      </c>
      <c r="N42" s="8">
        <v>0</v>
      </c>
      <c r="O42" s="15">
        <v>0</v>
      </c>
      <c r="P42" s="8">
        <v>0</v>
      </c>
    </row>
    <row r="43" spans="1:16" ht="23.1" customHeight="1" x14ac:dyDescent="0.2">
      <c r="A43" s="187"/>
      <c r="B43" s="187"/>
      <c r="C43" s="13"/>
      <c r="D43" s="14" t="s">
        <v>11</v>
      </c>
      <c r="E43" s="11"/>
      <c r="F43" s="10">
        <v>33</v>
      </c>
      <c r="G43" s="9">
        <v>30</v>
      </c>
      <c r="H43" s="8">
        <v>90.909090909090907</v>
      </c>
      <c r="I43" s="15">
        <v>3</v>
      </c>
      <c r="J43" s="8">
        <v>9.0909090909090917</v>
      </c>
      <c r="K43" s="15">
        <v>0</v>
      </c>
      <c r="L43" s="8">
        <v>0</v>
      </c>
      <c r="M43" s="15">
        <v>0</v>
      </c>
      <c r="N43" s="8">
        <v>0</v>
      </c>
      <c r="O43" s="15">
        <v>0</v>
      </c>
      <c r="P43" s="8">
        <v>0</v>
      </c>
    </row>
    <row r="44" spans="1:16" ht="23.1" customHeight="1" x14ac:dyDescent="0.2">
      <c r="A44" s="187"/>
      <c r="B44" s="187"/>
      <c r="C44" s="13"/>
      <c r="D44" s="14" t="s">
        <v>10</v>
      </c>
      <c r="E44" s="11"/>
      <c r="F44" s="10">
        <v>182</v>
      </c>
      <c r="G44" s="9">
        <v>176</v>
      </c>
      <c r="H44" s="8">
        <v>96.703296703296701</v>
      </c>
      <c r="I44" s="15">
        <v>6</v>
      </c>
      <c r="J44" s="8">
        <v>3.296703296703297</v>
      </c>
      <c r="K44" s="15">
        <v>0</v>
      </c>
      <c r="L44" s="8">
        <v>0</v>
      </c>
      <c r="M44" s="15">
        <v>0</v>
      </c>
      <c r="N44" s="8">
        <v>0</v>
      </c>
      <c r="O44" s="15">
        <v>0</v>
      </c>
      <c r="P44" s="8">
        <v>0</v>
      </c>
    </row>
    <row r="45" spans="1:16" ht="23.1" customHeight="1" x14ac:dyDescent="0.2">
      <c r="A45" s="187"/>
      <c r="B45" s="187"/>
      <c r="C45" s="13"/>
      <c r="D45" s="14" t="s">
        <v>9</v>
      </c>
      <c r="E45" s="11"/>
      <c r="F45" s="10">
        <v>24</v>
      </c>
      <c r="G45" s="9">
        <v>24</v>
      </c>
      <c r="H45" s="8">
        <v>100</v>
      </c>
      <c r="I45" s="15">
        <v>0</v>
      </c>
      <c r="J45" s="8">
        <v>0</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14</v>
      </c>
      <c r="H47" s="8">
        <v>100</v>
      </c>
      <c r="I47" s="15">
        <v>0</v>
      </c>
      <c r="J47" s="8">
        <v>0</v>
      </c>
      <c r="K47" s="15">
        <v>0</v>
      </c>
      <c r="L47" s="8">
        <v>0</v>
      </c>
      <c r="M47" s="15">
        <v>0</v>
      </c>
      <c r="N47" s="8">
        <v>0</v>
      </c>
      <c r="O47" s="15">
        <v>0</v>
      </c>
      <c r="P47" s="8">
        <v>0</v>
      </c>
    </row>
    <row r="48" spans="1:16" ht="23.1" customHeight="1" x14ac:dyDescent="0.2">
      <c r="A48" s="187"/>
      <c r="B48" s="187"/>
      <c r="C48" s="13"/>
      <c r="D48" s="14" t="s">
        <v>6</v>
      </c>
      <c r="E48" s="11"/>
      <c r="F48" s="10">
        <v>48</v>
      </c>
      <c r="G48" s="9">
        <v>44</v>
      </c>
      <c r="H48" s="8">
        <v>91.666666666666657</v>
      </c>
      <c r="I48" s="15">
        <v>4</v>
      </c>
      <c r="J48" s="8">
        <v>8.3333333333333321</v>
      </c>
      <c r="K48" s="15">
        <v>0</v>
      </c>
      <c r="L48" s="8">
        <v>0</v>
      </c>
      <c r="M48" s="15">
        <v>0</v>
      </c>
      <c r="N48" s="8">
        <v>0</v>
      </c>
      <c r="O48" s="15">
        <v>0</v>
      </c>
      <c r="P48" s="8">
        <v>0</v>
      </c>
    </row>
    <row r="49" spans="1:16" ht="23.1" customHeight="1" x14ac:dyDescent="0.2">
      <c r="A49" s="187"/>
      <c r="B49" s="187"/>
      <c r="C49" s="13"/>
      <c r="D49" s="14" t="s">
        <v>5</v>
      </c>
      <c r="E49" s="11"/>
      <c r="F49" s="10">
        <v>22</v>
      </c>
      <c r="G49" s="9">
        <v>22</v>
      </c>
      <c r="H49" s="8">
        <v>100</v>
      </c>
      <c r="I49" s="15">
        <v>0</v>
      </c>
      <c r="J49" s="8">
        <v>0</v>
      </c>
      <c r="K49" s="15">
        <v>0</v>
      </c>
      <c r="L49" s="8">
        <v>0</v>
      </c>
      <c r="M49" s="15">
        <v>0</v>
      </c>
      <c r="N49" s="8">
        <v>0</v>
      </c>
      <c r="O49" s="15">
        <v>0</v>
      </c>
      <c r="P49" s="8">
        <v>0</v>
      </c>
    </row>
    <row r="50" spans="1:16" ht="23.1" customHeight="1" x14ac:dyDescent="0.2">
      <c r="A50" s="187"/>
      <c r="B50" s="187"/>
      <c r="C50" s="13"/>
      <c r="D50" s="14" t="s">
        <v>4</v>
      </c>
      <c r="E50" s="11"/>
      <c r="F50" s="10">
        <v>20</v>
      </c>
      <c r="G50" s="9">
        <v>18</v>
      </c>
      <c r="H50" s="8">
        <v>90</v>
      </c>
      <c r="I50" s="15">
        <v>2</v>
      </c>
      <c r="J50" s="8">
        <v>10</v>
      </c>
      <c r="K50" s="15">
        <v>0</v>
      </c>
      <c r="L50" s="8">
        <v>0</v>
      </c>
      <c r="M50" s="15">
        <v>0</v>
      </c>
      <c r="N50" s="8">
        <v>0</v>
      </c>
      <c r="O50" s="15">
        <v>0</v>
      </c>
      <c r="P50" s="8">
        <v>0</v>
      </c>
    </row>
    <row r="51" spans="1:16" ht="23.1" customHeight="1" x14ac:dyDescent="0.2">
      <c r="A51" s="187"/>
      <c r="B51" s="187"/>
      <c r="C51" s="13"/>
      <c r="D51" s="14" t="s">
        <v>3</v>
      </c>
      <c r="E51" s="11"/>
      <c r="F51" s="10">
        <v>166</v>
      </c>
      <c r="G51" s="9">
        <v>162</v>
      </c>
      <c r="H51" s="8">
        <v>97.590361445783131</v>
      </c>
      <c r="I51" s="15">
        <v>4</v>
      </c>
      <c r="J51" s="8">
        <v>2.4096385542168677</v>
      </c>
      <c r="K51" s="15">
        <v>0</v>
      </c>
      <c r="L51" s="8">
        <v>0</v>
      </c>
      <c r="M51" s="15">
        <v>0</v>
      </c>
      <c r="N51" s="8">
        <v>0</v>
      </c>
      <c r="O51" s="15">
        <v>0</v>
      </c>
      <c r="P51" s="8">
        <v>0</v>
      </c>
    </row>
    <row r="52" spans="1:16" ht="23.1" customHeight="1" x14ac:dyDescent="0.2">
      <c r="A52" s="187"/>
      <c r="B52" s="187"/>
      <c r="C52" s="13"/>
      <c r="D52" s="14" t="s">
        <v>2</v>
      </c>
      <c r="E52" s="11"/>
      <c r="F52" s="10">
        <v>24</v>
      </c>
      <c r="G52" s="9">
        <v>15</v>
      </c>
      <c r="H52" s="8">
        <v>62.5</v>
      </c>
      <c r="I52" s="15">
        <v>8</v>
      </c>
      <c r="J52" s="8">
        <v>33.333333333333329</v>
      </c>
      <c r="K52" s="15">
        <v>1</v>
      </c>
      <c r="L52" s="8">
        <v>4.1666666666666661</v>
      </c>
      <c r="M52" s="15">
        <v>0</v>
      </c>
      <c r="N52" s="8">
        <v>0</v>
      </c>
      <c r="O52" s="15">
        <v>0</v>
      </c>
      <c r="P52" s="8">
        <v>0</v>
      </c>
    </row>
    <row r="53" spans="1:16" ht="24" customHeight="1" x14ac:dyDescent="0.2">
      <c r="A53" s="188"/>
      <c r="B53" s="188"/>
      <c r="C53" s="13"/>
      <c r="D53" s="12" t="s">
        <v>1</v>
      </c>
      <c r="E53" s="11"/>
      <c r="F53" s="10">
        <v>55</v>
      </c>
      <c r="G53" s="9">
        <v>45</v>
      </c>
      <c r="H53" s="8">
        <v>81.818181818181827</v>
      </c>
      <c r="I53" s="15">
        <v>7</v>
      </c>
      <c r="J53" s="8">
        <v>12.727272727272727</v>
      </c>
      <c r="K53" s="15">
        <v>3</v>
      </c>
      <c r="L53" s="8">
        <v>5.4545454545454541</v>
      </c>
      <c r="M53" s="15">
        <v>0</v>
      </c>
      <c r="N53" s="8">
        <v>0</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M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3" width="12.77734375" style="3" customWidth="1"/>
    <col min="14" max="16384" width="9" style="3"/>
  </cols>
  <sheetData>
    <row r="1" spans="1:13" ht="14.4" x14ac:dyDescent="0.2">
      <c r="A1" s="18" t="s">
        <v>651</v>
      </c>
    </row>
    <row r="2" spans="1:13" x14ac:dyDescent="0.2">
      <c r="M2" s="40" t="s">
        <v>476</v>
      </c>
    </row>
    <row r="3" spans="1:13" ht="14.25" customHeight="1" x14ac:dyDescent="0.2">
      <c r="A3" s="239" t="s">
        <v>64</v>
      </c>
      <c r="B3" s="240"/>
      <c r="C3" s="240"/>
      <c r="D3" s="240"/>
      <c r="E3" s="241"/>
      <c r="F3" s="182" t="s">
        <v>130</v>
      </c>
      <c r="G3" s="224" t="s">
        <v>641</v>
      </c>
      <c r="H3" s="294" t="s">
        <v>679</v>
      </c>
      <c r="I3" s="224" t="s">
        <v>642</v>
      </c>
      <c r="J3" s="294" t="s">
        <v>678</v>
      </c>
      <c r="K3" s="224" t="s">
        <v>512</v>
      </c>
      <c r="L3" s="224" t="s">
        <v>643</v>
      </c>
      <c r="M3" s="224" t="s">
        <v>408</v>
      </c>
    </row>
    <row r="4" spans="1:13" ht="42" customHeight="1" x14ac:dyDescent="0.2">
      <c r="A4" s="242"/>
      <c r="B4" s="243"/>
      <c r="C4" s="243"/>
      <c r="D4" s="243"/>
      <c r="E4" s="244"/>
      <c r="F4" s="183"/>
      <c r="G4" s="225"/>
      <c r="H4" s="295"/>
      <c r="I4" s="225"/>
      <c r="J4" s="295"/>
      <c r="K4" s="225"/>
      <c r="L4" s="225"/>
      <c r="M4" s="297"/>
    </row>
    <row r="5" spans="1:13" ht="14.25" customHeight="1" x14ac:dyDescent="0.2">
      <c r="A5" s="242"/>
      <c r="B5" s="243"/>
      <c r="C5" s="243"/>
      <c r="D5" s="243"/>
      <c r="E5" s="244"/>
      <c r="F5" s="183"/>
      <c r="G5" s="225"/>
      <c r="H5" s="295"/>
      <c r="I5" s="225"/>
      <c r="J5" s="295"/>
      <c r="K5" s="225"/>
      <c r="L5" s="225"/>
      <c r="M5" s="297"/>
    </row>
    <row r="6" spans="1:13" ht="19.5" customHeight="1" x14ac:dyDescent="0.2">
      <c r="A6" s="245"/>
      <c r="B6" s="246"/>
      <c r="C6" s="246"/>
      <c r="D6" s="246"/>
      <c r="E6" s="247"/>
      <c r="F6" s="183"/>
      <c r="G6" s="226"/>
      <c r="H6" s="296"/>
      <c r="I6" s="226"/>
      <c r="J6" s="296"/>
      <c r="K6" s="226"/>
      <c r="L6" s="226"/>
      <c r="M6" s="298"/>
    </row>
    <row r="7" spans="1:13" ht="12" customHeight="1" x14ac:dyDescent="0.2">
      <c r="A7" s="173" t="s">
        <v>50</v>
      </c>
      <c r="B7" s="174"/>
      <c r="C7" s="174"/>
      <c r="D7" s="174"/>
      <c r="E7" s="174"/>
      <c r="F7" s="160">
        <v>944</v>
      </c>
      <c r="G7" s="35">
        <v>477</v>
      </c>
      <c r="H7" s="35">
        <v>612</v>
      </c>
      <c r="I7" s="35">
        <v>591</v>
      </c>
      <c r="J7" s="35">
        <v>357</v>
      </c>
      <c r="K7" s="35">
        <v>30</v>
      </c>
      <c r="L7" s="35">
        <v>153</v>
      </c>
      <c r="M7" s="35">
        <v>51</v>
      </c>
    </row>
    <row r="8" spans="1:13" ht="12" customHeight="1" x14ac:dyDescent="0.2">
      <c r="A8" s="176"/>
      <c r="B8" s="177"/>
      <c r="C8" s="177"/>
      <c r="D8" s="177"/>
      <c r="E8" s="177"/>
      <c r="F8" s="161"/>
      <c r="G8" s="31">
        <v>0.50529661016949157</v>
      </c>
      <c r="H8" s="31">
        <v>0.64830508474576276</v>
      </c>
      <c r="I8" s="31">
        <v>0.62605932203389836</v>
      </c>
      <c r="J8" s="31">
        <v>0.37817796610169491</v>
      </c>
      <c r="K8" s="31">
        <v>3.1779661016949151E-2</v>
      </c>
      <c r="L8" s="31">
        <v>0.16207627118644069</v>
      </c>
      <c r="M8" s="31">
        <v>5.4025423728813561E-2</v>
      </c>
    </row>
    <row r="9" spans="1:13" ht="12" customHeight="1" x14ac:dyDescent="0.2">
      <c r="A9" s="189" t="s">
        <v>49</v>
      </c>
      <c r="B9" s="248" t="s">
        <v>48</v>
      </c>
      <c r="C9" s="249"/>
      <c r="D9" s="249"/>
      <c r="E9" s="249"/>
      <c r="F9" s="160">
        <v>276</v>
      </c>
      <c r="G9" s="35">
        <v>60</v>
      </c>
      <c r="H9" s="35">
        <v>65</v>
      </c>
      <c r="I9" s="35">
        <v>78</v>
      </c>
      <c r="J9" s="35">
        <v>23</v>
      </c>
      <c r="K9" s="35">
        <v>8</v>
      </c>
      <c r="L9" s="35">
        <v>119</v>
      </c>
      <c r="M9" s="35">
        <v>24</v>
      </c>
    </row>
    <row r="10" spans="1:13" ht="12" customHeight="1" x14ac:dyDescent="0.2">
      <c r="A10" s="190"/>
      <c r="B10" s="251"/>
      <c r="C10" s="252"/>
      <c r="D10" s="252"/>
      <c r="E10" s="252"/>
      <c r="F10" s="161"/>
      <c r="G10" s="31">
        <v>0.21739130434782608</v>
      </c>
      <c r="H10" s="31">
        <v>0.23550724637681159</v>
      </c>
      <c r="I10" s="31">
        <v>0.28260869565217389</v>
      </c>
      <c r="J10" s="31">
        <v>8.3333333333333329E-2</v>
      </c>
      <c r="K10" s="31">
        <v>2.8985507246376812E-2</v>
      </c>
      <c r="L10" s="31">
        <v>0.4311594202898551</v>
      </c>
      <c r="M10" s="31">
        <v>8.6956521739130432E-2</v>
      </c>
    </row>
    <row r="11" spans="1:13" ht="12" customHeight="1" x14ac:dyDescent="0.2">
      <c r="A11" s="190"/>
      <c r="B11" s="248" t="s">
        <v>47</v>
      </c>
      <c r="C11" s="249"/>
      <c r="D11" s="249"/>
      <c r="E11" s="249"/>
      <c r="F11" s="160">
        <v>145</v>
      </c>
      <c r="G11" s="35">
        <v>68</v>
      </c>
      <c r="H11" s="35">
        <v>94</v>
      </c>
      <c r="I11" s="35">
        <v>83</v>
      </c>
      <c r="J11" s="35">
        <v>33</v>
      </c>
      <c r="K11" s="35">
        <v>4</v>
      </c>
      <c r="L11" s="35">
        <v>19</v>
      </c>
      <c r="M11" s="35">
        <v>12</v>
      </c>
    </row>
    <row r="12" spans="1:13" ht="12" customHeight="1" x14ac:dyDescent="0.2">
      <c r="A12" s="190"/>
      <c r="B12" s="251"/>
      <c r="C12" s="252"/>
      <c r="D12" s="252"/>
      <c r="E12" s="252"/>
      <c r="F12" s="161"/>
      <c r="G12" s="31">
        <v>0.4689655172413793</v>
      </c>
      <c r="H12" s="31">
        <v>0.64827586206896548</v>
      </c>
      <c r="I12" s="31">
        <v>0.57241379310344831</v>
      </c>
      <c r="J12" s="31">
        <v>0.22758620689655173</v>
      </c>
      <c r="K12" s="31">
        <v>2.7586206896551724E-2</v>
      </c>
      <c r="L12" s="31">
        <v>0.1310344827586207</v>
      </c>
      <c r="M12" s="31">
        <v>8.2758620689655171E-2</v>
      </c>
    </row>
    <row r="13" spans="1:13" ht="12" customHeight="1" x14ac:dyDescent="0.2">
      <c r="A13" s="190"/>
      <c r="B13" s="248" t="s">
        <v>46</v>
      </c>
      <c r="C13" s="249"/>
      <c r="D13" s="249"/>
      <c r="E13" s="249"/>
      <c r="F13" s="160">
        <v>232</v>
      </c>
      <c r="G13" s="35">
        <v>156</v>
      </c>
      <c r="H13" s="35">
        <v>200</v>
      </c>
      <c r="I13" s="35">
        <v>187</v>
      </c>
      <c r="J13" s="35">
        <v>99</v>
      </c>
      <c r="K13" s="35">
        <v>10</v>
      </c>
      <c r="L13" s="35">
        <v>8</v>
      </c>
      <c r="M13" s="35">
        <v>7</v>
      </c>
    </row>
    <row r="14" spans="1:13" ht="12" customHeight="1" x14ac:dyDescent="0.2">
      <c r="A14" s="190"/>
      <c r="B14" s="251"/>
      <c r="C14" s="252"/>
      <c r="D14" s="252"/>
      <c r="E14" s="252"/>
      <c r="F14" s="161"/>
      <c r="G14" s="31">
        <v>0.67241379310344829</v>
      </c>
      <c r="H14" s="31">
        <v>0.86206896551724133</v>
      </c>
      <c r="I14" s="31">
        <v>0.80603448275862066</v>
      </c>
      <c r="J14" s="31">
        <v>0.42672413793103448</v>
      </c>
      <c r="K14" s="31">
        <v>4.3103448275862072E-2</v>
      </c>
      <c r="L14" s="31">
        <v>3.4482758620689655E-2</v>
      </c>
      <c r="M14" s="31">
        <v>3.017241379310345E-2</v>
      </c>
    </row>
    <row r="15" spans="1:13" ht="12" customHeight="1" x14ac:dyDescent="0.2">
      <c r="A15" s="190"/>
      <c r="B15" s="248" t="s">
        <v>45</v>
      </c>
      <c r="C15" s="249"/>
      <c r="D15" s="249"/>
      <c r="E15" s="249"/>
      <c r="F15" s="160">
        <v>68</v>
      </c>
      <c r="G15" s="35">
        <v>47</v>
      </c>
      <c r="H15" s="35">
        <v>58</v>
      </c>
      <c r="I15" s="35">
        <v>56</v>
      </c>
      <c r="J15" s="35">
        <v>41</v>
      </c>
      <c r="K15" s="35">
        <v>1</v>
      </c>
      <c r="L15" s="35">
        <v>3</v>
      </c>
      <c r="M15" s="35">
        <v>5</v>
      </c>
    </row>
    <row r="16" spans="1:13" ht="12" customHeight="1" x14ac:dyDescent="0.2">
      <c r="A16" s="190"/>
      <c r="B16" s="251"/>
      <c r="C16" s="252"/>
      <c r="D16" s="252"/>
      <c r="E16" s="252"/>
      <c r="F16" s="161"/>
      <c r="G16" s="31">
        <v>0.69117647058823528</v>
      </c>
      <c r="H16" s="31">
        <v>0.8529411764705882</v>
      </c>
      <c r="I16" s="31">
        <v>0.82352941176470584</v>
      </c>
      <c r="J16" s="31">
        <v>0.6029411764705882</v>
      </c>
      <c r="K16" s="31">
        <v>1.4705882352941176E-2</v>
      </c>
      <c r="L16" s="31">
        <v>4.4117647058823532E-2</v>
      </c>
      <c r="M16" s="31">
        <v>7.3529411764705885E-2</v>
      </c>
    </row>
    <row r="17" spans="1:13" ht="12" customHeight="1" x14ac:dyDescent="0.2">
      <c r="A17" s="190"/>
      <c r="B17" s="248" t="s">
        <v>44</v>
      </c>
      <c r="C17" s="249"/>
      <c r="D17" s="249"/>
      <c r="E17" s="249"/>
      <c r="F17" s="160">
        <v>223</v>
      </c>
      <c r="G17" s="35">
        <v>146</v>
      </c>
      <c r="H17" s="35">
        <v>195</v>
      </c>
      <c r="I17" s="35">
        <v>187</v>
      </c>
      <c r="J17" s="35">
        <v>161</v>
      </c>
      <c r="K17" s="35">
        <v>7</v>
      </c>
      <c r="L17" s="35">
        <v>4</v>
      </c>
      <c r="M17" s="35">
        <v>3</v>
      </c>
    </row>
    <row r="18" spans="1:13" ht="12" customHeight="1" x14ac:dyDescent="0.2">
      <c r="A18" s="191"/>
      <c r="B18" s="251"/>
      <c r="C18" s="252"/>
      <c r="D18" s="252"/>
      <c r="E18" s="252"/>
      <c r="F18" s="161"/>
      <c r="G18" s="31">
        <v>0.6547085201793722</v>
      </c>
      <c r="H18" s="31">
        <v>0.87443946188340804</v>
      </c>
      <c r="I18" s="31">
        <v>0.83856502242152464</v>
      </c>
      <c r="J18" s="31">
        <v>0.72197309417040356</v>
      </c>
      <c r="K18" s="31">
        <v>3.1390134529147982E-2</v>
      </c>
      <c r="L18" s="31">
        <v>1.7937219730941704E-2</v>
      </c>
      <c r="M18" s="31">
        <v>1.3452914798206279E-2</v>
      </c>
    </row>
    <row r="19" spans="1:13" ht="12" customHeight="1" x14ac:dyDescent="0.2">
      <c r="A19" s="186" t="s">
        <v>43</v>
      </c>
      <c r="B19" s="186" t="s">
        <v>42</v>
      </c>
      <c r="C19" s="37"/>
      <c r="D19" s="234" t="s">
        <v>16</v>
      </c>
      <c r="E19" s="37"/>
      <c r="F19" s="160">
        <v>225</v>
      </c>
      <c r="G19" s="35">
        <v>124</v>
      </c>
      <c r="H19" s="35">
        <v>166</v>
      </c>
      <c r="I19" s="35">
        <v>157</v>
      </c>
      <c r="J19" s="35">
        <v>92</v>
      </c>
      <c r="K19" s="35">
        <v>8</v>
      </c>
      <c r="L19" s="35">
        <v>27</v>
      </c>
      <c r="M19" s="35">
        <v>11</v>
      </c>
    </row>
    <row r="20" spans="1:13" ht="12" customHeight="1" x14ac:dyDescent="0.2">
      <c r="A20" s="187"/>
      <c r="B20" s="187"/>
      <c r="C20" s="34"/>
      <c r="D20" s="235"/>
      <c r="E20" s="34"/>
      <c r="F20" s="161"/>
      <c r="G20" s="31">
        <v>0.55111111111111111</v>
      </c>
      <c r="H20" s="31">
        <v>0.73777777777777775</v>
      </c>
      <c r="I20" s="31">
        <v>0.69777777777777783</v>
      </c>
      <c r="J20" s="31">
        <v>0.40888888888888891</v>
      </c>
      <c r="K20" s="31">
        <v>3.5555555555555556E-2</v>
      </c>
      <c r="L20" s="31">
        <v>0.12</v>
      </c>
      <c r="M20" s="31">
        <v>4.8888888888888891E-2</v>
      </c>
    </row>
    <row r="21" spans="1:13" ht="12" customHeight="1" x14ac:dyDescent="0.2">
      <c r="A21" s="187"/>
      <c r="B21" s="187"/>
      <c r="C21" s="37"/>
      <c r="D21" s="234" t="s">
        <v>362</v>
      </c>
      <c r="E21" s="37"/>
      <c r="F21" s="160">
        <v>34</v>
      </c>
      <c r="G21" s="35">
        <v>18</v>
      </c>
      <c r="H21" s="35">
        <v>24</v>
      </c>
      <c r="I21" s="35">
        <v>23</v>
      </c>
      <c r="J21" s="35">
        <v>13</v>
      </c>
      <c r="K21" s="35">
        <v>2</v>
      </c>
      <c r="L21" s="35">
        <v>3</v>
      </c>
      <c r="M21" s="35">
        <v>5</v>
      </c>
    </row>
    <row r="22" spans="1:13" ht="12" customHeight="1" x14ac:dyDescent="0.2">
      <c r="A22" s="187"/>
      <c r="B22" s="187"/>
      <c r="C22" s="34"/>
      <c r="D22" s="235"/>
      <c r="E22" s="34"/>
      <c r="F22" s="32"/>
      <c r="G22" s="153">
        <v>0.52941176470588236</v>
      </c>
      <c r="H22" s="31">
        <v>0.70588235294117652</v>
      </c>
      <c r="I22" s="31">
        <v>0.67647058823529416</v>
      </c>
      <c r="J22" s="31">
        <v>0.38235294117647056</v>
      </c>
      <c r="K22" s="31">
        <v>5.8823529411764705E-2</v>
      </c>
      <c r="L22" s="31">
        <v>8.8235294117647065E-2</v>
      </c>
      <c r="M22" s="31">
        <v>0.14705882352941177</v>
      </c>
    </row>
    <row r="23" spans="1:13" ht="12" customHeight="1" x14ac:dyDescent="0.2">
      <c r="A23" s="187"/>
      <c r="B23" s="187"/>
      <c r="C23" s="37"/>
      <c r="D23" s="234" t="s">
        <v>363</v>
      </c>
      <c r="E23" s="37"/>
      <c r="F23" s="160">
        <v>4</v>
      </c>
      <c r="G23" s="35">
        <v>0</v>
      </c>
      <c r="H23" s="35">
        <v>1</v>
      </c>
      <c r="I23" s="35">
        <v>1</v>
      </c>
      <c r="J23" s="35">
        <v>0</v>
      </c>
      <c r="K23" s="35">
        <v>0</v>
      </c>
      <c r="L23" s="35">
        <v>3</v>
      </c>
      <c r="M23" s="35">
        <v>0</v>
      </c>
    </row>
    <row r="24" spans="1:13" ht="12" customHeight="1" x14ac:dyDescent="0.2">
      <c r="A24" s="187"/>
      <c r="B24" s="187"/>
      <c r="C24" s="34"/>
      <c r="D24" s="235"/>
      <c r="E24" s="34"/>
      <c r="F24" s="161"/>
      <c r="G24" s="31">
        <v>0</v>
      </c>
      <c r="H24" s="31">
        <v>0.25</v>
      </c>
      <c r="I24" s="31">
        <v>0.25</v>
      </c>
      <c r="J24" s="31">
        <v>0</v>
      </c>
      <c r="K24" s="31">
        <v>0</v>
      </c>
      <c r="L24" s="31">
        <v>0.75</v>
      </c>
      <c r="M24" s="31">
        <v>0</v>
      </c>
    </row>
    <row r="25" spans="1:13" ht="12" customHeight="1" x14ac:dyDescent="0.2">
      <c r="A25" s="187"/>
      <c r="B25" s="187"/>
      <c r="C25" s="37"/>
      <c r="D25" s="234" t="s">
        <v>364</v>
      </c>
      <c r="E25" s="37"/>
      <c r="F25" s="160">
        <v>15</v>
      </c>
      <c r="G25" s="35">
        <v>8</v>
      </c>
      <c r="H25" s="35">
        <v>10</v>
      </c>
      <c r="I25" s="35">
        <v>11</v>
      </c>
      <c r="J25" s="35">
        <v>2</v>
      </c>
      <c r="K25" s="35">
        <v>0</v>
      </c>
      <c r="L25" s="35">
        <v>3</v>
      </c>
      <c r="M25" s="35">
        <v>1</v>
      </c>
    </row>
    <row r="26" spans="1:13" ht="12" customHeight="1" x14ac:dyDescent="0.2">
      <c r="A26" s="187"/>
      <c r="B26" s="187"/>
      <c r="C26" s="34"/>
      <c r="D26" s="235"/>
      <c r="E26" s="34"/>
      <c r="F26" s="161"/>
      <c r="G26" s="31">
        <v>0.53333333333333333</v>
      </c>
      <c r="H26" s="31">
        <v>0.66666666666666663</v>
      </c>
      <c r="I26" s="31">
        <v>0.73333333333333328</v>
      </c>
      <c r="J26" s="31">
        <v>0.13333333333333333</v>
      </c>
      <c r="K26" s="31">
        <v>0</v>
      </c>
      <c r="L26" s="31">
        <v>0.2</v>
      </c>
      <c r="M26" s="31">
        <v>6.6666666666666666E-2</v>
      </c>
    </row>
    <row r="27" spans="1:13" ht="12" customHeight="1" x14ac:dyDescent="0.2">
      <c r="A27" s="187"/>
      <c r="B27" s="187"/>
      <c r="C27" s="37"/>
      <c r="D27" s="234" t="s">
        <v>365</v>
      </c>
      <c r="E27" s="37"/>
      <c r="F27" s="160">
        <v>1</v>
      </c>
      <c r="G27" s="35">
        <v>0</v>
      </c>
      <c r="H27" s="35">
        <v>0</v>
      </c>
      <c r="I27" s="35">
        <v>1</v>
      </c>
      <c r="J27" s="35">
        <v>0</v>
      </c>
      <c r="K27" s="35">
        <v>0</v>
      </c>
      <c r="L27" s="35">
        <v>0</v>
      </c>
      <c r="M27" s="35">
        <v>0</v>
      </c>
    </row>
    <row r="28" spans="1:13" ht="12" customHeight="1" x14ac:dyDescent="0.2">
      <c r="A28" s="187"/>
      <c r="B28" s="187"/>
      <c r="C28" s="34"/>
      <c r="D28" s="235"/>
      <c r="E28" s="34"/>
      <c r="F28" s="161"/>
      <c r="G28" s="31">
        <v>0</v>
      </c>
      <c r="H28" s="31">
        <v>0</v>
      </c>
      <c r="I28" s="31">
        <v>1</v>
      </c>
      <c r="J28" s="31">
        <v>0</v>
      </c>
      <c r="K28" s="31">
        <v>0</v>
      </c>
      <c r="L28" s="31">
        <v>0</v>
      </c>
      <c r="M28" s="31">
        <v>0</v>
      </c>
    </row>
    <row r="29" spans="1:13" ht="12" customHeight="1" x14ac:dyDescent="0.2">
      <c r="A29" s="187"/>
      <c r="B29" s="187"/>
      <c r="C29" s="37"/>
      <c r="D29" s="234" t="s">
        <v>366</v>
      </c>
      <c r="E29" s="37"/>
      <c r="F29" s="160">
        <v>5</v>
      </c>
      <c r="G29" s="35">
        <v>3</v>
      </c>
      <c r="H29" s="35">
        <v>3</v>
      </c>
      <c r="I29" s="35">
        <v>4</v>
      </c>
      <c r="J29" s="35">
        <v>2</v>
      </c>
      <c r="K29" s="35">
        <v>1</v>
      </c>
      <c r="L29" s="35">
        <v>0</v>
      </c>
      <c r="M29" s="35">
        <v>0</v>
      </c>
    </row>
    <row r="30" spans="1:13" ht="12" customHeight="1" x14ac:dyDescent="0.2">
      <c r="A30" s="187"/>
      <c r="B30" s="187"/>
      <c r="C30" s="34"/>
      <c r="D30" s="235"/>
      <c r="E30" s="34"/>
      <c r="F30" s="161"/>
      <c r="G30" s="31">
        <v>0.6</v>
      </c>
      <c r="H30" s="31">
        <v>0.6</v>
      </c>
      <c r="I30" s="31">
        <v>0.8</v>
      </c>
      <c r="J30" s="31">
        <v>0.4</v>
      </c>
      <c r="K30" s="31">
        <v>0.2</v>
      </c>
      <c r="L30" s="31">
        <v>0</v>
      </c>
      <c r="M30" s="31">
        <v>0</v>
      </c>
    </row>
    <row r="31" spans="1:13" ht="12" customHeight="1" x14ac:dyDescent="0.2">
      <c r="A31" s="187"/>
      <c r="B31" s="187"/>
      <c r="C31" s="37"/>
      <c r="D31" s="234" t="s">
        <v>367</v>
      </c>
      <c r="E31" s="37"/>
      <c r="F31" s="160">
        <v>1</v>
      </c>
      <c r="G31" s="35">
        <v>1</v>
      </c>
      <c r="H31" s="35">
        <v>1</v>
      </c>
      <c r="I31" s="35">
        <v>1</v>
      </c>
      <c r="J31" s="35">
        <v>1</v>
      </c>
      <c r="K31" s="35">
        <v>0</v>
      </c>
      <c r="L31" s="35">
        <v>0</v>
      </c>
      <c r="M31" s="35">
        <v>0</v>
      </c>
    </row>
    <row r="32" spans="1:13" ht="12" customHeight="1" x14ac:dyDescent="0.2">
      <c r="A32" s="187"/>
      <c r="B32" s="187"/>
      <c r="C32" s="34"/>
      <c r="D32" s="235"/>
      <c r="E32" s="34"/>
      <c r="F32" s="161"/>
      <c r="G32" s="31">
        <v>1</v>
      </c>
      <c r="H32" s="31">
        <v>1</v>
      </c>
      <c r="I32" s="31">
        <v>1</v>
      </c>
      <c r="J32" s="31">
        <v>1</v>
      </c>
      <c r="K32" s="31">
        <v>0</v>
      </c>
      <c r="L32" s="31">
        <v>0</v>
      </c>
      <c r="M32" s="31">
        <v>0</v>
      </c>
    </row>
    <row r="33" spans="1:13" ht="12" customHeight="1" x14ac:dyDescent="0.2">
      <c r="A33" s="187"/>
      <c r="B33" s="187"/>
      <c r="C33" s="37"/>
      <c r="D33" s="234" t="s">
        <v>368</v>
      </c>
      <c r="E33" s="37"/>
      <c r="F33" s="160">
        <v>5</v>
      </c>
      <c r="G33" s="35">
        <v>2</v>
      </c>
      <c r="H33" s="35">
        <v>3</v>
      </c>
      <c r="I33" s="35">
        <v>3</v>
      </c>
      <c r="J33" s="35">
        <v>1</v>
      </c>
      <c r="K33" s="35">
        <v>0</v>
      </c>
      <c r="L33" s="35">
        <v>2</v>
      </c>
      <c r="M33" s="35">
        <v>0</v>
      </c>
    </row>
    <row r="34" spans="1:13" ht="12" customHeight="1" x14ac:dyDescent="0.2">
      <c r="A34" s="187"/>
      <c r="B34" s="187"/>
      <c r="C34" s="34"/>
      <c r="D34" s="235"/>
      <c r="E34" s="34"/>
      <c r="F34" s="161"/>
      <c r="G34" s="31">
        <v>0.4</v>
      </c>
      <c r="H34" s="31">
        <v>0.6</v>
      </c>
      <c r="I34" s="31">
        <v>0.6</v>
      </c>
      <c r="J34" s="31">
        <v>0.2</v>
      </c>
      <c r="K34" s="31">
        <v>0</v>
      </c>
      <c r="L34" s="31">
        <v>0.4</v>
      </c>
      <c r="M34" s="31">
        <v>0</v>
      </c>
    </row>
    <row r="35" spans="1:13" ht="12" customHeight="1" x14ac:dyDescent="0.2">
      <c r="A35" s="187"/>
      <c r="B35" s="187"/>
      <c r="C35" s="37"/>
      <c r="D35" s="234" t="s">
        <v>369</v>
      </c>
      <c r="E35" s="37"/>
      <c r="F35" s="160">
        <v>12</v>
      </c>
      <c r="G35" s="35">
        <v>6</v>
      </c>
      <c r="H35" s="35">
        <v>10</v>
      </c>
      <c r="I35" s="35">
        <v>11</v>
      </c>
      <c r="J35" s="35">
        <v>9</v>
      </c>
      <c r="K35" s="35">
        <v>0</v>
      </c>
      <c r="L35" s="35">
        <v>1</v>
      </c>
      <c r="M35" s="35">
        <v>0</v>
      </c>
    </row>
    <row r="36" spans="1:13" ht="12" customHeight="1" x14ac:dyDescent="0.2">
      <c r="A36" s="187"/>
      <c r="B36" s="187"/>
      <c r="C36" s="34"/>
      <c r="D36" s="235"/>
      <c r="E36" s="34"/>
      <c r="F36" s="161"/>
      <c r="G36" s="31">
        <v>0.5</v>
      </c>
      <c r="H36" s="31">
        <v>0.83333333333333337</v>
      </c>
      <c r="I36" s="31">
        <v>0.91666666666666663</v>
      </c>
      <c r="J36" s="31">
        <v>0.75</v>
      </c>
      <c r="K36" s="31">
        <v>0</v>
      </c>
      <c r="L36" s="31">
        <v>8.3333333333333329E-2</v>
      </c>
      <c r="M36" s="31">
        <v>0</v>
      </c>
    </row>
    <row r="37" spans="1:13" ht="12" customHeight="1" x14ac:dyDescent="0.2">
      <c r="A37" s="187"/>
      <c r="B37" s="187"/>
      <c r="C37" s="37"/>
      <c r="D37" s="234" t="s">
        <v>370</v>
      </c>
      <c r="E37" s="37"/>
      <c r="F37" s="160">
        <v>1</v>
      </c>
      <c r="G37" s="35">
        <v>1</v>
      </c>
      <c r="H37" s="35">
        <v>1</v>
      </c>
      <c r="I37" s="35">
        <v>1</v>
      </c>
      <c r="J37" s="35">
        <v>0</v>
      </c>
      <c r="K37" s="35">
        <v>0</v>
      </c>
      <c r="L37" s="35">
        <v>0</v>
      </c>
      <c r="M37" s="35">
        <v>0</v>
      </c>
    </row>
    <row r="38" spans="1:13" ht="12" customHeight="1" x14ac:dyDescent="0.2">
      <c r="A38" s="187"/>
      <c r="B38" s="187"/>
      <c r="C38" s="34"/>
      <c r="D38" s="235"/>
      <c r="E38" s="34"/>
      <c r="F38" s="161"/>
      <c r="G38" s="31">
        <v>1</v>
      </c>
      <c r="H38" s="31">
        <v>1</v>
      </c>
      <c r="I38" s="31">
        <v>1</v>
      </c>
      <c r="J38" s="31">
        <v>0</v>
      </c>
      <c r="K38" s="31">
        <v>0</v>
      </c>
      <c r="L38" s="31">
        <v>0</v>
      </c>
      <c r="M38" s="31">
        <v>0</v>
      </c>
    </row>
    <row r="39" spans="1:13" ht="12" customHeight="1" x14ac:dyDescent="0.2">
      <c r="A39" s="187"/>
      <c r="B39" s="187"/>
      <c r="C39" s="37"/>
      <c r="D39" s="234" t="s">
        <v>371</v>
      </c>
      <c r="E39" s="37"/>
      <c r="F39" s="160">
        <v>7</v>
      </c>
      <c r="G39" s="35">
        <v>3</v>
      </c>
      <c r="H39" s="35">
        <v>6</v>
      </c>
      <c r="I39" s="35">
        <v>5</v>
      </c>
      <c r="J39" s="35">
        <v>1</v>
      </c>
      <c r="K39" s="35">
        <v>0</v>
      </c>
      <c r="L39" s="35">
        <v>1</v>
      </c>
      <c r="M39" s="35">
        <v>0</v>
      </c>
    </row>
    <row r="40" spans="1:13" ht="12" customHeight="1" x14ac:dyDescent="0.2">
      <c r="A40" s="187"/>
      <c r="B40" s="187"/>
      <c r="C40" s="34"/>
      <c r="D40" s="235"/>
      <c r="E40" s="34"/>
      <c r="F40" s="161"/>
      <c r="G40" s="31">
        <v>0.42857142857142855</v>
      </c>
      <c r="H40" s="31">
        <v>0.8571428571428571</v>
      </c>
      <c r="I40" s="31">
        <v>0.7142857142857143</v>
      </c>
      <c r="J40" s="31">
        <v>0.14285714285714285</v>
      </c>
      <c r="K40" s="31">
        <v>0</v>
      </c>
      <c r="L40" s="31">
        <v>0.14285714285714285</v>
      </c>
      <c r="M40" s="31">
        <v>0</v>
      </c>
    </row>
    <row r="41" spans="1:13" ht="12" customHeight="1" x14ac:dyDescent="0.2">
      <c r="A41" s="187"/>
      <c r="B41" s="187"/>
      <c r="C41" s="37"/>
      <c r="D41" s="234" t="s">
        <v>372</v>
      </c>
      <c r="E41" s="37"/>
      <c r="F41" s="160">
        <v>0</v>
      </c>
      <c r="G41" s="35">
        <v>0</v>
      </c>
      <c r="H41" s="35">
        <v>0</v>
      </c>
      <c r="I41" s="35">
        <v>0</v>
      </c>
      <c r="J41" s="35">
        <v>0</v>
      </c>
      <c r="K41" s="35">
        <v>0</v>
      </c>
      <c r="L41" s="35">
        <v>0</v>
      </c>
      <c r="M41" s="35">
        <v>0</v>
      </c>
    </row>
    <row r="42" spans="1:13" ht="12" customHeight="1" x14ac:dyDescent="0.2">
      <c r="A42" s="187"/>
      <c r="B42" s="187"/>
      <c r="C42" s="34"/>
      <c r="D42" s="235"/>
      <c r="E42" s="34"/>
      <c r="F42" s="161"/>
      <c r="G42" s="31">
        <v>0</v>
      </c>
      <c r="H42" s="31">
        <v>0</v>
      </c>
      <c r="I42" s="31">
        <v>0</v>
      </c>
      <c r="J42" s="31">
        <v>0</v>
      </c>
      <c r="K42" s="31">
        <v>0</v>
      </c>
      <c r="L42" s="31">
        <v>0</v>
      </c>
      <c r="M42" s="31">
        <v>0</v>
      </c>
    </row>
    <row r="43" spans="1:13" ht="12" customHeight="1" x14ac:dyDescent="0.2">
      <c r="A43" s="187"/>
      <c r="B43" s="187"/>
      <c r="C43" s="37"/>
      <c r="D43" s="234" t="s">
        <v>373</v>
      </c>
      <c r="E43" s="37"/>
      <c r="F43" s="160">
        <v>3</v>
      </c>
      <c r="G43" s="35">
        <v>2</v>
      </c>
      <c r="H43" s="35">
        <v>2</v>
      </c>
      <c r="I43" s="35">
        <v>2</v>
      </c>
      <c r="J43" s="35">
        <v>2</v>
      </c>
      <c r="K43" s="35">
        <v>0</v>
      </c>
      <c r="L43" s="35">
        <v>1</v>
      </c>
      <c r="M43" s="35">
        <v>0</v>
      </c>
    </row>
    <row r="44" spans="1:13" ht="12" customHeight="1" x14ac:dyDescent="0.2">
      <c r="A44" s="187"/>
      <c r="B44" s="187"/>
      <c r="C44" s="34"/>
      <c r="D44" s="235"/>
      <c r="E44" s="34"/>
      <c r="F44" s="32"/>
      <c r="G44" s="153">
        <v>0.66666666666666663</v>
      </c>
      <c r="H44" s="31">
        <v>0.66666666666666663</v>
      </c>
      <c r="I44" s="31">
        <v>0.66666666666666663</v>
      </c>
      <c r="J44" s="31">
        <v>0.66666666666666663</v>
      </c>
      <c r="K44" s="31">
        <v>0</v>
      </c>
      <c r="L44" s="31">
        <v>0.33333333333333331</v>
      </c>
      <c r="M44" s="31">
        <v>0</v>
      </c>
    </row>
    <row r="45" spans="1:13" ht="12" customHeight="1" x14ac:dyDescent="0.2">
      <c r="A45" s="187"/>
      <c r="B45" s="187"/>
      <c r="C45" s="37"/>
      <c r="D45" s="234" t="s">
        <v>374</v>
      </c>
      <c r="E45" s="37"/>
      <c r="F45" s="160">
        <v>8</v>
      </c>
      <c r="G45" s="35">
        <v>5</v>
      </c>
      <c r="H45" s="35">
        <v>5</v>
      </c>
      <c r="I45" s="35">
        <v>6</v>
      </c>
      <c r="J45" s="35">
        <v>4</v>
      </c>
      <c r="K45" s="35">
        <v>0</v>
      </c>
      <c r="L45" s="35">
        <v>0</v>
      </c>
      <c r="M45" s="35">
        <v>0</v>
      </c>
    </row>
    <row r="46" spans="1:13" ht="12" customHeight="1" x14ac:dyDescent="0.2">
      <c r="A46" s="187"/>
      <c r="B46" s="187"/>
      <c r="C46" s="34"/>
      <c r="D46" s="235"/>
      <c r="E46" s="34"/>
      <c r="F46" s="161"/>
      <c r="G46" s="31">
        <v>0.625</v>
      </c>
      <c r="H46" s="31">
        <v>0.625</v>
      </c>
      <c r="I46" s="31">
        <v>0.75</v>
      </c>
      <c r="J46" s="31">
        <v>0.5</v>
      </c>
      <c r="K46" s="31">
        <v>0</v>
      </c>
      <c r="L46" s="31">
        <v>0</v>
      </c>
      <c r="M46" s="31">
        <v>0</v>
      </c>
    </row>
    <row r="47" spans="1:13" ht="12" customHeight="1" x14ac:dyDescent="0.2">
      <c r="A47" s="187"/>
      <c r="B47" s="187"/>
      <c r="C47" s="37"/>
      <c r="D47" s="234" t="s">
        <v>375</v>
      </c>
      <c r="E47" s="37"/>
      <c r="F47" s="35">
        <v>4</v>
      </c>
      <c r="G47" s="152">
        <v>2</v>
      </c>
      <c r="H47" s="35">
        <v>3</v>
      </c>
      <c r="I47" s="35">
        <v>3</v>
      </c>
      <c r="J47" s="35">
        <v>1</v>
      </c>
      <c r="K47" s="35">
        <v>0</v>
      </c>
      <c r="L47" s="35">
        <v>0</v>
      </c>
      <c r="M47" s="35">
        <v>0</v>
      </c>
    </row>
    <row r="48" spans="1:13" ht="12" customHeight="1" x14ac:dyDescent="0.2">
      <c r="A48" s="187"/>
      <c r="B48" s="187"/>
      <c r="C48" s="34"/>
      <c r="D48" s="235"/>
      <c r="E48" s="34"/>
      <c r="F48" s="161"/>
      <c r="G48" s="31">
        <v>0.5</v>
      </c>
      <c r="H48" s="31">
        <v>0.75</v>
      </c>
      <c r="I48" s="31">
        <v>0.75</v>
      </c>
      <c r="J48" s="31">
        <v>0.25</v>
      </c>
      <c r="K48" s="31">
        <v>0</v>
      </c>
      <c r="L48" s="31">
        <v>0</v>
      </c>
      <c r="M48" s="31">
        <v>0</v>
      </c>
    </row>
    <row r="49" spans="1:13" ht="12" customHeight="1" x14ac:dyDescent="0.2">
      <c r="A49" s="187"/>
      <c r="B49" s="187"/>
      <c r="C49" s="37"/>
      <c r="D49" s="234" t="s">
        <v>376</v>
      </c>
      <c r="E49" s="37"/>
      <c r="F49" s="160">
        <v>2</v>
      </c>
      <c r="G49" s="35">
        <v>2</v>
      </c>
      <c r="H49" s="35">
        <v>2</v>
      </c>
      <c r="I49" s="35">
        <v>2</v>
      </c>
      <c r="J49" s="35">
        <v>2</v>
      </c>
      <c r="K49" s="35">
        <v>0</v>
      </c>
      <c r="L49" s="35">
        <v>0</v>
      </c>
      <c r="M49" s="35">
        <v>0</v>
      </c>
    </row>
    <row r="50" spans="1:13" ht="12" customHeight="1" x14ac:dyDescent="0.2">
      <c r="A50" s="187"/>
      <c r="B50" s="187"/>
      <c r="C50" s="34"/>
      <c r="D50" s="235"/>
      <c r="E50" s="34"/>
      <c r="F50" s="161"/>
      <c r="G50" s="31">
        <v>1</v>
      </c>
      <c r="H50" s="31">
        <v>1</v>
      </c>
      <c r="I50" s="31">
        <v>1</v>
      </c>
      <c r="J50" s="31">
        <v>1</v>
      </c>
      <c r="K50" s="31">
        <v>0</v>
      </c>
      <c r="L50" s="31">
        <v>0</v>
      </c>
      <c r="M50" s="31">
        <v>0</v>
      </c>
    </row>
    <row r="51" spans="1:13" ht="12" customHeight="1" x14ac:dyDescent="0.2">
      <c r="A51" s="187"/>
      <c r="B51" s="187"/>
      <c r="C51" s="37"/>
      <c r="D51" s="234" t="s">
        <v>377</v>
      </c>
      <c r="E51" s="37"/>
      <c r="F51" s="160">
        <v>14</v>
      </c>
      <c r="G51" s="35">
        <v>8</v>
      </c>
      <c r="H51" s="35">
        <v>9</v>
      </c>
      <c r="I51" s="35">
        <v>10</v>
      </c>
      <c r="J51" s="35">
        <v>6</v>
      </c>
      <c r="K51" s="35">
        <v>0</v>
      </c>
      <c r="L51" s="35">
        <v>3</v>
      </c>
      <c r="M51" s="35">
        <v>1</v>
      </c>
    </row>
    <row r="52" spans="1:13" ht="12" customHeight="1" x14ac:dyDescent="0.2">
      <c r="A52" s="187"/>
      <c r="B52" s="187"/>
      <c r="C52" s="34"/>
      <c r="D52" s="235"/>
      <c r="E52" s="34"/>
      <c r="F52" s="161"/>
      <c r="G52" s="31">
        <v>0.5714285714285714</v>
      </c>
      <c r="H52" s="31">
        <v>0.6428571428571429</v>
      </c>
      <c r="I52" s="31">
        <v>0.7142857142857143</v>
      </c>
      <c r="J52" s="31">
        <v>0.42857142857142855</v>
      </c>
      <c r="K52" s="31">
        <v>0</v>
      </c>
      <c r="L52" s="31">
        <v>0.21428571428571427</v>
      </c>
      <c r="M52" s="31">
        <v>7.1428571428571425E-2</v>
      </c>
    </row>
    <row r="53" spans="1:13" ht="12" customHeight="1" x14ac:dyDescent="0.2">
      <c r="A53" s="187"/>
      <c r="B53" s="187"/>
      <c r="C53" s="37"/>
      <c r="D53" s="234" t="s">
        <v>378</v>
      </c>
      <c r="E53" s="37"/>
      <c r="F53" s="160">
        <v>5</v>
      </c>
      <c r="G53" s="35">
        <v>3</v>
      </c>
      <c r="H53" s="35">
        <v>3</v>
      </c>
      <c r="I53" s="35">
        <v>3</v>
      </c>
      <c r="J53" s="35">
        <v>1</v>
      </c>
      <c r="K53" s="35">
        <v>0</v>
      </c>
      <c r="L53" s="35">
        <v>0</v>
      </c>
      <c r="M53" s="35">
        <v>1</v>
      </c>
    </row>
    <row r="54" spans="1:13" ht="12" customHeight="1" x14ac:dyDescent="0.2">
      <c r="A54" s="187"/>
      <c r="B54" s="187"/>
      <c r="C54" s="34"/>
      <c r="D54" s="235"/>
      <c r="E54" s="34"/>
      <c r="F54" s="161"/>
      <c r="G54" s="31">
        <v>0.6</v>
      </c>
      <c r="H54" s="31">
        <v>0.6</v>
      </c>
      <c r="I54" s="31">
        <v>0.6</v>
      </c>
      <c r="J54" s="31">
        <v>0.2</v>
      </c>
      <c r="K54" s="31">
        <v>0</v>
      </c>
      <c r="L54" s="31">
        <v>0</v>
      </c>
      <c r="M54" s="31">
        <v>0.2</v>
      </c>
    </row>
    <row r="55" spans="1:13" ht="12" customHeight="1" x14ac:dyDescent="0.2">
      <c r="A55" s="187"/>
      <c r="B55" s="187"/>
      <c r="C55" s="37"/>
      <c r="D55" s="234" t="s">
        <v>379</v>
      </c>
      <c r="E55" s="37"/>
      <c r="F55" s="35">
        <v>27</v>
      </c>
      <c r="G55" s="152">
        <v>14</v>
      </c>
      <c r="H55" s="35">
        <v>18</v>
      </c>
      <c r="I55" s="35">
        <v>14</v>
      </c>
      <c r="J55" s="35">
        <v>9</v>
      </c>
      <c r="K55" s="35">
        <v>0</v>
      </c>
      <c r="L55" s="35">
        <v>6</v>
      </c>
      <c r="M55" s="35">
        <v>1</v>
      </c>
    </row>
    <row r="56" spans="1:13" ht="12" customHeight="1" x14ac:dyDescent="0.2">
      <c r="A56" s="187"/>
      <c r="B56" s="187"/>
      <c r="C56" s="34"/>
      <c r="D56" s="235"/>
      <c r="E56" s="34"/>
      <c r="F56" s="32"/>
      <c r="G56" s="153">
        <v>0.51851851851851849</v>
      </c>
      <c r="H56" s="31">
        <v>0.66666666666666663</v>
      </c>
      <c r="I56" s="31">
        <v>0.51851851851851849</v>
      </c>
      <c r="J56" s="31">
        <v>0.33333333333333331</v>
      </c>
      <c r="K56" s="31">
        <v>0</v>
      </c>
      <c r="L56" s="31">
        <v>0.22222222222222221</v>
      </c>
      <c r="M56" s="31">
        <v>3.7037037037037035E-2</v>
      </c>
    </row>
    <row r="57" spans="1:13" ht="12" customHeight="1" x14ac:dyDescent="0.2">
      <c r="A57" s="187"/>
      <c r="B57" s="187"/>
      <c r="C57" s="37"/>
      <c r="D57" s="234" t="s">
        <v>380</v>
      </c>
      <c r="E57" s="37"/>
      <c r="F57" s="160">
        <v>8</v>
      </c>
      <c r="G57" s="35">
        <v>5</v>
      </c>
      <c r="H57" s="35">
        <v>7</v>
      </c>
      <c r="I57" s="35">
        <v>7</v>
      </c>
      <c r="J57" s="35">
        <v>2</v>
      </c>
      <c r="K57" s="35">
        <v>0</v>
      </c>
      <c r="L57" s="35">
        <v>1</v>
      </c>
      <c r="M57" s="35">
        <v>0</v>
      </c>
    </row>
    <row r="58" spans="1:13" ht="12" customHeight="1" x14ac:dyDescent="0.2">
      <c r="A58" s="187"/>
      <c r="B58" s="187"/>
      <c r="C58" s="34"/>
      <c r="D58" s="235"/>
      <c r="E58" s="34"/>
      <c r="F58" s="161"/>
      <c r="G58" s="31">
        <v>0.625</v>
      </c>
      <c r="H58" s="31">
        <v>0.875</v>
      </c>
      <c r="I58" s="31">
        <v>0.875</v>
      </c>
      <c r="J58" s="31">
        <v>0.25</v>
      </c>
      <c r="K58" s="31">
        <v>0</v>
      </c>
      <c r="L58" s="31">
        <v>0.125</v>
      </c>
      <c r="M58" s="31">
        <v>0</v>
      </c>
    </row>
    <row r="59" spans="1:13" ht="12.75" customHeight="1" x14ac:dyDescent="0.2">
      <c r="A59" s="187"/>
      <c r="B59" s="187"/>
      <c r="C59" s="37"/>
      <c r="D59" s="234" t="s">
        <v>381</v>
      </c>
      <c r="E59" s="37"/>
      <c r="F59" s="160">
        <v>26</v>
      </c>
      <c r="G59" s="35">
        <v>14</v>
      </c>
      <c r="H59" s="35">
        <v>22</v>
      </c>
      <c r="I59" s="35">
        <v>20</v>
      </c>
      <c r="J59" s="35">
        <v>15</v>
      </c>
      <c r="K59" s="35">
        <v>3</v>
      </c>
      <c r="L59" s="35">
        <v>0</v>
      </c>
      <c r="M59" s="35">
        <v>1</v>
      </c>
    </row>
    <row r="60" spans="1:13" ht="12.75" customHeight="1" x14ac:dyDescent="0.2">
      <c r="A60" s="187"/>
      <c r="B60" s="187"/>
      <c r="C60" s="34"/>
      <c r="D60" s="235"/>
      <c r="E60" s="34"/>
      <c r="F60" s="161"/>
      <c r="G60" s="31">
        <v>0.53846153846153844</v>
      </c>
      <c r="H60" s="31">
        <v>0.84615384615384615</v>
      </c>
      <c r="I60" s="31">
        <v>0.76923076923076927</v>
      </c>
      <c r="J60" s="31">
        <v>0.57692307692307687</v>
      </c>
      <c r="K60" s="31">
        <v>0.11538461538461539</v>
      </c>
      <c r="L60" s="31">
        <v>0</v>
      </c>
      <c r="M60" s="31">
        <v>3.8461538461538464E-2</v>
      </c>
    </row>
    <row r="61" spans="1:13" ht="12" customHeight="1" x14ac:dyDescent="0.2">
      <c r="A61" s="187"/>
      <c r="B61" s="187"/>
      <c r="C61" s="37"/>
      <c r="D61" s="234" t="s">
        <v>21</v>
      </c>
      <c r="E61" s="37"/>
      <c r="F61" s="160">
        <v>14</v>
      </c>
      <c r="G61" s="35">
        <v>6</v>
      </c>
      <c r="H61" s="35">
        <v>10</v>
      </c>
      <c r="I61" s="35">
        <v>9</v>
      </c>
      <c r="J61" s="35">
        <v>5</v>
      </c>
      <c r="K61" s="35">
        <v>1</v>
      </c>
      <c r="L61" s="35">
        <v>2</v>
      </c>
      <c r="M61" s="35">
        <v>0</v>
      </c>
    </row>
    <row r="62" spans="1:13" ht="12" customHeight="1" x14ac:dyDescent="0.2">
      <c r="A62" s="187"/>
      <c r="B62" s="187"/>
      <c r="C62" s="34"/>
      <c r="D62" s="235"/>
      <c r="E62" s="34"/>
      <c r="F62" s="161"/>
      <c r="G62" s="31">
        <v>0.42857142857142855</v>
      </c>
      <c r="H62" s="31">
        <v>0.7142857142857143</v>
      </c>
      <c r="I62" s="31">
        <v>0.6428571428571429</v>
      </c>
      <c r="J62" s="31">
        <v>0.35714285714285715</v>
      </c>
      <c r="K62" s="31">
        <v>7.1428571428571425E-2</v>
      </c>
      <c r="L62" s="31">
        <v>0.14285714285714285</v>
      </c>
      <c r="M62" s="31">
        <v>0</v>
      </c>
    </row>
    <row r="63" spans="1:13" ht="12" customHeight="1" x14ac:dyDescent="0.2">
      <c r="A63" s="187"/>
      <c r="B63" s="187"/>
      <c r="C63" s="37"/>
      <c r="D63" s="234" t="s">
        <v>382</v>
      </c>
      <c r="E63" s="37"/>
      <c r="F63" s="160">
        <v>7</v>
      </c>
      <c r="G63" s="35">
        <v>6</v>
      </c>
      <c r="H63" s="35">
        <v>7</v>
      </c>
      <c r="I63" s="35">
        <v>5</v>
      </c>
      <c r="J63" s="35">
        <v>6</v>
      </c>
      <c r="K63" s="35">
        <v>0</v>
      </c>
      <c r="L63" s="35">
        <v>0</v>
      </c>
      <c r="M63" s="35">
        <v>0</v>
      </c>
    </row>
    <row r="64" spans="1:13" ht="12" customHeight="1" x14ac:dyDescent="0.2">
      <c r="A64" s="187"/>
      <c r="B64" s="187"/>
      <c r="C64" s="34"/>
      <c r="D64" s="235"/>
      <c r="E64" s="34"/>
      <c r="F64" s="161"/>
      <c r="G64" s="31">
        <v>0.8571428571428571</v>
      </c>
      <c r="H64" s="31">
        <v>1</v>
      </c>
      <c r="I64" s="31">
        <v>0.7142857142857143</v>
      </c>
      <c r="J64" s="31">
        <v>0.8571428571428571</v>
      </c>
      <c r="K64" s="31">
        <v>0</v>
      </c>
      <c r="L64" s="31">
        <v>0</v>
      </c>
      <c r="M64" s="31">
        <v>0</v>
      </c>
    </row>
    <row r="65" spans="1:13" ht="12" customHeight="1" x14ac:dyDescent="0.2">
      <c r="A65" s="187"/>
      <c r="B65" s="187"/>
      <c r="C65" s="37"/>
      <c r="D65" s="234" t="s">
        <v>383</v>
      </c>
      <c r="E65" s="37"/>
      <c r="F65" s="160">
        <v>18</v>
      </c>
      <c r="G65" s="35">
        <v>12</v>
      </c>
      <c r="H65" s="35">
        <v>15</v>
      </c>
      <c r="I65" s="35">
        <v>12</v>
      </c>
      <c r="J65" s="35">
        <v>6</v>
      </c>
      <c r="K65" s="35">
        <v>0</v>
      </c>
      <c r="L65" s="35">
        <v>1</v>
      </c>
      <c r="M65" s="35">
        <v>1</v>
      </c>
    </row>
    <row r="66" spans="1:13" ht="12" customHeight="1" x14ac:dyDescent="0.2">
      <c r="A66" s="187"/>
      <c r="B66" s="187"/>
      <c r="C66" s="34"/>
      <c r="D66" s="235"/>
      <c r="E66" s="34"/>
      <c r="F66" s="161"/>
      <c r="G66" s="31">
        <v>0.66666666666666663</v>
      </c>
      <c r="H66" s="31">
        <v>0.83333333333333337</v>
      </c>
      <c r="I66" s="31">
        <v>0.66666666666666663</v>
      </c>
      <c r="J66" s="31">
        <v>0.33333333333333331</v>
      </c>
      <c r="K66" s="31">
        <v>0</v>
      </c>
      <c r="L66" s="31">
        <v>5.5555555555555552E-2</v>
      </c>
      <c r="M66" s="31">
        <v>5.5555555555555552E-2</v>
      </c>
    </row>
    <row r="67" spans="1:13" ht="12" customHeight="1" x14ac:dyDescent="0.2">
      <c r="A67" s="187"/>
      <c r="B67" s="187"/>
      <c r="C67" s="37"/>
      <c r="D67" s="234" t="s">
        <v>384</v>
      </c>
      <c r="E67" s="37"/>
      <c r="F67" s="160">
        <v>4</v>
      </c>
      <c r="G67" s="35">
        <v>3</v>
      </c>
      <c r="H67" s="35">
        <v>4</v>
      </c>
      <c r="I67" s="35">
        <v>3</v>
      </c>
      <c r="J67" s="35">
        <v>4</v>
      </c>
      <c r="K67" s="35">
        <v>1</v>
      </c>
      <c r="L67" s="35">
        <v>0</v>
      </c>
      <c r="M67" s="35">
        <v>0</v>
      </c>
    </row>
    <row r="68" spans="1:13" ht="12" customHeight="1" x14ac:dyDescent="0.2">
      <c r="A68" s="187"/>
      <c r="B68" s="188"/>
      <c r="C68" s="34"/>
      <c r="D68" s="235"/>
      <c r="E68" s="34"/>
      <c r="F68" s="161"/>
      <c r="G68" s="31">
        <v>0.75</v>
      </c>
      <c r="H68" s="31">
        <v>1</v>
      </c>
      <c r="I68" s="31">
        <v>0.75</v>
      </c>
      <c r="J68" s="31">
        <v>1</v>
      </c>
      <c r="K68" s="31">
        <v>0.25</v>
      </c>
      <c r="L68" s="31">
        <v>0</v>
      </c>
      <c r="M68" s="31">
        <v>0</v>
      </c>
    </row>
    <row r="69" spans="1:13" ht="12" customHeight="1" x14ac:dyDescent="0.2">
      <c r="A69" s="187"/>
      <c r="B69" s="186" t="s">
        <v>17</v>
      </c>
      <c r="C69" s="37"/>
      <c r="D69" s="234" t="s">
        <v>16</v>
      </c>
      <c r="E69" s="37"/>
      <c r="F69" s="160">
        <v>719</v>
      </c>
      <c r="G69" s="35">
        <v>353</v>
      </c>
      <c r="H69" s="35">
        <v>446</v>
      </c>
      <c r="I69" s="35">
        <v>434</v>
      </c>
      <c r="J69" s="35">
        <v>265</v>
      </c>
      <c r="K69" s="35">
        <v>22</v>
      </c>
      <c r="L69" s="35">
        <v>126</v>
      </c>
      <c r="M69" s="35">
        <v>40</v>
      </c>
    </row>
    <row r="70" spans="1:13" ht="12" customHeight="1" x14ac:dyDescent="0.2">
      <c r="A70" s="187"/>
      <c r="B70" s="187"/>
      <c r="C70" s="34"/>
      <c r="D70" s="235"/>
      <c r="E70" s="34"/>
      <c r="F70" s="161"/>
      <c r="G70" s="31">
        <v>0.49095966620305981</v>
      </c>
      <c r="H70" s="31">
        <v>0.62030598052851182</v>
      </c>
      <c r="I70" s="31">
        <v>0.60361613351877608</v>
      </c>
      <c r="J70" s="31">
        <v>0.36856745479833103</v>
      </c>
      <c r="K70" s="31">
        <v>3.0598052851182198E-2</v>
      </c>
      <c r="L70" s="31">
        <v>0.17524339360222532</v>
      </c>
      <c r="M70" s="31">
        <v>5.5632823365785816E-2</v>
      </c>
    </row>
    <row r="71" spans="1:13" ht="12" customHeight="1" x14ac:dyDescent="0.2">
      <c r="A71" s="187"/>
      <c r="B71" s="187"/>
      <c r="C71" s="37"/>
      <c r="D71" s="234" t="s">
        <v>121</v>
      </c>
      <c r="E71" s="37"/>
      <c r="F71" s="160">
        <v>7</v>
      </c>
      <c r="G71" s="35">
        <v>1</v>
      </c>
      <c r="H71" s="35">
        <v>2</v>
      </c>
      <c r="I71" s="35">
        <v>2</v>
      </c>
      <c r="J71" s="35">
        <v>0</v>
      </c>
      <c r="K71" s="35">
        <v>0</v>
      </c>
      <c r="L71" s="35">
        <v>4</v>
      </c>
      <c r="M71" s="35">
        <v>0</v>
      </c>
    </row>
    <row r="72" spans="1:13" ht="12" customHeight="1" x14ac:dyDescent="0.2">
      <c r="A72" s="187"/>
      <c r="B72" s="187"/>
      <c r="C72" s="34"/>
      <c r="D72" s="235"/>
      <c r="E72" s="34"/>
      <c r="F72" s="161"/>
      <c r="G72" s="31">
        <v>0.14285714285714285</v>
      </c>
      <c r="H72" s="31">
        <v>0.2857142857142857</v>
      </c>
      <c r="I72" s="31">
        <v>0.2857142857142857</v>
      </c>
      <c r="J72" s="31">
        <v>0</v>
      </c>
      <c r="K72" s="31">
        <v>0</v>
      </c>
      <c r="L72" s="31">
        <v>0.5714285714285714</v>
      </c>
      <c r="M72" s="31">
        <v>0</v>
      </c>
    </row>
    <row r="73" spans="1:13" ht="12" customHeight="1" x14ac:dyDescent="0.2">
      <c r="A73" s="187"/>
      <c r="B73" s="187"/>
      <c r="C73" s="37"/>
      <c r="D73" s="234" t="s">
        <v>14</v>
      </c>
      <c r="E73" s="37"/>
      <c r="F73" s="160">
        <v>79</v>
      </c>
      <c r="G73" s="35">
        <v>27</v>
      </c>
      <c r="H73" s="35">
        <v>34</v>
      </c>
      <c r="I73" s="35">
        <v>36</v>
      </c>
      <c r="J73" s="35">
        <v>14</v>
      </c>
      <c r="K73" s="35">
        <v>3</v>
      </c>
      <c r="L73" s="35">
        <v>20</v>
      </c>
      <c r="M73" s="35">
        <v>7</v>
      </c>
    </row>
    <row r="74" spans="1:13" ht="12" customHeight="1" x14ac:dyDescent="0.2">
      <c r="A74" s="187"/>
      <c r="B74" s="187"/>
      <c r="C74" s="34"/>
      <c r="D74" s="235"/>
      <c r="E74" s="34"/>
      <c r="F74" s="161"/>
      <c r="G74" s="31">
        <v>0.34177215189873417</v>
      </c>
      <c r="H74" s="31">
        <v>0.43037974683544306</v>
      </c>
      <c r="I74" s="31">
        <v>0.45569620253164556</v>
      </c>
      <c r="J74" s="31">
        <v>0.17721518987341772</v>
      </c>
      <c r="K74" s="31">
        <v>3.7974683544303799E-2</v>
      </c>
      <c r="L74" s="31">
        <v>0.25316455696202533</v>
      </c>
      <c r="M74" s="31">
        <v>8.8607594936708861E-2</v>
      </c>
    </row>
    <row r="75" spans="1:13" ht="12" customHeight="1" x14ac:dyDescent="0.2">
      <c r="A75" s="187"/>
      <c r="B75" s="187"/>
      <c r="C75" s="37"/>
      <c r="D75" s="234" t="s">
        <v>13</v>
      </c>
      <c r="E75" s="37"/>
      <c r="F75" s="160">
        <v>16</v>
      </c>
      <c r="G75" s="35">
        <v>8</v>
      </c>
      <c r="H75" s="35">
        <v>9</v>
      </c>
      <c r="I75" s="35">
        <v>11</v>
      </c>
      <c r="J75" s="35">
        <v>4</v>
      </c>
      <c r="K75" s="35">
        <v>1</v>
      </c>
      <c r="L75" s="35">
        <v>3</v>
      </c>
      <c r="M75" s="35">
        <v>1</v>
      </c>
    </row>
    <row r="76" spans="1:13" ht="12" customHeight="1" x14ac:dyDescent="0.2">
      <c r="A76" s="187"/>
      <c r="B76" s="187"/>
      <c r="C76" s="34"/>
      <c r="D76" s="235"/>
      <c r="E76" s="34"/>
      <c r="F76" s="161"/>
      <c r="G76" s="31">
        <v>0.5</v>
      </c>
      <c r="H76" s="31">
        <v>0.5625</v>
      </c>
      <c r="I76" s="31">
        <v>0.6875</v>
      </c>
      <c r="J76" s="31">
        <v>0.25</v>
      </c>
      <c r="K76" s="31">
        <v>6.25E-2</v>
      </c>
      <c r="L76" s="31">
        <v>0.1875</v>
      </c>
      <c r="M76" s="31">
        <v>6.25E-2</v>
      </c>
    </row>
    <row r="77" spans="1:13" ht="12" customHeight="1" x14ac:dyDescent="0.2">
      <c r="A77" s="187"/>
      <c r="B77" s="187"/>
      <c r="C77" s="37"/>
      <c r="D77" s="234" t="s">
        <v>12</v>
      </c>
      <c r="E77" s="37"/>
      <c r="F77" s="160">
        <v>16</v>
      </c>
      <c r="G77" s="35">
        <v>8</v>
      </c>
      <c r="H77" s="35">
        <v>11</v>
      </c>
      <c r="I77" s="35">
        <v>12</v>
      </c>
      <c r="J77" s="35">
        <v>8</v>
      </c>
      <c r="K77" s="35">
        <v>0</v>
      </c>
      <c r="L77" s="35">
        <v>4</v>
      </c>
      <c r="M77" s="35">
        <v>0</v>
      </c>
    </row>
    <row r="78" spans="1:13" ht="12" customHeight="1" x14ac:dyDescent="0.2">
      <c r="A78" s="187"/>
      <c r="B78" s="187"/>
      <c r="C78" s="34"/>
      <c r="D78" s="235"/>
      <c r="E78" s="34"/>
      <c r="F78" s="161"/>
      <c r="G78" s="31">
        <v>0.5</v>
      </c>
      <c r="H78" s="31">
        <v>0.6875</v>
      </c>
      <c r="I78" s="31">
        <v>0.75</v>
      </c>
      <c r="J78" s="31">
        <v>0.5</v>
      </c>
      <c r="K78" s="31">
        <v>0</v>
      </c>
      <c r="L78" s="31">
        <v>0.25</v>
      </c>
      <c r="M78" s="31">
        <v>0</v>
      </c>
    </row>
    <row r="79" spans="1:13" ht="12" customHeight="1" x14ac:dyDescent="0.2">
      <c r="A79" s="187"/>
      <c r="B79" s="187"/>
      <c r="C79" s="37"/>
      <c r="D79" s="234" t="s">
        <v>11</v>
      </c>
      <c r="E79" s="37"/>
      <c r="F79" s="160">
        <v>33</v>
      </c>
      <c r="G79" s="35">
        <v>21</v>
      </c>
      <c r="H79" s="35">
        <v>22</v>
      </c>
      <c r="I79" s="35">
        <v>23</v>
      </c>
      <c r="J79" s="35">
        <v>14</v>
      </c>
      <c r="K79" s="35">
        <v>2</v>
      </c>
      <c r="L79" s="35">
        <v>6</v>
      </c>
      <c r="M79" s="35">
        <v>1</v>
      </c>
    </row>
    <row r="80" spans="1:13" ht="12" customHeight="1" x14ac:dyDescent="0.2">
      <c r="A80" s="187"/>
      <c r="B80" s="187"/>
      <c r="C80" s="34"/>
      <c r="D80" s="235"/>
      <c r="E80" s="34"/>
      <c r="F80" s="32"/>
      <c r="G80" s="153">
        <v>0.63636363636363635</v>
      </c>
      <c r="H80" s="31">
        <v>0.66666666666666663</v>
      </c>
      <c r="I80" s="31">
        <v>0.69696969696969702</v>
      </c>
      <c r="J80" s="31">
        <v>0.42424242424242425</v>
      </c>
      <c r="K80" s="31">
        <v>6.0606060606060608E-2</v>
      </c>
      <c r="L80" s="31">
        <v>0.18181818181818182</v>
      </c>
      <c r="M80" s="31">
        <v>3.0303030303030304E-2</v>
      </c>
    </row>
    <row r="81" spans="1:13" ht="12" customHeight="1" x14ac:dyDescent="0.2">
      <c r="A81" s="187"/>
      <c r="B81" s="187"/>
      <c r="C81" s="37"/>
      <c r="D81" s="234" t="s">
        <v>10</v>
      </c>
      <c r="E81" s="37"/>
      <c r="F81" s="160">
        <v>182</v>
      </c>
      <c r="G81" s="35">
        <v>93</v>
      </c>
      <c r="H81" s="35">
        <v>112</v>
      </c>
      <c r="I81" s="35">
        <v>104</v>
      </c>
      <c r="J81" s="35">
        <v>72</v>
      </c>
      <c r="K81" s="35">
        <v>7</v>
      </c>
      <c r="L81" s="35">
        <v>27</v>
      </c>
      <c r="M81" s="35">
        <v>10</v>
      </c>
    </row>
    <row r="82" spans="1:13" ht="12" customHeight="1" x14ac:dyDescent="0.2">
      <c r="A82" s="187"/>
      <c r="B82" s="187"/>
      <c r="C82" s="34"/>
      <c r="D82" s="235"/>
      <c r="E82" s="34"/>
      <c r="F82" s="161"/>
      <c r="G82" s="31">
        <v>0.51098901098901095</v>
      </c>
      <c r="H82" s="31">
        <v>0.61538461538461542</v>
      </c>
      <c r="I82" s="31">
        <v>0.5714285714285714</v>
      </c>
      <c r="J82" s="31">
        <v>0.39560439560439559</v>
      </c>
      <c r="K82" s="31">
        <v>3.8461538461538464E-2</v>
      </c>
      <c r="L82" s="31">
        <v>0.14835164835164835</v>
      </c>
      <c r="M82" s="31">
        <v>5.4945054945054944E-2</v>
      </c>
    </row>
    <row r="83" spans="1:13" ht="12" customHeight="1" x14ac:dyDescent="0.2">
      <c r="A83" s="187"/>
      <c r="B83" s="187"/>
      <c r="C83" s="37"/>
      <c r="D83" s="234" t="s">
        <v>9</v>
      </c>
      <c r="E83" s="37"/>
      <c r="F83" s="160">
        <v>24</v>
      </c>
      <c r="G83" s="35">
        <v>15</v>
      </c>
      <c r="H83" s="35">
        <v>21</v>
      </c>
      <c r="I83" s="35">
        <v>21</v>
      </c>
      <c r="J83" s="35">
        <v>18</v>
      </c>
      <c r="K83" s="35">
        <v>1</v>
      </c>
      <c r="L83" s="35">
        <v>1</v>
      </c>
      <c r="M83" s="35">
        <v>1</v>
      </c>
    </row>
    <row r="84" spans="1:13" ht="12" customHeight="1" x14ac:dyDescent="0.2">
      <c r="A84" s="187"/>
      <c r="B84" s="187"/>
      <c r="C84" s="34"/>
      <c r="D84" s="235"/>
      <c r="E84" s="34"/>
      <c r="F84" s="161"/>
      <c r="G84" s="31">
        <v>0.625</v>
      </c>
      <c r="H84" s="31">
        <v>0.875</v>
      </c>
      <c r="I84" s="31">
        <v>0.875</v>
      </c>
      <c r="J84" s="31">
        <v>0.75</v>
      </c>
      <c r="K84" s="31">
        <v>4.1666666666666664E-2</v>
      </c>
      <c r="L84" s="31">
        <v>4.1666666666666664E-2</v>
      </c>
      <c r="M84" s="31">
        <v>4.1666666666666664E-2</v>
      </c>
    </row>
    <row r="85" spans="1:13" ht="12" customHeight="1" x14ac:dyDescent="0.2">
      <c r="A85" s="187"/>
      <c r="B85" s="187"/>
      <c r="C85" s="37"/>
      <c r="D85" s="234" t="s">
        <v>8</v>
      </c>
      <c r="E85" s="37"/>
      <c r="F85" s="35">
        <v>13</v>
      </c>
      <c r="G85" s="152">
        <v>7</v>
      </c>
      <c r="H85" s="35">
        <v>7</v>
      </c>
      <c r="I85" s="35">
        <v>8</v>
      </c>
      <c r="J85" s="35">
        <v>6</v>
      </c>
      <c r="K85" s="35">
        <v>0</v>
      </c>
      <c r="L85" s="35">
        <v>2</v>
      </c>
      <c r="M85" s="35">
        <v>1</v>
      </c>
    </row>
    <row r="86" spans="1:13" ht="12" customHeight="1" x14ac:dyDescent="0.2">
      <c r="A86" s="187"/>
      <c r="B86" s="187"/>
      <c r="C86" s="34"/>
      <c r="D86" s="235"/>
      <c r="E86" s="34"/>
      <c r="F86" s="161"/>
      <c r="G86" s="31">
        <v>0.53846153846153844</v>
      </c>
      <c r="H86" s="31">
        <v>0.53846153846153844</v>
      </c>
      <c r="I86" s="31">
        <v>0.61538461538461542</v>
      </c>
      <c r="J86" s="31">
        <v>0.46153846153846156</v>
      </c>
      <c r="K86" s="31">
        <v>0</v>
      </c>
      <c r="L86" s="31">
        <v>0.15384615384615385</v>
      </c>
      <c r="M86" s="31">
        <v>7.6923076923076927E-2</v>
      </c>
    </row>
    <row r="87" spans="1:13" ht="13.5" customHeight="1" x14ac:dyDescent="0.2">
      <c r="A87" s="187"/>
      <c r="B87" s="187"/>
      <c r="C87" s="37"/>
      <c r="D87" s="236" t="s">
        <v>120</v>
      </c>
      <c r="E87" s="37"/>
      <c r="F87" s="160">
        <v>14</v>
      </c>
      <c r="G87" s="35">
        <v>6</v>
      </c>
      <c r="H87" s="35">
        <v>7</v>
      </c>
      <c r="I87" s="35">
        <v>5</v>
      </c>
      <c r="J87" s="35">
        <v>6</v>
      </c>
      <c r="K87" s="35">
        <v>0</v>
      </c>
      <c r="L87" s="35">
        <v>3</v>
      </c>
      <c r="M87" s="35">
        <v>2</v>
      </c>
    </row>
    <row r="88" spans="1:13" ht="13.5" customHeight="1" x14ac:dyDescent="0.2">
      <c r="A88" s="187"/>
      <c r="B88" s="187"/>
      <c r="C88" s="34"/>
      <c r="D88" s="235"/>
      <c r="E88" s="34"/>
      <c r="F88" s="161"/>
      <c r="G88" s="31">
        <v>0.42857142857142855</v>
      </c>
      <c r="H88" s="31">
        <v>0.5</v>
      </c>
      <c r="I88" s="31">
        <v>0.35714285714285715</v>
      </c>
      <c r="J88" s="31">
        <v>0.42857142857142855</v>
      </c>
      <c r="K88" s="31">
        <v>0</v>
      </c>
      <c r="L88" s="31">
        <v>0.21428571428571427</v>
      </c>
      <c r="M88" s="31">
        <v>0.14285714285714285</v>
      </c>
    </row>
    <row r="89" spans="1:13" ht="12" customHeight="1" x14ac:dyDescent="0.2">
      <c r="A89" s="187"/>
      <c r="B89" s="187"/>
      <c r="C89" s="37"/>
      <c r="D89" s="234" t="s">
        <v>6</v>
      </c>
      <c r="E89" s="37"/>
      <c r="F89" s="160">
        <v>48</v>
      </c>
      <c r="G89" s="35">
        <v>21</v>
      </c>
      <c r="H89" s="35">
        <v>28</v>
      </c>
      <c r="I89" s="35">
        <v>19</v>
      </c>
      <c r="J89" s="35">
        <v>12</v>
      </c>
      <c r="K89" s="35">
        <v>1</v>
      </c>
      <c r="L89" s="35">
        <v>14</v>
      </c>
      <c r="M89" s="35">
        <v>1</v>
      </c>
    </row>
    <row r="90" spans="1:13" ht="12" customHeight="1" x14ac:dyDescent="0.2">
      <c r="A90" s="187"/>
      <c r="B90" s="187"/>
      <c r="C90" s="34"/>
      <c r="D90" s="235"/>
      <c r="E90" s="34"/>
      <c r="F90" s="161"/>
      <c r="G90" s="31">
        <v>0.4375</v>
      </c>
      <c r="H90" s="31">
        <v>0.58333333333333337</v>
      </c>
      <c r="I90" s="31">
        <v>0.39583333333333331</v>
      </c>
      <c r="J90" s="31">
        <v>0.25</v>
      </c>
      <c r="K90" s="31">
        <v>2.0833333333333332E-2</v>
      </c>
      <c r="L90" s="31">
        <v>0.29166666666666669</v>
      </c>
      <c r="M90" s="31">
        <v>2.0833333333333332E-2</v>
      </c>
    </row>
    <row r="91" spans="1:13" ht="12" customHeight="1" x14ac:dyDescent="0.2">
      <c r="A91" s="187"/>
      <c r="B91" s="187"/>
      <c r="C91" s="37"/>
      <c r="D91" s="234" t="s">
        <v>5</v>
      </c>
      <c r="E91" s="37"/>
      <c r="F91" s="160">
        <v>22</v>
      </c>
      <c r="G91" s="35">
        <v>7</v>
      </c>
      <c r="H91" s="35">
        <v>15</v>
      </c>
      <c r="I91" s="35">
        <v>10</v>
      </c>
      <c r="J91" s="35">
        <v>5</v>
      </c>
      <c r="K91" s="35">
        <v>0</v>
      </c>
      <c r="L91" s="35">
        <v>3</v>
      </c>
      <c r="M91" s="35">
        <v>3</v>
      </c>
    </row>
    <row r="92" spans="1:13" ht="12" customHeight="1" x14ac:dyDescent="0.2">
      <c r="A92" s="187"/>
      <c r="B92" s="187"/>
      <c r="C92" s="34"/>
      <c r="D92" s="235"/>
      <c r="E92" s="34"/>
      <c r="F92" s="161"/>
      <c r="G92" s="31">
        <v>0.31818181818181818</v>
      </c>
      <c r="H92" s="31">
        <v>0.68181818181818177</v>
      </c>
      <c r="I92" s="31">
        <v>0.45454545454545453</v>
      </c>
      <c r="J92" s="31">
        <v>0.22727272727272727</v>
      </c>
      <c r="K92" s="31">
        <v>0</v>
      </c>
      <c r="L92" s="31">
        <v>0.13636363636363635</v>
      </c>
      <c r="M92" s="31">
        <v>0.13636363636363635</v>
      </c>
    </row>
    <row r="93" spans="1:13" ht="12" customHeight="1" x14ac:dyDescent="0.2">
      <c r="A93" s="187"/>
      <c r="B93" s="187"/>
      <c r="C93" s="37"/>
      <c r="D93" s="234" t="s">
        <v>4</v>
      </c>
      <c r="E93" s="37"/>
      <c r="F93" s="160">
        <v>20</v>
      </c>
      <c r="G93" s="35">
        <v>9</v>
      </c>
      <c r="H93" s="35">
        <v>14</v>
      </c>
      <c r="I93" s="35">
        <v>15</v>
      </c>
      <c r="J93" s="35">
        <v>7</v>
      </c>
      <c r="K93" s="35">
        <v>0</v>
      </c>
      <c r="L93" s="35">
        <v>3</v>
      </c>
      <c r="M93" s="35">
        <v>0</v>
      </c>
    </row>
    <row r="94" spans="1:13" ht="12" customHeight="1" x14ac:dyDescent="0.2">
      <c r="A94" s="187"/>
      <c r="B94" s="187"/>
      <c r="C94" s="34"/>
      <c r="D94" s="235"/>
      <c r="E94" s="34"/>
      <c r="F94" s="161"/>
      <c r="G94" s="31">
        <v>0.45</v>
      </c>
      <c r="H94" s="31">
        <v>0.7</v>
      </c>
      <c r="I94" s="31">
        <v>0.75</v>
      </c>
      <c r="J94" s="31">
        <v>0.35</v>
      </c>
      <c r="K94" s="31">
        <v>0</v>
      </c>
      <c r="L94" s="31">
        <v>0.15</v>
      </c>
      <c r="M94" s="31">
        <v>0</v>
      </c>
    </row>
    <row r="95" spans="1:13" ht="12" customHeight="1" x14ac:dyDescent="0.2">
      <c r="A95" s="187"/>
      <c r="B95" s="187"/>
      <c r="C95" s="37"/>
      <c r="D95" s="234" t="s">
        <v>3</v>
      </c>
      <c r="E95" s="37"/>
      <c r="F95" s="160">
        <v>166</v>
      </c>
      <c r="G95" s="35">
        <v>91</v>
      </c>
      <c r="H95" s="35">
        <v>109</v>
      </c>
      <c r="I95" s="35">
        <v>115</v>
      </c>
      <c r="J95" s="35">
        <v>62</v>
      </c>
      <c r="K95" s="35">
        <v>3</v>
      </c>
      <c r="L95" s="35">
        <v>23</v>
      </c>
      <c r="M95" s="35">
        <v>8</v>
      </c>
    </row>
    <row r="96" spans="1:13" ht="12" customHeight="1" x14ac:dyDescent="0.2">
      <c r="A96" s="187"/>
      <c r="B96" s="187"/>
      <c r="C96" s="34"/>
      <c r="D96" s="235"/>
      <c r="E96" s="34"/>
      <c r="F96" s="161"/>
      <c r="G96" s="31">
        <v>0.54819277108433739</v>
      </c>
      <c r="H96" s="31">
        <v>0.65662650602409633</v>
      </c>
      <c r="I96" s="31">
        <v>0.69277108433734935</v>
      </c>
      <c r="J96" s="31">
        <v>0.37349397590361444</v>
      </c>
      <c r="K96" s="31">
        <v>1.8072289156626505E-2</v>
      </c>
      <c r="L96" s="31">
        <v>0.13855421686746988</v>
      </c>
      <c r="M96" s="31">
        <v>4.8192771084337352E-2</v>
      </c>
    </row>
    <row r="97" spans="1:13" ht="12" customHeight="1" x14ac:dyDescent="0.2">
      <c r="A97" s="187"/>
      <c r="B97" s="187"/>
      <c r="C97" s="37"/>
      <c r="D97" s="234" t="s">
        <v>2</v>
      </c>
      <c r="E97" s="37"/>
      <c r="F97" s="160">
        <v>24</v>
      </c>
      <c r="G97" s="35">
        <v>18</v>
      </c>
      <c r="H97" s="35">
        <v>22</v>
      </c>
      <c r="I97" s="35">
        <v>19</v>
      </c>
      <c r="J97" s="35">
        <v>19</v>
      </c>
      <c r="K97" s="35">
        <v>2</v>
      </c>
      <c r="L97" s="35">
        <v>0</v>
      </c>
      <c r="M97" s="35">
        <v>1</v>
      </c>
    </row>
    <row r="98" spans="1:13" ht="12" customHeight="1" x14ac:dyDescent="0.2">
      <c r="A98" s="187"/>
      <c r="B98" s="187"/>
      <c r="C98" s="34"/>
      <c r="D98" s="235"/>
      <c r="E98" s="34"/>
      <c r="F98" s="32"/>
      <c r="G98" s="153">
        <v>0.75</v>
      </c>
      <c r="H98" s="31">
        <v>0.91666666666666663</v>
      </c>
      <c r="I98" s="31">
        <v>0.79166666666666663</v>
      </c>
      <c r="J98" s="31">
        <v>0.79166666666666663</v>
      </c>
      <c r="K98" s="31">
        <v>8.3333333333333329E-2</v>
      </c>
      <c r="L98" s="31">
        <v>0</v>
      </c>
      <c r="M98" s="31">
        <v>4.1666666666666664E-2</v>
      </c>
    </row>
    <row r="99" spans="1:13" ht="12.75" customHeight="1" x14ac:dyDescent="0.2">
      <c r="A99" s="187"/>
      <c r="B99" s="187"/>
      <c r="C99" s="37"/>
      <c r="D99" s="234" t="s">
        <v>1</v>
      </c>
      <c r="E99" s="37"/>
      <c r="F99" s="160">
        <v>55</v>
      </c>
      <c r="G99" s="35">
        <v>21</v>
      </c>
      <c r="H99" s="35">
        <v>33</v>
      </c>
      <c r="I99" s="35">
        <v>34</v>
      </c>
      <c r="J99" s="35">
        <v>18</v>
      </c>
      <c r="K99" s="35">
        <v>2</v>
      </c>
      <c r="L99" s="35">
        <v>13</v>
      </c>
      <c r="M99" s="35">
        <v>4</v>
      </c>
    </row>
    <row r="100" spans="1:13" ht="12.75" customHeight="1" x14ac:dyDescent="0.2">
      <c r="A100" s="188"/>
      <c r="B100" s="188"/>
      <c r="C100" s="34"/>
      <c r="D100" s="235"/>
      <c r="E100" s="34"/>
      <c r="F100" s="162"/>
      <c r="G100" s="31">
        <v>0.38181818181818183</v>
      </c>
      <c r="H100" s="31">
        <v>0.6</v>
      </c>
      <c r="I100" s="31">
        <v>0.61818181818181817</v>
      </c>
      <c r="J100" s="31">
        <v>0.32727272727272727</v>
      </c>
      <c r="K100" s="31">
        <v>3.6363636363636362E-2</v>
      </c>
      <c r="L100" s="31">
        <v>0.23636363636363636</v>
      </c>
      <c r="M100" s="31">
        <v>7.2727272727272724E-2</v>
      </c>
    </row>
  </sheetData>
  <mergeCells count="60">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D75:D76"/>
    <mergeCell ref="D77:D78"/>
    <mergeCell ref="D79:D80"/>
    <mergeCell ref="D81:D82"/>
    <mergeCell ref="D93:D94"/>
    <mergeCell ref="D95:D96"/>
    <mergeCell ref="D97:D98"/>
    <mergeCell ref="D99:D100"/>
    <mergeCell ref="D85:D86"/>
    <mergeCell ref="D87:D88"/>
    <mergeCell ref="D89:D90"/>
    <mergeCell ref="D91:D92"/>
    <mergeCell ref="M3:M6"/>
    <mergeCell ref="G3:G6"/>
    <mergeCell ref="H3:H6"/>
    <mergeCell ref="I3:I6"/>
    <mergeCell ref="J3:J6"/>
    <mergeCell ref="K3:K6"/>
    <mergeCell ref="L3:L6"/>
    <mergeCell ref="D67:D68"/>
    <mergeCell ref="D65:D66"/>
    <mergeCell ref="D51:D52"/>
    <mergeCell ref="D53:D54"/>
    <mergeCell ref="D55:D56"/>
    <mergeCell ref="D57:D58"/>
    <mergeCell ref="D59:D60"/>
    <mergeCell ref="D61:D62"/>
    <mergeCell ref="D63:D6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101"/>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44140625" style="3" customWidth="1"/>
    <col min="17" max="16384" width="9" style="3"/>
  </cols>
  <sheetData>
    <row r="1" spans="1:26" ht="14.4" x14ac:dyDescent="0.2">
      <c r="A1" s="18" t="s">
        <v>654</v>
      </c>
    </row>
    <row r="2" spans="1:26" x14ac:dyDescent="0.2">
      <c r="A2" s="4" t="s">
        <v>551</v>
      </c>
      <c r="P2" s="40" t="s">
        <v>513</v>
      </c>
    </row>
    <row r="3" spans="1:26" s="128" customFormat="1" ht="16.5" customHeight="1" x14ac:dyDescent="0.2">
      <c r="A3" s="239" t="s">
        <v>64</v>
      </c>
      <c r="B3" s="240"/>
      <c r="C3" s="240"/>
      <c r="D3" s="240"/>
      <c r="E3" s="241"/>
      <c r="F3" s="274" t="s">
        <v>130</v>
      </c>
      <c r="G3" s="310" t="s">
        <v>514</v>
      </c>
      <c r="H3" s="313"/>
      <c r="I3" s="313"/>
      <c r="J3" s="313"/>
      <c r="K3" s="313"/>
      <c r="L3" s="313"/>
      <c r="M3" s="313"/>
      <c r="N3" s="313"/>
      <c r="O3" s="314"/>
      <c r="P3" s="299" t="s">
        <v>515</v>
      </c>
    </row>
    <row r="4" spans="1:26" s="128" customFormat="1" ht="16.5" customHeight="1" x14ac:dyDescent="0.2">
      <c r="A4" s="242"/>
      <c r="B4" s="243"/>
      <c r="C4" s="243"/>
      <c r="D4" s="243"/>
      <c r="E4" s="244"/>
      <c r="F4" s="309"/>
      <c r="G4" s="311"/>
      <c r="H4" s="302" t="s">
        <v>448</v>
      </c>
      <c r="I4" s="303"/>
      <c r="J4" s="303"/>
      <c r="K4" s="303"/>
      <c r="L4" s="303"/>
      <c r="M4" s="304"/>
      <c r="N4" s="305" t="s">
        <v>449</v>
      </c>
      <c r="O4" s="306"/>
      <c r="P4" s="300"/>
    </row>
    <row r="5" spans="1:26" s="128" customFormat="1" ht="16.5" customHeight="1" x14ac:dyDescent="0.2">
      <c r="A5" s="242"/>
      <c r="B5" s="243"/>
      <c r="C5" s="243"/>
      <c r="D5" s="243"/>
      <c r="E5" s="244"/>
      <c r="F5" s="309"/>
      <c r="G5" s="311"/>
      <c r="H5" s="302" t="s">
        <v>450</v>
      </c>
      <c r="I5" s="304"/>
      <c r="J5" s="302" t="s">
        <v>451</v>
      </c>
      <c r="K5" s="304"/>
      <c r="L5" s="302" t="s">
        <v>452</v>
      </c>
      <c r="M5" s="304"/>
      <c r="N5" s="307"/>
      <c r="O5" s="308"/>
      <c r="P5" s="300"/>
    </row>
    <row r="6" spans="1:26" s="128" customFormat="1" ht="46.5" customHeight="1" x14ac:dyDescent="0.2">
      <c r="A6" s="245"/>
      <c r="B6" s="246"/>
      <c r="C6" s="246"/>
      <c r="D6" s="246"/>
      <c r="E6" s="247"/>
      <c r="F6" s="275"/>
      <c r="G6" s="312"/>
      <c r="H6" s="129" t="s">
        <v>516</v>
      </c>
      <c r="I6" s="129" t="s">
        <v>517</v>
      </c>
      <c r="J6" s="129" t="s">
        <v>516</v>
      </c>
      <c r="K6" s="129" t="s">
        <v>517</v>
      </c>
      <c r="L6" s="129" t="s">
        <v>516</v>
      </c>
      <c r="M6" s="129" t="s">
        <v>517</v>
      </c>
      <c r="N6" s="129" t="s">
        <v>516</v>
      </c>
      <c r="O6" s="129" t="s">
        <v>517</v>
      </c>
      <c r="P6" s="301"/>
      <c r="R6" s="151" t="s">
        <v>625</v>
      </c>
    </row>
    <row r="7" spans="1:26" ht="12" customHeight="1" x14ac:dyDescent="0.2">
      <c r="A7" s="173" t="s">
        <v>50</v>
      </c>
      <c r="B7" s="174"/>
      <c r="C7" s="174"/>
      <c r="D7" s="174"/>
      <c r="E7" s="175"/>
      <c r="F7" s="77">
        <v>944</v>
      </c>
      <c r="G7" s="35">
        <v>573</v>
      </c>
      <c r="H7" s="35">
        <v>658</v>
      </c>
      <c r="I7" s="35">
        <v>48</v>
      </c>
      <c r="J7" s="35">
        <v>405</v>
      </c>
      <c r="K7" s="35">
        <v>29</v>
      </c>
      <c r="L7" s="35">
        <v>592</v>
      </c>
      <c r="M7" s="35">
        <v>22</v>
      </c>
      <c r="N7" s="35">
        <v>2686</v>
      </c>
      <c r="O7" s="35">
        <v>514</v>
      </c>
      <c r="P7" s="35">
        <v>371</v>
      </c>
      <c r="Q7" s="48"/>
      <c r="Z7" s="136"/>
    </row>
    <row r="8" spans="1:26" ht="12" customHeight="1" x14ac:dyDescent="0.2">
      <c r="A8" s="176"/>
      <c r="B8" s="177"/>
      <c r="C8" s="177"/>
      <c r="D8" s="177"/>
      <c r="E8" s="178"/>
      <c r="F8" s="134">
        <v>1</v>
      </c>
      <c r="G8" s="153">
        <v>0.60699152542372881</v>
      </c>
      <c r="H8" s="31">
        <v>1</v>
      </c>
      <c r="I8" s="31">
        <v>7.29483282674772E-2</v>
      </c>
      <c r="J8" s="31">
        <v>1</v>
      </c>
      <c r="K8" s="31">
        <v>7.160493827160494E-2</v>
      </c>
      <c r="L8" s="31">
        <v>1</v>
      </c>
      <c r="M8" s="31">
        <v>3.7162162162162164E-2</v>
      </c>
      <c r="N8" s="31">
        <v>1</v>
      </c>
      <c r="O8" s="31">
        <v>0.19136262099776619</v>
      </c>
      <c r="P8" s="31">
        <v>0.39300847457627119</v>
      </c>
      <c r="Z8" s="137"/>
    </row>
    <row r="9" spans="1:26" ht="12" customHeight="1" x14ac:dyDescent="0.2">
      <c r="A9" s="189" t="s">
        <v>49</v>
      </c>
      <c r="B9" s="248" t="s">
        <v>48</v>
      </c>
      <c r="C9" s="249"/>
      <c r="D9" s="249"/>
      <c r="E9" s="250"/>
      <c r="F9" s="87">
        <v>276</v>
      </c>
      <c r="G9" s="152">
        <v>122</v>
      </c>
      <c r="H9" s="35">
        <v>25</v>
      </c>
      <c r="I9" s="35">
        <v>9</v>
      </c>
      <c r="J9" s="35">
        <v>15</v>
      </c>
      <c r="K9" s="35">
        <v>3</v>
      </c>
      <c r="L9" s="35">
        <v>9</v>
      </c>
      <c r="M9" s="35">
        <v>1</v>
      </c>
      <c r="N9" s="35">
        <v>169</v>
      </c>
      <c r="O9" s="35">
        <v>58</v>
      </c>
      <c r="P9" s="35">
        <v>154</v>
      </c>
      <c r="Q9" s="48"/>
      <c r="Z9" s="138"/>
    </row>
    <row r="10" spans="1:26" ht="12" customHeight="1" x14ac:dyDescent="0.2">
      <c r="A10" s="190"/>
      <c r="B10" s="251"/>
      <c r="C10" s="252"/>
      <c r="D10" s="252"/>
      <c r="E10" s="253"/>
      <c r="F10" s="78">
        <v>1</v>
      </c>
      <c r="G10" s="31">
        <v>0.4420289855072464</v>
      </c>
      <c r="H10" s="31">
        <v>1</v>
      </c>
      <c r="I10" s="31">
        <v>0.36</v>
      </c>
      <c r="J10" s="31">
        <v>1</v>
      </c>
      <c r="K10" s="31">
        <v>0.2</v>
      </c>
      <c r="L10" s="31">
        <v>1</v>
      </c>
      <c r="M10" s="31">
        <v>0.1111111111111111</v>
      </c>
      <c r="N10" s="31">
        <v>1</v>
      </c>
      <c r="O10" s="31">
        <v>0.34319526627218933</v>
      </c>
      <c r="P10" s="31">
        <v>0.55797101449275366</v>
      </c>
      <c r="Z10" s="137"/>
    </row>
    <row r="11" spans="1:26" ht="12" customHeight="1" x14ac:dyDescent="0.2">
      <c r="A11" s="190"/>
      <c r="B11" s="248" t="s">
        <v>47</v>
      </c>
      <c r="C11" s="249"/>
      <c r="D11" s="249"/>
      <c r="E11" s="250"/>
      <c r="F11" s="77">
        <v>145</v>
      </c>
      <c r="G11" s="35">
        <v>98</v>
      </c>
      <c r="H11" s="35">
        <v>42</v>
      </c>
      <c r="I11" s="35">
        <v>5</v>
      </c>
      <c r="J11" s="35">
        <v>41</v>
      </c>
      <c r="K11" s="35">
        <v>4</v>
      </c>
      <c r="L11" s="35">
        <v>19</v>
      </c>
      <c r="M11" s="35">
        <v>1</v>
      </c>
      <c r="N11" s="35">
        <v>244</v>
      </c>
      <c r="O11" s="35">
        <v>64</v>
      </c>
      <c r="P11" s="35">
        <v>47</v>
      </c>
      <c r="Q11" s="48"/>
      <c r="Z11" s="138"/>
    </row>
    <row r="12" spans="1:26" ht="12" customHeight="1" x14ac:dyDescent="0.2">
      <c r="A12" s="190"/>
      <c r="B12" s="251"/>
      <c r="C12" s="252"/>
      <c r="D12" s="252"/>
      <c r="E12" s="253"/>
      <c r="F12" s="134">
        <v>1</v>
      </c>
      <c r="G12" s="153">
        <v>0.67586206896551726</v>
      </c>
      <c r="H12" s="31">
        <v>1</v>
      </c>
      <c r="I12" s="31">
        <v>0.11904761904761904</v>
      </c>
      <c r="J12" s="31">
        <v>1</v>
      </c>
      <c r="K12" s="31">
        <v>9.7560975609756101E-2</v>
      </c>
      <c r="L12" s="31">
        <v>1</v>
      </c>
      <c r="M12" s="31">
        <v>5.2631578947368418E-2</v>
      </c>
      <c r="N12" s="31">
        <v>1</v>
      </c>
      <c r="O12" s="31">
        <v>0.26229508196721313</v>
      </c>
      <c r="P12" s="31">
        <v>0.32413793103448274</v>
      </c>
      <c r="Z12" s="137"/>
    </row>
    <row r="13" spans="1:26" ht="12" customHeight="1" x14ac:dyDescent="0.2">
      <c r="A13" s="190"/>
      <c r="B13" s="248" t="s">
        <v>46</v>
      </c>
      <c r="C13" s="249"/>
      <c r="D13" s="249"/>
      <c r="E13" s="250"/>
      <c r="F13" s="87">
        <v>232</v>
      </c>
      <c r="G13" s="152">
        <v>181</v>
      </c>
      <c r="H13" s="35">
        <v>197</v>
      </c>
      <c r="I13" s="35">
        <v>10</v>
      </c>
      <c r="J13" s="35">
        <v>83</v>
      </c>
      <c r="K13" s="35">
        <v>9</v>
      </c>
      <c r="L13" s="35">
        <v>124</v>
      </c>
      <c r="M13" s="35">
        <v>9</v>
      </c>
      <c r="N13" s="35">
        <v>987</v>
      </c>
      <c r="O13" s="35">
        <v>175</v>
      </c>
      <c r="P13" s="35">
        <v>51</v>
      </c>
      <c r="Q13" s="48"/>
      <c r="Z13" s="138"/>
    </row>
    <row r="14" spans="1:26" ht="12" customHeight="1" x14ac:dyDescent="0.2">
      <c r="A14" s="190"/>
      <c r="B14" s="251"/>
      <c r="C14" s="252"/>
      <c r="D14" s="252"/>
      <c r="E14" s="253"/>
      <c r="F14" s="78">
        <v>1</v>
      </c>
      <c r="G14" s="31">
        <v>0.78017241379310343</v>
      </c>
      <c r="H14" s="31">
        <v>1</v>
      </c>
      <c r="I14" s="31">
        <v>5.0761421319796954E-2</v>
      </c>
      <c r="J14" s="31">
        <v>1</v>
      </c>
      <c r="K14" s="31">
        <v>0.10843373493975904</v>
      </c>
      <c r="L14" s="31">
        <v>1</v>
      </c>
      <c r="M14" s="31">
        <v>7.2580645161290328E-2</v>
      </c>
      <c r="N14" s="31">
        <v>1</v>
      </c>
      <c r="O14" s="31">
        <v>0.1773049645390071</v>
      </c>
      <c r="P14" s="31">
        <v>0.21982758620689655</v>
      </c>
      <c r="Z14" s="137"/>
    </row>
    <row r="15" spans="1:26" ht="12" customHeight="1" x14ac:dyDescent="0.2">
      <c r="A15" s="190"/>
      <c r="B15" s="248" t="s">
        <v>45</v>
      </c>
      <c r="C15" s="249"/>
      <c r="D15" s="249"/>
      <c r="E15" s="250"/>
      <c r="F15" s="77">
        <v>68</v>
      </c>
      <c r="G15" s="35">
        <v>52</v>
      </c>
      <c r="H15" s="35">
        <v>149</v>
      </c>
      <c r="I15" s="35">
        <v>13</v>
      </c>
      <c r="J15" s="35">
        <v>80</v>
      </c>
      <c r="K15" s="35">
        <v>4</v>
      </c>
      <c r="L15" s="35">
        <v>96</v>
      </c>
      <c r="M15" s="35">
        <v>4</v>
      </c>
      <c r="N15" s="35">
        <v>420</v>
      </c>
      <c r="O15" s="35">
        <v>65</v>
      </c>
      <c r="P15" s="35">
        <v>16</v>
      </c>
      <c r="Q15" s="48"/>
      <c r="Z15" s="138"/>
    </row>
    <row r="16" spans="1:26" ht="12" customHeight="1" x14ac:dyDescent="0.2">
      <c r="A16" s="190"/>
      <c r="B16" s="251"/>
      <c r="C16" s="252"/>
      <c r="D16" s="252"/>
      <c r="E16" s="253"/>
      <c r="F16" s="78">
        <v>1</v>
      </c>
      <c r="G16" s="31">
        <v>0.76470588235294112</v>
      </c>
      <c r="H16" s="31">
        <v>1</v>
      </c>
      <c r="I16" s="31">
        <v>8.7248322147651006E-2</v>
      </c>
      <c r="J16" s="31">
        <v>1</v>
      </c>
      <c r="K16" s="31">
        <v>0.05</v>
      </c>
      <c r="L16" s="31">
        <v>1</v>
      </c>
      <c r="M16" s="31">
        <v>4.1666666666666664E-2</v>
      </c>
      <c r="N16" s="31">
        <v>1</v>
      </c>
      <c r="O16" s="31">
        <v>0.15476190476190477</v>
      </c>
      <c r="P16" s="31">
        <v>0.23529411764705882</v>
      </c>
      <c r="Z16" s="137"/>
    </row>
    <row r="17" spans="1:26" ht="12" customHeight="1" x14ac:dyDescent="0.2">
      <c r="A17" s="190"/>
      <c r="B17" s="248" t="s">
        <v>44</v>
      </c>
      <c r="C17" s="249"/>
      <c r="D17" s="249"/>
      <c r="E17" s="250"/>
      <c r="F17" s="77">
        <v>223</v>
      </c>
      <c r="G17" s="35">
        <v>120</v>
      </c>
      <c r="H17" s="35">
        <v>245</v>
      </c>
      <c r="I17" s="35">
        <v>11</v>
      </c>
      <c r="J17" s="35">
        <v>186</v>
      </c>
      <c r="K17" s="35">
        <v>9</v>
      </c>
      <c r="L17" s="35">
        <v>344</v>
      </c>
      <c r="M17" s="35">
        <v>7</v>
      </c>
      <c r="N17" s="35">
        <v>866</v>
      </c>
      <c r="O17" s="35">
        <v>152</v>
      </c>
      <c r="P17" s="35">
        <v>103</v>
      </c>
      <c r="Q17" s="48"/>
      <c r="Z17" s="138"/>
    </row>
    <row r="18" spans="1:26" ht="12" customHeight="1" x14ac:dyDescent="0.2">
      <c r="A18" s="191"/>
      <c r="B18" s="251"/>
      <c r="C18" s="252"/>
      <c r="D18" s="252"/>
      <c r="E18" s="253"/>
      <c r="F18" s="78">
        <v>1</v>
      </c>
      <c r="G18" s="31">
        <v>0.53811659192825112</v>
      </c>
      <c r="H18" s="31">
        <v>1</v>
      </c>
      <c r="I18" s="31">
        <v>4.4897959183673466E-2</v>
      </c>
      <c r="J18" s="31">
        <v>1</v>
      </c>
      <c r="K18" s="31">
        <v>4.8387096774193547E-2</v>
      </c>
      <c r="L18" s="31">
        <v>1</v>
      </c>
      <c r="M18" s="31">
        <v>2.0348837209302327E-2</v>
      </c>
      <c r="N18" s="31">
        <v>1</v>
      </c>
      <c r="O18" s="31">
        <v>0.17551963048498845</v>
      </c>
      <c r="P18" s="31">
        <v>0.46188340807174888</v>
      </c>
      <c r="Z18" s="137"/>
    </row>
    <row r="19" spans="1:26" ht="12" customHeight="1" x14ac:dyDescent="0.2">
      <c r="A19" s="186" t="s">
        <v>43</v>
      </c>
      <c r="B19" s="186" t="s">
        <v>42</v>
      </c>
      <c r="C19" s="37"/>
      <c r="D19" s="234" t="s">
        <v>16</v>
      </c>
      <c r="E19" s="36"/>
      <c r="F19" s="77">
        <v>225</v>
      </c>
      <c r="G19" s="35">
        <v>184</v>
      </c>
      <c r="H19" s="35">
        <v>442</v>
      </c>
      <c r="I19" s="35">
        <v>13</v>
      </c>
      <c r="J19" s="35">
        <v>75</v>
      </c>
      <c r="K19" s="35">
        <v>3</v>
      </c>
      <c r="L19" s="35">
        <v>186</v>
      </c>
      <c r="M19" s="35">
        <v>4</v>
      </c>
      <c r="N19" s="35">
        <v>1086</v>
      </c>
      <c r="O19" s="35">
        <v>142</v>
      </c>
      <c r="P19" s="35">
        <v>41</v>
      </c>
      <c r="Q19" s="48"/>
      <c r="Z19" s="138"/>
    </row>
    <row r="20" spans="1:26" ht="12" customHeight="1" x14ac:dyDescent="0.2">
      <c r="A20" s="187"/>
      <c r="B20" s="187"/>
      <c r="C20" s="34"/>
      <c r="D20" s="235"/>
      <c r="E20" s="33"/>
      <c r="F20" s="134">
        <v>1</v>
      </c>
      <c r="G20" s="153">
        <v>0.81777777777777783</v>
      </c>
      <c r="H20" s="31">
        <v>1</v>
      </c>
      <c r="I20" s="31">
        <v>2.9411764705882353E-2</v>
      </c>
      <c r="J20" s="31">
        <v>1</v>
      </c>
      <c r="K20" s="31">
        <v>0.04</v>
      </c>
      <c r="L20" s="31">
        <v>1</v>
      </c>
      <c r="M20" s="31">
        <v>2.1505376344086023E-2</v>
      </c>
      <c r="N20" s="31">
        <v>1</v>
      </c>
      <c r="O20" s="31">
        <v>0.13075506445672191</v>
      </c>
      <c r="P20" s="31">
        <v>0.18222222222222223</v>
      </c>
      <c r="Z20" s="137"/>
    </row>
    <row r="21" spans="1:26" ht="12" customHeight="1" x14ac:dyDescent="0.2">
      <c r="A21" s="187"/>
      <c r="B21" s="187"/>
      <c r="C21" s="37"/>
      <c r="D21" s="234" t="s">
        <v>41</v>
      </c>
      <c r="E21" s="36"/>
      <c r="F21" s="77">
        <v>34</v>
      </c>
      <c r="G21" s="35">
        <v>23</v>
      </c>
      <c r="H21" s="35">
        <v>42</v>
      </c>
      <c r="I21" s="35">
        <v>0</v>
      </c>
      <c r="J21" s="35">
        <v>16</v>
      </c>
      <c r="K21" s="35">
        <v>0</v>
      </c>
      <c r="L21" s="35">
        <v>49</v>
      </c>
      <c r="M21" s="35">
        <v>0</v>
      </c>
      <c r="N21" s="35">
        <v>53</v>
      </c>
      <c r="O21" s="35">
        <v>8</v>
      </c>
      <c r="P21" s="35">
        <v>11</v>
      </c>
      <c r="Q21" s="48"/>
      <c r="Z21" s="138"/>
    </row>
    <row r="22" spans="1:26" ht="12" customHeight="1" x14ac:dyDescent="0.2">
      <c r="A22" s="187"/>
      <c r="B22" s="187"/>
      <c r="C22" s="34"/>
      <c r="D22" s="235"/>
      <c r="E22" s="33"/>
      <c r="F22" s="78">
        <v>1</v>
      </c>
      <c r="G22" s="31">
        <v>0.67647058823529416</v>
      </c>
      <c r="H22" s="31">
        <v>1</v>
      </c>
      <c r="I22" s="31">
        <v>0</v>
      </c>
      <c r="J22" s="31">
        <v>1</v>
      </c>
      <c r="K22" s="31">
        <v>0</v>
      </c>
      <c r="L22" s="31">
        <v>1</v>
      </c>
      <c r="M22" s="31">
        <v>0</v>
      </c>
      <c r="N22" s="31">
        <v>1</v>
      </c>
      <c r="O22" s="31">
        <v>0.15094339622641509</v>
      </c>
      <c r="P22" s="31">
        <v>0.3235294117647059</v>
      </c>
      <c r="Z22" s="137"/>
    </row>
    <row r="23" spans="1:26" ht="12" customHeight="1" x14ac:dyDescent="0.2">
      <c r="A23" s="187"/>
      <c r="B23" s="187"/>
      <c r="C23" s="37"/>
      <c r="D23" s="234" t="s">
        <v>40</v>
      </c>
      <c r="E23" s="36"/>
      <c r="F23" s="77">
        <v>4</v>
      </c>
      <c r="G23" s="35">
        <v>3</v>
      </c>
      <c r="H23" s="35">
        <v>1</v>
      </c>
      <c r="I23" s="35">
        <v>0</v>
      </c>
      <c r="J23" s="35">
        <v>0</v>
      </c>
      <c r="K23" s="35">
        <v>0</v>
      </c>
      <c r="L23" s="35">
        <v>0</v>
      </c>
      <c r="M23" s="35">
        <v>0</v>
      </c>
      <c r="N23" s="35">
        <v>7</v>
      </c>
      <c r="O23" s="35">
        <v>1</v>
      </c>
      <c r="P23" s="35">
        <v>1</v>
      </c>
      <c r="Q23" s="48"/>
      <c r="Z23" s="138"/>
    </row>
    <row r="24" spans="1:26" ht="12" customHeight="1" x14ac:dyDescent="0.2">
      <c r="A24" s="187"/>
      <c r="B24" s="187"/>
      <c r="C24" s="34"/>
      <c r="D24" s="235"/>
      <c r="E24" s="33"/>
      <c r="F24" s="78">
        <v>1</v>
      </c>
      <c r="G24" s="31">
        <v>0.75</v>
      </c>
      <c r="H24" s="31">
        <v>1</v>
      </c>
      <c r="I24" s="31">
        <v>0</v>
      </c>
      <c r="J24" s="31">
        <v>0</v>
      </c>
      <c r="K24" s="31">
        <v>0</v>
      </c>
      <c r="L24" s="31">
        <v>0</v>
      </c>
      <c r="M24" s="31">
        <v>0</v>
      </c>
      <c r="N24" s="31">
        <v>1</v>
      </c>
      <c r="O24" s="31">
        <v>0.14285714285714285</v>
      </c>
      <c r="P24" s="31">
        <v>0.25</v>
      </c>
      <c r="Z24" s="137"/>
    </row>
    <row r="25" spans="1:26" ht="12" customHeight="1" x14ac:dyDescent="0.2">
      <c r="A25" s="187"/>
      <c r="B25" s="187"/>
      <c r="C25" s="37"/>
      <c r="D25" s="234" t="s">
        <v>39</v>
      </c>
      <c r="E25" s="36"/>
      <c r="F25" s="77">
        <v>15</v>
      </c>
      <c r="G25" s="35">
        <v>12</v>
      </c>
      <c r="H25" s="35">
        <v>5</v>
      </c>
      <c r="I25" s="35">
        <v>2</v>
      </c>
      <c r="J25" s="35">
        <v>7</v>
      </c>
      <c r="K25" s="35">
        <v>1</v>
      </c>
      <c r="L25" s="35">
        <v>4</v>
      </c>
      <c r="M25" s="35">
        <v>1</v>
      </c>
      <c r="N25" s="35">
        <v>60</v>
      </c>
      <c r="O25" s="35">
        <v>6</v>
      </c>
      <c r="P25" s="35">
        <v>3</v>
      </c>
      <c r="Q25" s="48"/>
      <c r="Z25" s="138"/>
    </row>
    <row r="26" spans="1:26" ht="12" customHeight="1" x14ac:dyDescent="0.2">
      <c r="A26" s="187"/>
      <c r="B26" s="187"/>
      <c r="C26" s="34"/>
      <c r="D26" s="235"/>
      <c r="E26" s="33"/>
      <c r="F26" s="78">
        <v>1</v>
      </c>
      <c r="G26" s="31">
        <v>0.8</v>
      </c>
      <c r="H26" s="31">
        <v>1</v>
      </c>
      <c r="I26" s="31">
        <v>0.4</v>
      </c>
      <c r="J26" s="31">
        <v>1</v>
      </c>
      <c r="K26" s="31">
        <v>0.14285714285714285</v>
      </c>
      <c r="L26" s="31">
        <v>1</v>
      </c>
      <c r="M26" s="31">
        <v>0.25</v>
      </c>
      <c r="N26" s="31">
        <v>1</v>
      </c>
      <c r="O26" s="31">
        <v>0.1</v>
      </c>
      <c r="P26" s="31">
        <v>0.2</v>
      </c>
      <c r="Z26" s="137"/>
    </row>
    <row r="27" spans="1:26" ht="12" customHeight="1" x14ac:dyDescent="0.2">
      <c r="A27" s="187"/>
      <c r="B27" s="187"/>
      <c r="C27" s="37"/>
      <c r="D27" s="234" t="s">
        <v>38</v>
      </c>
      <c r="E27" s="36"/>
      <c r="F27" s="87">
        <v>1</v>
      </c>
      <c r="G27" s="152">
        <v>1</v>
      </c>
      <c r="H27" s="35">
        <v>0</v>
      </c>
      <c r="I27" s="35">
        <v>0</v>
      </c>
      <c r="J27" s="35">
        <v>0</v>
      </c>
      <c r="K27" s="35">
        <v>0</v>
      </c>
      <c r="L27" s="35">
        <v>0</v>
      </c>
      <c r="M27" s="35">
        <v>0</v>
      </c>
      <c r="N27" s="35">
        <v>3</v>
      </c>
      <c r="O27" s="35">
        <v>1</v>
      </c>
      <c r="P27" s="35">
        <v>0</v>
      </c>
      <c r="Q27" s="48"/>
      <c r="Z27" s="138"/>
    </row>
    <row r="28" spans="1:26" ht="12" customHeight="1" x14ac:dyDescent="0.2">
      <c r="A28" s="187"/>
      <c r="B28" s="187"/>
      <c r="C28" s="34"/>
      <c r="D28" s="235"/>
      <c r="E28" s="33"/>
      <c r="F28" s="78">
        <v>1</v>
      </c>
      <c r="G28" s="31">
        <v>1</v>
      </c>
      <c r="H28" s="31">
        <v>0</v>
      </c>
      <c r="I28" s="31">
        <v>0</v>
      </c>
      <c r="J28" s="31">
        <v>0</v>
      </c>
      <c r="K28" s="31">
        <v>0</v>
      </c>
      <c r="L28" s="31">
        <v>0</v>
      </c>
      <c r="M28" s="31">
        <v>0</v>
      </c>
      <c r="N28" s="31">
        <v>1</v>
      </c>
      <c r="O28" s="31">
        <v>0.33333333333333331</v>
      </c>
      <c r="P28" s="31">
        <v>0</v>
      </c>
      <c r="Z28" s="137"/>
    </row>
    <row r="29" spans="1:26" ht="12" customHeight="1" x14ac:dyDescent="0.2">
      <c r="A29" s="187"/>
      <c r="B29" s="187"/>
      <c r="C29" s="37"/>
      <c r="D29" s="234" t="s">
        <v>37</v>
      </c>
      <c r="E29" s="36"/>
      <c r="F29" s="77">
        <v>5</v>
      </c>
      <c r="G29" s="35">
        <v>5</v>
      </c>
      <c r="H29" s="35">
        <v>15</v>
      </c>
      <c r="I29" s="35">
        <v>2</v>
      </c>
      <c r="J29" s="35">
        <v>0</v>
      </c>
      <c r="K29" s="35">
        <v>0</v>
      </c>
      <c r="L29" s="35">
        <v>5</v>
      </c>
      <c r="M29" s="35">
        <v>0</v>
      </c>
      <c r="N29" s="35">
        <v>10</v>
      </c>
      <c r="O29" s="35">
        <v>2</v>
      </c>
      <c r="P29" s="35">
        <v>0</v>
      </c>
      <c r="Q29" s="48"/>
      <c r="Z29" s="138"/>
    </row>
    <row r="30" spans="1:26" ht="12" customHeight="1" x14ac:dyDescent="0.2">
      <c r="A30" s="187"/>
      <c r="B30" s="187"/>
      <c r="C30" s="34"/>
      <c r="D30" s="235"/>
      <c r="E30" s="33"/>
      <c r="F30" s="78">
        <v>1</v>
      </c>
      <c r="G30" s="31">
        <v>1</v>
      </c>
      <c r="H30" s="31">
        <v>1</v>
      </c>
      <c r="I30" s="31">
        <v>0.13333333333333333</v>
      </c>
      <c r="J30" s="31">
        <v>0</v>
      </c>
      <c r="K30" s="31">
        <v>0</v>
      </c>
      <c r="L30" s="31">
        <v>1</v>
      </c>
      <c r="M30" s="31">
        <v>0</v>
      </c>
      <c r="N30" s="31">
        <v>1</v>
      </c>
      <c r="O30" s="31">
        <v>0.2</v>
      </c>
      <c r="P30" s="31">
        <v>0</v>
      </c>
      <c r="Z30" s="137"/>
    </row>
    <row r="31" spans="1:26" ht="12" customHeight="1" x14ac:dyDescent="0.2">
      <c r="A31" s="187"/>
      <c r="B31" s="187"/>
      <c r="C31" s="37"/>
      <c r="D31" s="234" t="s">
        <v>36</v>
      </c>
      <c r="E31" s="36"/>
      <c r="F31" s="77">
        <v>1</v>
      </c>
      <c r="G31" s="35">
        <v>1</v>
      </c>
      <c r="H31" s="35">
        <v>0</v>
      </c>
      <c r="I31" s="35">
        <v>0</v>
      </c>
      <c r="J31" s="35">
        <v>0</v>
      </c>
      <c r="K31" s="35">
        <v>0</v>
      </c>
      <c r="L31" s="35">
        <v>0</v>
      </c>
      <c r="M31" s="35">
        <v>0</v>
      </c>
      <c r="N31" s="35">
        <v>3</v>
      </c>
      <c r="O31" s="35">
        <v>1</v>
      </c>
      <c r="P31" s="35">
        <v>0</v>
      </c>
      <c r="Q31" s="48"/>
      <c r="Z31" s="138"/>
    </row>
    <row r="32" spans="1:26" ht="12" customHeight="1" x14ac:dyDescent="0.2">
      <c r="A32" s="187"/>
      <c r="B32" s="187"/>
      <c r="C32" s="34"/>
      <c r="D32" s="235"/>
      <c r="E32" s="33"/>
      <c r="F32" s="78">
        <v>1</v>
      </c>
      <c r="G32" s="31">
        <v>1</v>
      </c>
      <c r="H32" s="31">
        <v>0</v>
      </c>
      <c r="I32" s="31">
        <v>0</v>
      </c>
      <c r="J32" s="31">
        <v>0</v>
      </c>
      <c r="K32" s="31">
        <v>0</v>
      </c>
      <c r="L32" s="31">
        <v>0</v>
      </c>
      <c r="M32" s="31">
        <v>0</v>
      </c>
      <c r="N32" s="31">
        <v>1</v>
      </c>
      <c r="O32" s="31">
        <v>0.33333333333333331</v>
      </c>
      <c r="P32" s="31">
        <v>0</v>
      </c>
      <c r="Z32" s="137"/>
    </row>
    <row r="33" spans="1:26" ht="12" customHeight="1" x14ac:dyDescent="0.2">
      <c r="A33" s="187"/>
      <c r="B33" s="187"/>
      <c r="C33" s="37"/>
      <c r="D33" s="234" t="s">
        <v>35</v>
      </c>
      <c r="E33" s="36"/>
      <c r="F33" s="77">
        <v>5</v>
      </c>
      <c r="G33" s="35">
        <v>3</v>
      </c>
      <c r="H33" s="35">
        <v>3</v>
      </c>
      <c r="I33" s="35">
        <v>0</v>
      </c>
      <c r="J33" s="35">
        <v>2</v>
      </c>
      <c r="K33" s="35">
        <v>0</v>
      </c>
      <c r="L33" s="35">
        <v>1</v>
      </c>
      <c r="M33" s="35">
        <v>0</v>
      </c>
      <c r="N33" s="35">
        <v>12</v>
      </c>
      <c r="O33" s="35">
        <v>1</v>
      </c>
      <c r="P33" s="35">
        <v>2</v>
      </c>
      <c r="Q33" s="48"/>
      <c r="Z33" s="138"/>
    </row>
    <row r="34" spans="1:26" ht="12" customHeight="1" x14ac:dyDescent="0.2">
      <c r="A34" s="187"/>
      <c r="B34" s="187"/>
      <c r="C34" s="34"/>
      <c r="D34" s="235"/>
      <c r="E34" s="33"/>
      <c r="F34" s="78">
        <v>1</v>
      </c>
      <c r="G34" s="31">
        <v>0.6</v>
      </c>
      <c r="H34" s="31">
        <v>1</v>
      </c>
      <c r="I34" s="31">
        <v>0</v>
      </c>
      <c r="J34" s="31">
        <v>1</v>
      </c>
      <c r="K34" s="31">
        <v>0</v>
      </c>
      <c r="L34" s="31">
        <v>1</v>
      </c>
      <c r="M34" s="31">
        <v>0</v>
      </c>
      <c r="N34" s="31">
        <v>1</v>
      </c>
      <c r="O34" s="31">
        <v>8.3333333333333329E-2</v>
      </c>
      <c r="P34" s="31">
        <v>0.4</v>
      </c>
      <c r="Z34" s="137"/>
    </row>
    <row r="35" spans="1:26" ht="12" customHeight="1" x14ac:dyDescent="0.2">
      <c r="A35" s="187"/>
      <c r="B35" s="187"/>
      <c r="C35" s="37"/>
      <c r="D35" s="234" t="s">
        <v>34</v>
      </c>
      <c r="E35" s="36"/>
      <c r="F35" s="77">
        <v>12</v>
      </c>
      <c r="G35" s="35">
        <v>12</v>
      </c>
      <c r="H35" s="35">
        <v>89</v>
      </c>
      <c r="I35" s="35">
        <v>1</v>
      </c>
      <c r="J35" s="35">
        <v>10</v>
      </c>
      <c r="K35" s="35">
        <v>1</v>
      </c>
      <c r="L35" s="35">
        <v>26</v>
      </c>
      <c r="M35" s="35">
        <v>0</v>
      </c>
      <c r="N35" s="35">
        <v>159</v>
      </c>
      <c r="O35" s="35">
        <v>28</v>
      </c>
      <c r="P35" s="35">
        <v>0</v>
      </c>
      <c r="Q35" s="48"/>
      <c r="Z35" s="138"/>
    </row>
    <row r="36" spans="1:26" ht="12" customHeight="1" x14ac:dyDescent="0.2">
      <c r="A36" s="187"/>
      <c r="B36" s="187"/>
      <c r="C36" s="34"/>
      <c r="D36" s="235"/>
      <c r="E36" s="33"/>
      <c r="F36" s="78">
        <v>1</v>
      </c>
      <c r="G36" s="31">
        <v>1</v>
      </c>
      <c r="H36" s="31">
        <v>1</v>
      </c>
      <c r="I36" s="31">
        <v>1.1235955056179775E-2</v>
      </c>
      <c r="J36" s="31">
        <v>1</v>
      </c>
      <c r="K36" s="31">
        <v>0.1</v>
      </c>
      <c r="L36" s="31">
        <v>1</v>
      </c>
      <c r="M36" s="31">
        <v>0</v>
      </c>
      <c r="N36" s="31">
        <v>1</v>
      </c>
      <c r="O36" s="31">
        <v>0.1761006289308176</v>
      </c>
      <c r="P36" s="31">
        <v>0</v>
      </c>
      <c r="Z36" s="137"/>
    </row>
    <row r="37" spans="1:26" ht="12" customHeight="1" x14ac:dyDescent="0.2">
      <c r="A37" s="187"/>
      <c r="B37" s="187"/>
      <c r="C37" s="37"/>
      <c r="D37" s="234" t="s">
        <v>33</v>
      </c>
      <c r="E37" s="36"/>
      <c r="F37" s="77">
        <v>1</v>
      </c>
      <c r="G37" s="35">
        <v>0</v>
      </c>
      <c r="H37" s="35">
        <v>0</v>
      </c>
      <c r="I37" s="35">
        <v>0</v>
      </c>
      <c r="J37" s="35">
        <v>0</v>
      </c>
      <c r="K37" s="35">
        <v>0</v>
      </c>
      <c r="L37" s="35">
        <v>0</v>
      </c>
      <c r="M37" s="35">
        <v>0</v>
      </c>
      <c r="N37" s="35">
        <v>0</v>
      </c>
      <c r="O37" s="35">
        <v>0</v>
      </c>
      <c r="P37" s="35">
        <v>1</v>
      </c>
      <c r="Q37" s="48"/>
      <c r="Z37" s="138"/>
    </row>
    <row r="38" spans="1:26" ht="12" customHeight="1" x14ac:dyDescent="0.2">
      <c r="A38" s="187"/>
      <c r="B38" s="187"/>
      <c r="C38" s="34"/>
      <c r="D38" s="235"/>
      <c r="E38" s="33"/>
      <c r="F38" s="78">
        <v>1</v>
      </c>
      <c r="G38" s="31">
        <v>0</v>
      </c>
      <c r="H38" s="31">
        <v>0</v>
      </c>
      <c r="I38" s="31">
        <v>0</v>
      </c>
      <c r="J38" s="31">
        <v>0</v>
      </c>
      <c r="K38" s="31">
        <v>0</v>
      </c>
      <c r="L38" s="31">
        <v>0</v>
      </c>
      <c r="M38" s="31">
        <v>0</v>
      </c>
      <c r="N38" s="31">
        <v>0</v>
      </c>
      <c r="O38" s="31">
        <v>0</v>
      </c>
      <c r="P38" s="31">
        <v>1</v>
      </c>
      <c r="Z38" s="137"/>
    </row>
    <row r="39" spans="1:26" ht="12" customHeight="1" x14ac:dyDescent="0.2">
      <c r="A39" s="187"/>
      <c r="B39" s="187"/>
      <c r="C39" s="37"/>
      <c r="D39" s="234" t="s">
        <v>32</v>
      </c>
      <c r="E39" s="36"/>
      <c r="F39" s="77">
        <v>7</v>
      </c>
      <c r="G39" s="35">
        <v>7</v>
      </c>
      <c r="H39" s="35">
        <v>15</v>
      </c>
      <c r="I39" s="35">
        <v>1</v>
      </c>
      <c r="J39" s="35">
        <v>0</v>
      </c>
      <c r="K39" s="35">
        <v>0</v>
      </c>
      <c r="L39" s="35">
        <v>1</v>
      </c>
      <c r="M39" s="35">
        <v>0</v>
      </c>
      <c r="N39" s="35">
        <v>20</v>
      </c>
      <c r="O39" s="35">
        <v>1</v>
      </c>
      <c r="P39" s="35">
        <v>0</v>
      </c>
      <c r="Q39" s="48"/>
      <c r="Z39" s="138"/>
    </row>
    <row r="40" spans="1:26" ht="12" customHeight="1" x14ac:dyDescent="0.2">
      <c r="A40" s="187"/>
      <c r="B40" s="187"/>
      <c r="C40" s="34"/>
      <c r="D40" s="235"/>
      <c r="E40" s="33"/>
      <c r="F40" s="78">
        <v>1</v>
      </c>
      <c r="G40" s="31">
        <v>1</v>
      </c>
      <c r="H40" s="31">
        <v>1</v>
      </c>
      <c r="I40" s="31">
        <v>6.6666666666666666E-2</v>
      </c>
      <c r="J40" s="31">
        <v>0</v>
      </c>
      <c r="K40" s="31">
        <v>0</v>
      </c>
      <c r="L40" s="31">
        <v>1</v>
      </c>
      <c r="M40" s="31">
        <v>0</v>
      </c>
      <c r="N40" s="31">
        <v>1</v>
      </c>
      <c r="O40" s="31">
        <v>0.05</v>
      </c>
      <c r="P40" s="31">
        <v>0</v>
      </c>
      <c r="Z40" s="137"/>
    </row>
    <row r="41" spans="1:26" ht="12" customHeight="1" x14ac:dyDescent="0.2">
      <c r="A41" s="187"/>
      <c r="B41" s="187"/>
      <c r="C41" s="37"/>
      <c r="D41" s="234" t="s">
        <v>31</v>
      </c>
      <c r="E41" s="36"/>
      <c r="F41" s="77">
        <v>0</v>
      </c>
      <c r="G41" s="35">
        <v>0</v>
      </c>
      <c r="H41" s="35">
        <v>0</v>
      </c>
      <c r="I41" s="35">
        <v>0</v>
      </c>
      <c r="J41" s="35">
        <v>0</v>
      </c>
      <c r="K41" s="35">
        <v>0</v>
      </c>
      <c r="L41" s="35">
        <v>0</v>
      </c>
      <c r="M41" s="35">
        <v>0</v>
      </c>
      <c r="N41" s="35">
        <v>0</v>
      </c>
      <c r="O41" s="35">
        <v>0</v>
      </c>
      <c r="P41" s="35">
        <v>0</v>
      </c>
      <c r="Q41" s="48"/>
      <c r="Z41" s="138"/>
    </row>
    <row r="42" spans="1:26" ht="12" customHeight="1" x14ac:dyDescent="0.2">
      <c r="A42" s="187"/>
      <c r="B42" s="187"/>
      <c r="C42" s="34"/>
      <c r="D42" s="235"/>
      <c r="E42" s="33"/>
      <c r="F42" s="78">
        <v>0</v>
      </c>
      <c r="G42" s="31">
        <v>0</v>
      </c>
      <c r="H42" s="31">
        <v>0</v>
      </c>
      <c r="I42" s="31">
        <v>0</v>
      </c>
      <c r="J42" s="31">
        <v>0</v>
      </c>
      <c r="K42" s="31">
        <v>0</v>
      </c>
      <c r="L42" s="31">
        <v>0</v>
      </c>
      <c r="M42" s="31">
        <v>0</v>
      </c>
      <c r="N42" s="31">
        <v>0</v>
      </c>
      <c r="O42" s="31">
        <v>0</v>
      </c>
      <c r="P42" s="31">
        <v>0</v>
      </c>
      <c r="Z42" s="137"/>
    </row>
    <row r="43" spans="1:26" ht="12" customHeight="1" x14ac:dyDescent="0.2">
      <c r="A43" s="187"/>
      <c r="B43" s="187"/>
      <c r="C43" s="37"/>
      <c r="D43" s="234" t="s">
        <v>30</v>
      </c>
      <c r="E43" s="36"/>
      <c r="F43" s="77">
        <v>3</v>
      </c>
      <c r="G43" s="35">
        <v>2</v>
      </c>
      <c r="H43" s="35">
        <v>7</v>
      </c>
      <c r="I43" s="35">
        <v>0</v>
      </c>
      <c r="J43" s="35">
        <v>1</v>
      </c>
      <c r="K43" s="35">
        <v>0</v>
      </c>
      <c r="L43" s="35">
        <v>5</v>
      </c>
      <c r="M43" s="35">
        <v>0</v>
      </c>
      <c r="N43" s="35">
        <v>7</v>
      </c>
      <c r="O43" s="35">
        <v>0</v>
      </c>
      <c r="P43" s="35">
        <v>1</v>
      </c>
      <c r="Q43" s="48"/>
      <c r="Z43" s="138"/>
    </row>
    <row r="44" spans="1:26" ht="12" customHeight="1" x14ac:dyDescent="0.2">
      <c r="A44" s="187"/>
      <c r="B44" s="187"/>
      <c r="C44" s="34"/>
      <c r="D44" s="235"/>
      <c r="E44" s="33"/>
      <c r="F44" s="78">
        <v>1</v>
      </c>
      <c r="G44" s="31">
        <v>0.66666666666666663</v>
      </c>
      <c r="H44" s="31">
        <v>1</v>
      </c>
      <c r="I44" s="31">
        <v>0</v>
      </c>
      <c r="J44" s="31">
        <v>1</v>
      </c>
      <c r="K44" s="31">
        <v>0</v>
      </c>
      <c r="L44" s="31">
        <v>1</v>
      </c>
      <c r="M44" s="31">
        <v>0</v>
      </c>
      <c r="N44" s="31">
        <v>1</v>
      </c>
      <c r="O44" s="31">
        <v>0</v>
      </c>
      <c r="P44" s="31">
        <v>0.33333333333333331</v>
      </c>
      <c r="Z44" s="137"/>
    </row>
    <row r="45" spans="1:26" ht="12" customHeight="1" x14ac:dyDescent="0.2">
      <c r="A45" s="187"/>
      <c r="B45" s="187"/>
      <c r="C45" s="37"/>
      <c r="D45" s="234" t="s">
        <v>29</v>
      </c>
      <c r="E45" s="36"/>
      <c r="F45" s="77">
        <v>8</v>
      </c>
      <c r="G45" s="35">
        <v>7</v>
      </c>
      <c r="H45" s="35">
        <v>22</v>
      </c>
      <c r="I45" s="35">
        <v>2</v>
      </c>
      <c r="J45" s="35">
        <v>6</v>
      </c>
      <c r="K45" s="35">
        <v>0</v>
      </c>
      <c r="L45" s="35">
        <v>12</v>
      </c>
      <c r="M45" s="35">
        <v>1</v>
      </c>
      <c r="N45" s="35">
        <v>88</v>
      </c>
      <c r="O45" s="35">
        <v>3</v>
      </c>
      <c r="P45" s="35">
        <v>1</v>
      </c>
      <c r="Q45" s="48"/>
      <c r="Z45" s="139"/>
    </row>
    <row r="46" spans="1:26" ht="12" customHeight="1" x14ac:dyDescent="0.2">
      <c r="A46" s="187"/>
      <c r="B46" s="187"/>
      <c r="C46" s="34"/>
      <c r="D46" s="235"/>
      <c r="E46" s="33"/>
      <c r="F46" s="78">
        <v>1</v>
      </c>
      <c r="G46" s="31">
        <v>0.875</v>
      </c>
      <c r="H46" s="31">
        <v>1</v>
      </c>
      <c r="I46" s="31">
        <v>9.0909090909090912E-2</v>
      </c>
      <c r="J46" s="31">
        <v>1</v>
      </c>
      <c r="K46" s="31">
        <v>0</v>
      </c>
      <c r="L46" s="31">
        <v>1</v>
      </c>
      <c r="M46" s="31">
        <v>8.3333333333333329E-2</v>
      </c>
      <c r="N46" s="31">
        <v>1</v>
      </c>
      <c r="O46" s="31">
        <v>3.4090909090909088E-2</v>
      </c>
      <c r="P46" s="31">
        <v>0.125</v>
      </c>
      <c r="Z46" s="137"/>
    </row>
    <row r="47" spans="1:26" ht="12" customHeight="1" x14ac:dyDescent="0.2">
      <c r="A47" s="187"/>
      <c r="B47" s="187"/>
      <c r="C47" s="37"/>
      <c r="D47" s="234" t="s">
        <v>28</v>
      </c>
      <c r="E47" s="36"/>
      <c r="F47" s="77">
        <v>4</v>
      </c>
      <c r="G47" s="35">
        <v>3</v>
      </c>
      <c r="H47" s="35">
        <v>9</v>
      </c>
      <c r="I47" s="35">
        <v>1</v>
      </c>
      <c r="J47" s="35">
        <v>0</v>
      </c>
      <c r="K47" s="35">
        <v>0</v>
      </c>
      <c r="L47" s="35">
        <v>0</v>
      </c>
      <c r="M47" s="35">
        <v>0</v>
      </c>
      <c r="N47" s="35">
        <v>13</v>
      </c>
      <c r="O47" s="35">
        <v>3</v>
      </c>
      <c r="P47" s="35">
        <v>1</v>
      </c>
      <c r="Q47" s="48"/>
      <c r="Z47" s="138"/>
    </row>
    <row r="48" spans="1:26" ht="12" customHeight="1" x14ac:dyDescent="0.2">
      <c r="A48" s="187"/>
      <c r="B48" s="187"/>
      <c r="C48" s="34"/>
      <c r="D48" s="235"/>
      <c r="E48" s="33"/>
      <c r="F48" s="78">
        <v>1</v>
      </c>
      <c r="G48" s="31">
        <v>0.75</v>
      </c>
      <c r="H48" s="31">
        <v>1</v>
      </c>
      <c r="I48" s="31">
        <v>0.1111111111111111</v>
      </c>
      <c r="J48" s="31">
        <v>0</v>
      </c>
      <c r="K48" s="31">
        <v>0</v>
      </c>
      <c r="L48" s="31">
        <v>0</v>
      </c>
      <c r="M48" s="31">
        <v>0</v>
      </c>
      <c r="N48" s="31">
        <v>1</v>
      </c>
      <c r="O48" s="31">
        <v>0.23076923076923078</v>
      </c>
      <c r="P48" s="31">
        <v>0.25</v>
      </c>
      <c r="Z48" s="137"/>
    </row>
    <row r="49" spans="1:26" ht="12" customHeight="1" x14ac:dyDescent="0.2">
      <c r="A49" s="187"/>
      <c r="B49" s="187"/>
      <c r="C49" s="37"/>
      <c r="D49" s="234" t="s">
        <v>27</v>
      </c>
      <c r="E49" s="36"/>
      <c r="F49" s="77">
        <v>2</v>
      </c>
      <c r="G49" s="35">
        <v>2</v>
      </c>
      <c r="H49" s="35">
        <v>7</v>
      </c>
      <c r="I49" s="35">
        <v>1</v>
      </c>
      <c r="J49" s="35">
        <v>0</v>
      </c>
      <c r="K49" s="35">
        <v>0</v>
      </c>
      <c r="L49" s="35">
        <v>2</v>
      </c>
      <c r="M49" s="35">
        <v>0</v>
      </c>
      <c r="N49" s="35">
        <v>22</v>
      </c>
      <c r="O49" s="35">
        <v>2</v>
      </c>
      <c r="P49" s="35">
        <v>0</v>
      </c>
      <c r="Q49" s="48"/>
      <c r="Z49" s="138"/>
    </row>
    <row r="50" spans="1:26" ht="12" customHeight="1" x14ac:dyDescent="0.2">
      <c r="A50" s="187"/>
      <c r="B50" s="187"/>
      <c r="C50" s="34"/>
      <c r="D50" s="235"/>
      <c r="E50" s="33"/>
      <c r="F50" s="78">
        <v>1</v>
      </c>
      <c r="G50" s="31">
        <v>1</v>
      </c>
      <c r="H50" s="31">
        <v>1</v>
      </c>
      <c r="I50" s="31">
        <v>0.14285714285714285</v>
      </c>
      <c r="J50" s="31">
        <v>0</v>
      </c>
      <c r="K50" s="31">
        <v>0</v>
      </c>
      <c r="L50" s="31">
        <v>1</v>
      </c>
      <c r="M50" s="31">
        <v>0</v>
      </c>
      <c r="N50" s="31">
        <v>1</v>
      </c>
      <c r="O50" s="31">
        <v>9.0909090909090912E-2</v>
      </c>
      <c r="P50" s="31">
        <v>0</v>
      </c>
      <c r="Z50" s="137"/>
    </row>
    <row r="51" spans="1:26" ht="12" customHeight="1" x14ac:dyDescent="0.2">
      <c r="A51" s="187"/>
      <c r="B51" s="187"/>
      <c r="C51" s="37"/>
      <c r="D51" s="234" t="s">
        <v>26</v>
      </c>
      <c r="E51" s="36"/>
      <c r="F51" s="77">
        <v>14</v>
      </c>
      <c r="G51" s="35">
        <v>11</v>
      </c>
      <c r="H51" s="35">
        <v>9</v>
      </c>
      <c r="I51" s="35">
        <v>0</v>
      </c>
      <c r="J51" s="35">
        <v>0</v>
      </c>
      <c r="K51" s="35">
        <v>0</v>
      </c>
      <c r="L51" s="35">
        <v>0</v>
      </c>
      <c r="M51" s="35">
        <v>0</v>
      </c>
      <c r="N51" s="35">
        <v>48</v>
      </c>
      <c r="O51" s="35">
        <v>13</v>
      </c>
      <c r="P51" s="35">
        <v>3</v>
      </c>
      <c r="Q51" s="48"/>
      <c r="Z51" s="138"/>
    </row>
    <row r="52" spans="1:26" ht="12" customHeight="1" x14ac:dyDescent="0.2">
      <c r="A52" s="187"/>
      <c r="B52" s="187"/>
      <c r="C52" s="34"/>
      <c r="D52" s="235"/>
      <c r="E52" s="33"/>
      <c r="F52" s="134">
        <v>1</v>
      </c>
      <c r="G52" s="153">
        <v>0.7857142857142857</v>
      </c>
      <c r="H52" s="31">
        <v>1</v>
      </c>
      <c r="I52" s="31">
        <v>0</v>
      </c>
      <c r="J52" s="31">
        <v>0</v>
      </c>
      <c r="K52" s="31">
        <v>0</v>
      </c>
      <c r="L52" s="31">
        <v>0</v>
      </c>
      <c r="M52" s="31">
        <v>0</v>
      </c>
      <c r="N52" s="31">
        <v>1</v>
      </c>
      <c r="O52" s="31">
        <v>0.27083333333333331</v>
      </c>
      <c r="P52" s="31">
        <v>0.21428571428571427</v>
      </c>
      <c r="Z52" s="137"/>
    </row>
    <row r="53" spans="1:26" ht="12" customHeight="1" x14ac:dyDescent="0.2">
      <c r="A53" s="187"/>
      <c r="B53" s="187"/>
      <c r="C53" s="37"/>
      <c r="D53" s="234" t="s">
        <v>25</v>
      </c>
      <c r="E53" s="36"/>
      <c r="F53" s="87">
        <v>5</v>
      </c>
      <c r="G53" s="152">
        <v>4</v>
      </c>
      <c r="H53" s="35">
        <v>14</v>
      </c>
      <c r="I53" s="35">
        <v>0</v>
      </c>
      <c r="J53" s="35">
        <v>1</v>
      </c>
      <c r="K53" s="35">
        <v>0</v>
      </c>
      <c r="L53" s="35">
        <v>1</v>
      </c>
      <c r="M53" s="35">
        <v>0</v>
      </c>
      <c r="N53" s="35">
        <v>21</v>
      </c>
      <c r="O53" s="35">
        <v>3</v>
      </c>
      <c r="P53" s="35">
        <v>1</v>
      </c>
      <c r="Q53" s="48"/>
      <c r="Z53" s="138"/>
    </row>
    <row r="54" spans="1:26" ht="12" customHeight="1" x14ac:dyDescent="0.2">
      <c r="A54" s="187"/>
      <c r="B54" s="187"/>
      <c r="C54" s="34"/>
      <c r="D54" s="235"/>
      <c r="E54" s="33"/>
      <c r="F54" s="134">
        <v>1</v>
      </c>
      <c r="G54" s="153">
        <v>0.8</v>
      </c>
      <c r="H54" s="31">
        <v>1</v>
      </c>
      <c r="I54" s="31">
        <v>0</v>
      </c>
      <c r="J54" s="31">
        <v>1</v>
      </c>
      <c r="K54" s="31">
        <v>0</v>
      </c>
      <c r="L54" s="31">
        <v>1</v>
      </c>
      <c r="M54" s="31">
        <v>0</v>
      </c>
      <c r="N54" s="31">
        <v>1</v>
      </c>
      <c r="O54" s="31">
        <v>0.14285714285714285</v>
      </c>
      <c r="P54" s="31">
        <v>0.2</v>
      </c>
      <c r="Z54" s="137"/>
    </row>
    <row r="55" spans="1:26" ht="12" customHeight="1" x14ac:dyDescent="0.2">
      <c r="A55" s="187"/>
      <c r="B55" s="187"/>
      <c r="C55" s="37"/>
      <c r="D55" s="234" t="s">
        <v>24</v>
      </c>
      <c r="E55" s="36"/>
      <c r="F55" s="77">
        <v>27</v>
      </c>
      <c r="G55" s="35">
        <v>24</v>
      </c>
      <c r="H55" s="35">
        <v>31</v>
      </c>
      <c r="I55" s="35">
        <v>0</v>
      </c>
      <c r="J55" s="35">
        <v>8</v>
      </c>
      <c r="K55" s="35">
        <v>1</v>
      </c>
      <c r="L55" s="35">
        <v>7</v>
      </c>
      <c r="M55" s="35">
        <v>0</v>
      </c>
      <c r="N55" s="35">
        <v>193</v>
      </c>
      <c r="O55" s="35">
        <v>14</v>
      </c>
      <c r="P55" s="35">
        <v>3</v>
      </c>
      <c r="Q55" s="48"/>
      <c r="Z55" s="138"/>
    </row>
    <row r="56" spans="1:26" ht="12" customHeight="1" x14ac:dyDescent="0.2">
      <c r="A56" s="187"/>
      <c r="B56" s="187"/>
      <c r="C56" s="34"/>
      <c r="D56" s="235"/>
      <c r="E56" s="33"/>
      <c r="F56" s="78">
        <v>1</v>
      </c>
      <c r="G56" s="31">
        <v>0.88888888888888884</v>
      </c>
      <c r="H56" s="31">
        <v>1</v>
      </c>
      <c r="I56" s="31">
        <v>0</v>
      </c>
      <c r="J56" s="31">
        <v>1</v>
      </c>
      <c r="K56" s="31">
        <v>0.125</v>
      </c>
      <c r="L56" s="31">
        <v>1</v>
      </c>
      <c r="M56" s="31">
        <v>0</v>
      </c>
      <c r="N56" s="31">
        <v>1</v>
      </c>
      <c r="O56" s="31">
        <v>7.2538860103626937E-2</v>
      </c>
      <c r="P56" s="31">
        <v>0.1111111111111111</v>
      </c>
      <c r="Z56" s="137"/>
    </row>
    <row r="57" spans="1:26" ht="12" customHeight="1" x14ac:dyDescent="0.2">
      <c r="A57" s="187"/>
      <c r="B57" s="187"/>
      <c r="C57" s="37"/>
      <c r="D57" s="234" t="s">
        <v>23</v>
      </c>
      <c r="E57" s="36"/>
      <c r="F57" s="77">
        <v>8</v>
      </c>
      <c r="G57" s="35">
        <v>7</v>
      </c>
      <c r="H57" s="35">
        <v>13</v>
      </c>
      <c r="I57" s="35">
        <v>0</v>
      </c>
      <c r="J57" s="35">
        <v>1</v>
      </c>
      <c r="K57" s="35">
        <v>0</v>
      </c>
      <c r="L57" s="35">
        <v>5</v>
      </c>
      <c r="M57" s="35">
        <v>0</v>
      </c>
      <c r="N57" s="35">
        <v>8</v>
      </c>
      <c r="O57" s="35">
        <v>3</v>
      </c>
      <c r="P57" s="35">
        <v>1</v>
      </c>
      <c r="Q57" s="48"/>
      <c r="Z57" s="138"/>
    </row>
    <row r="58" spans="1:26" ht="12" customHeight="1" x14ac:dyDescent="0.2">
      <c r="A58" s="187"/>
      <c r="B58" s="187"/>
      <c r="C58" s="34"/>
      <c r="D58" s="235"/>
      <c r="E58" s="33"/>
      <c r="F58" s="78">
        <v>1</v>
      </c>
      <c r="G58" s="31">
        <v>0.875</v>
      </c>
      <c r="H58" s="31">
        <v>1</v>
      </c>
      <c r="I58" s="31">
        <v>0</v>
      </c>
      <c r="J58" s="31">
        <v>1</v>
      </c>
      <c r="K58" s="31">
        <v>0</v>
      </c>
      <c r="L58" s="31">
        <v>1</v>
      </c>
      <c r="M58" s="31">
        <v>0</v>
      </c>
      <c r="N58" s="31">
        <v>1</v>
      </c>
      <c r="O58" s="31">
        <v>0.375</v>
      </c>
      <c r="P58" s="31">
        <v>0.125</v>
      </c>
      <c r="Z58" s="137"/>
    </row>
    <row r="59" spans="1:26" ht="12.75" customHeight="1" x14ac:dyDescent="0.2">
      <c r="A59" s="187"/>
      <c r="B59" s="187"/>
      <c r="C59" s="37"/>
      <c r="D59" s="234" t="s">
        <v>22</v>
      </c>
      <c r="E59" s="36"/>
      <c r="F59" s="77">
        <v>26</v>
      </c>
      <c r="G59" s="35">
        <v>22</v>
      </c>
      <c r="H59" s="35">
        <v>73</v>
      </c>
      <c r="I59" s="35">
        <v>2</v>
      </c>
      <c r="J59" s="35">
        <v>9</v>
      </c>
      <c r="K59" s="35">
        <v>0</v>
      </c>
      <c r="L59" s="35">
        <v>28</v>
      </c>
      <c r="M59" s="35">
        <v>1</v>
      </c>
      <c r="N59" s="35">
        <v>169</v>
      </c>
      <c r="O59" s="35">
        <v>32</v>
      </c>
      <c r="P59" s="35">
        <v>4</v>
      </c>
      <c r="Q59" s="48"/>
      <c r="Z59" s="138"/>
    </row>
    <row r="60" spans="1:26" ht="12.75" customHeight="1" x14ac:dyDescent="0.2">
      <c r="A60" s="187"/>
      <c r="B60" s="187"/>
      <c r="C60" s="34"/>
      <c r="D60" s="235"/>
      <c r="E60" s="33"/>
      <c r="F60" s="78">
        <v>1</v>
      </c>
      <c r="G60" s="31">
        <v>0.84615384615384615</v>
      </c>
      <c r="H60" s="31">
        <v>1</v>
      </c>
      <c r="I60" s="31">
        <v>2.7397260273972601E-2</v>
      </c>
      <c r="J60" s="31">
        <v>1</v>
      </c>
      <c r="K60" s="31">
        <v>0</v>
      </c>
      <c r="L60" s="31">
        <v>1</v>
      </c>
      <c r="M60" s="31">
        <v>3.5714285714285712E-2</v>
      </c>
      <c r="N60" s="31">
        <v>1</v>
      </c>
      <c r="O60" s="31">
        <v>0.1893491124260355</v>
      </c>
      <c r="P60" s="31">
        <v>0.15384615384615385</v>
      </c>
      <c r="Z60" s="137"/>
    </row>
    <row r="61" spans="1:26" ht="12" customHeight="1" x14ac:dyDescent="0.2">
      <c r="A61" s="187"/>
      <c r="B61" s="187"/>
      <c r="C61" s="37"/>
      <c r="D61" s="234" t="s">
        <v>21</v>
      </c>
      <c r="E61" s="36"/>
      <c r="F61" s="77">
        <v>14</v>
      </c>
      <c r="G61" s="35">
        <v>9</v>
      </c>
      <c r="H61" s="35">
        <v>38</v>
      </c>
      <c r="I61" s="35">
        <v>0</v>
      </c>
      <c r="J61" s="35">
        <v>6</v>
      </c>
      <c r="K61" s="35">
        <v>0</v>
      </c>
      <c r="L61" s="35">
        <v>12</v>
      </c>
      <c r="M61" s="35">
        <v>0</v>
      </c>
      <c r="N61" s="35">
        <v>45</v>
      </c>
      <c r="O61" s="35">
        <v>6</v>
      </c>
      <c r="P61" s="35">
        <v>5</v>
      </c>
      <c r="Q61" s="48"/>
      <c r="Z61" s="138"/>
    </row>
    <row r="62" spans="1:26" ht="12" customHeight="1" x14ac:dyDescent="0.2">
      <c r="A62" s="187"/>
      <c r="B62" s="187"/>
      <c r="C62" s="34"/>
      <c r="D62" s="235"/>
      <c r="E62" s="33"/>
      <c r="F62" s="78">
        <v>1</v>
      </c>
      <c r="G62" s="31">
        <v>0.6428571428571429</v>
      </c>
      <c r="H62" s="31">
        <v>1</v>
      </c>
      <c r="I62" s="31">
        <v>0</v>
      </c>
      <c r="J62" s="31">
        <v>1</v>
      </c>
      <c r="K62" s="31">
        <v>0</v>
      </c>
      <c r="L62" s="31">
        <v>1</v>
      </c>
      <c r="M62" s="31">
        <v>0</v>
      </c>
      <c r="N62" s="31">
        <v>1</v>
      </c>
      <c r="O62" s="31">
        <v>0.13333333333333333</v>
      </c>
      <c r="P62" s="31">
        <v>0.35714285714285715</v>
      </c>
      <c r="Z62" s="137"/>
    </row>
    <row r="63" spans="1:26" ht="12" customHeight="1" x14ac:dyDescent="0.2">
      <c r="A63" s="187"/>
      <c r="B63" s="187"/>
      <c r="C63" s="37"/>
      <c r="D63" s="234" t="s">
        <v>20</v>
      </c>
      <c r="E63" s="36"/>
      <c r="F63" s="77">
        <v>7</v>
      </c>
      <c r="G63" s="35">
        <v>7</v>
      </c>
      <c r="H63" s="35">
        <v>12</v>
      </c>
      <c r="I63" s="35">
        <v>0</v>
      </c>
      <c r="J63" s="35">
        <v>3</v>
      </c>
      <c r="K63" s="35">
        <v>0</v>
      </c>
      <c r="L63" s="35">
        <v>16</v>
      </c>
      <c r="M63" s="35">
        <v>1</v>
      </c>
      <c r="N63" s="35">
        <v>17</v>
      </c>
      <c r="O63" s="35">
        <v>2</v>
      </c>
      <c r="P63" s="35">
        <v>0</v>
      </c>
      <c r="Q63" s="48"/>
      <c r="Z63" s="138"/>
    </row>
    <row r="64" spans="1:26" ht="12" customHeight="1" x14ac:dyDescent="0.2">
      <c r="A64" s="187"/>
      <c r="B64" s="187"/>
      <c r="C64" s="34"/>
      <c r="D64" s="235"/>
      <c r="E64" s="33"/>
      <c r="F64" s="78">
        <v>1</v>
      </c>
      <c r="G64" s="31">
        <v>1</v>
      </c>
      <c r="H64" s="31">
        <v>1</v>
      </c>
      <c r="I64" s="31">
        <v>0</v>
      </c>
      <c r="J64" s="31">
        <v>1</v>
      </c>
      <c r="K64" s="31">
        <v>0</v>
      </c>
      <c r="L64" s="31">
        <v>1</v>
      </c>
      <c r="M64" s="31">
        <v>6.25E-2</v>
      </c>
      <c r="N64" s="31">
        <v>1</v>
      </c>
      <c r="O64" s="31">
        <v>0.11764705882352941</v>
      </c>
      <c r="P64" s="31">
        <v>0</v>
      </c>
      <c r="Z64" s="137"/>
    </row>
    <row r="65" spans="1:26" ht="12" customHeight="1" x14ac:dyDescent="0.2">
      <c r="A65" s="187"/>
      <c r="B65" s="187"/>
      <c r="C65" s="37"/>
      <c r="D65" s="234" t="s">
        <v>19</v>
      </c>
      <c r="E65" s="36"/>
      <c r="F65" s="77">
        <v>18</v>
      </c>
      <c r="G65" s="35">
        <v>15</v>
      </c>
      <c r="H65" s="35">
        <v>32</v>
      </c>
      <c r="I65" s="35">
        <v>1</v>
      </c>
      <c r="J65" s="35">
        <v>5</v>
      </c>
      <c r="K65" s="35">
        <v>0</v>
      </c>
      <c r="L65" s="35">
        <v>12</v>
      </c>
      <c r="M65" s="35">
        <v>0</v>
      </c>
      <c r="N65" s="35">
        <v>112</v>
      </c>
      <c r="O65" s="35">
        <v>11</v>
      </c>
      <c r="P65" s="35">
        <v>3</v>
      </c>
      <c r="Q65" s="48"/>
      <c r="Z65" s="138"/>
    </row>
    <row r="66" spans="1:26" ht="12" customHeight="1" x14ac:dyDescent="0.2">
      <c r="A66" s="187"/>
      <c r="B66" s="187"/>
      <c r="C66" s="34"/>
      <c r="D66" s="235"/>
      <c r="E66" s="33"/>
      <c r="F66" s="78">
        <v>1</v>
      </c>
      <c r="G66" s="31">
        <v>0.83333333333333337</v>
      </c>
      <c r="H66" s="31">
        <v>1</v>
      </c>
      <c r="I66" s="31">
        <v>3.125E-2</v>
      </c>
      <c r="J66" s="31">
        <v>1</v>
      </c>
      <c r="K66" s="31">
        <v>0</v>
      </c>
      <c r="L66" s="31">
        <v>1</v>
      </c>
      <c r="M66" s="31">
        <v>0</v>
      </c>
      <c r="N66" s="31">
        <v>1</v>
      </c>
      <c r="O66" s="31">
        <v>9.8214285714285712E-2</v>
      </c>
      <c r="P66" s="31">
        <v>0.16666666666666666</v>
      </c>
      <c r="Z66" s="137"/>
    </row>
    <row r="67" spans="1:26" ht="12" customHeight="1" x14ac:dyDescent="0.2">
      <c r="A67" s="187"/>
      <c r="B67" s="187"/>
      <c r="C67" s="37"/>
      <c r="D67" s="234" t="s">
        <v>18</v>
      </c>
      <c r="E67" s="36"/>
      <c r="F67" s="77">
        <v>4</v>
      </c>
      <c r="G67" s="35">
        <v>4</v>
      </c>
      <c r="H67" s="35">
        <v>5</v>
      </c>
      <c r="I67" s="35">
        <v>0</v>
      </c>
      <c r="J67" s="35">
        <v>0</v>
      </c>
      <c r="K67" s="35">
        <v>0</v>
      </c>
      <c r="L67" s="35">
        <v>0</v>
      </c>
      <c r="M67" s="35">
        <v>0</v>
      </c>
      <c r="N67" s="35">
        <v>16</v>
      </c>
      <c r="O67" s="35">
        <v>1</v>
      </c>
      <c r="P67" s="35">
        <v>0</v>
      </c>
      <c r="Q67" s="48"/>
      <c r="Z67" s="138"/>
    </row>
    <row r="68" spans="1:26" ht="12" customHeight="1" x14ac:dyDescent="0.2">
      <c r="A68" s="187"/>
      <c r="B68" s="188"/>
      <c r="C68" s="34"/>
      <c r="D68" s="235"/>
      <c r="E68" s="33"/>
      <c r="F68" s="78">
        <v>1</v>
      </c>
      <c r="G68" s="31">
        <v>1</v>
      </c>
      <c r="H68" s="31">
        <v>1</v>
      </c>
      <c r="I68" s="31">
        <v>0</v>
      </c>
      <c r="J68" s="31">
        <v>0</v>
      </c>
      <c r="K68" s="31">
        <v>0</v>
      </c>
      <c r="L68" s="31">
        <v>0</v>
      </c>
      <c r="M68" s="31">
        <v>0</v>
      </c>
      <c r="N68" s="31">
        <v>1</v>
      </c>
      <c r="O68" s="31">
        <v>6.25E-2</v>
      </c>
      <c r="P68" s="31">
        <v>0</v>
      </c>
      <c r="Z68" s="137"/>
    </row>
    <row r="69" spans="1:26" ht="12" customHeight="1" x14ac:dyDescent="0.2">
      <c r="A69" s="187"/>
      <c r="B69" s="186" t="s">
        <v>17</v>
      </c>
      <c r="C69" s="37"/>
      <c r="D69" s="234" t="s">
        <v>16</v>
      </c>
      <c r="E69" s="36"/>
      <c r="F69" s="87">
        <v>719</v>
      </c>
      <c r="G69" s="152">
        <v>389</v>
      </c>
      <c r="H69" s="35">
        <v>216</v>
      </c>
      <c r="I69" s="35">
        <v>35</v>
      </c>
      <c r="J69" s="35">
        <v>330</v>
      </c>
      <c r="K69" s="35">
        <v>26</v>
      </c>
      <c r="L69" s="35">
        <v>406</v>
      </c>
      <c r="M69" s="35">
        <v>18</v>
      </c>
      <c r="N69" s="35">
        <v>1600</v>
      </c>
      <c r="O69" s="35">
        <v>372</v>
      </c>
      <c r="P69" s="35">
        <v>330</v>
      </c>
      <c r="Q69" s="48"/>
      <c r="Z69" s="138"/>
    </row>
    <row r="70" spans="1:26" ht="12" customHeight="1" x14ac:dyDescent="0.2">
      <c r="A70" s="187"/>
      <c r="B70" s="187"/>
      <c r="C70" s="34"/>
      <c r="D70" s="235"/>
      <c r="E70" s="33"/>
      <c r="F70" s="134">
        <v>1</v>
      </c>
      <c r="G70" s="153">
        <v>0.541029207232267</v>
      </c>
      <c r="H70" s="31">
        <v>1</v>
      </c>
      <c r="I70" s="31">
        <v>0.16203703703703703</v>
      </c>
      <c r="J70" s="31">
        <v>1</v>
      </c>
      <c r="K70" s="31">
        <v>7.8787878787878782E-2</v>
      </c>
      <c r="L70" s="31">
        <v>1</v>
      </c>
      <c r="M70" s="31">
        <v>4.4334975369458129E-2</v>
      </c>
      <c r="N70" s="31">
        <v>1</v>
      </c>
      <c r="O70" s="31">
        <v>0.23250000000000001</v>
      </c>
      <c r="P70" s="31">
        <v>0.45897079276773295</v>
      </c>
      <c r="Z70" s="137"/>
    </row>
    <row r="71" spans="1:26" ht="12" customHeight="1" x14ac:dyDescent="0.2">
      <c r="A71" s="187"/>
      <c r="B71" s="187"/>
      <c r="C71" s="37"/>
      <c r="D71" s="234" t="s">
        <v>121</v>
      </c>
      <c r="E71" s="36"/>
      <c r="F71" s="77">
        <v>7</v>
      </c>
      <c r="G71" s="35">
        <v>2</v>
      </c>
      <c r="H71" s="35">
        <v>0</v>
      </c>
      <c r="I71" s="35">
        <v>0</v>
      </c>
      <c r="J71" s="35">
        <v>0</v>
      </c>
      <c r="K71" s="35">
        <v>0</v>
      </c>
      <c r="L71" s="35">
        <v>0</v>
      </c>
      <c r="M71" s="35">
        <v>0</v>
      </c>
      <c r="N71" s="35">
        <v>3</v>
      </c>
      <c r="O71" s="35">
        <v>1</v>
      </c>
      <c r="P71" s="35">
        <v>5</v>
      </c>
      <c r="Q71" s="48"/>
      <c r="Z71" s="138"/>
    </row>
    <row r="72" spans="1:26" ht="12" customHeight="1" x14ac:dyDescent="0.2">
      <c r="A72" s="187"/>
      <c r="B72" s="187"/>
      <c r="C72" s="34"/>
      <c r="D72" s="235"/>
      <c r="E72" s="33"/>
      <c r="F72" s="78">
        <v>1</v>
      </c>
      <c r="G72" s="31">
        <v>0.2857142857142857</v>
      </c>
      <c r="H72" s="31">
        <v>0</v>
      </c>
      <c r="I72" s="31">
        <v>0</v>
      </c>
      <c r="J72" s="31">
        <v>0</v>
      </c>
      <c r="K72" s="31">
        <v>0</v>
      </c>
      <c r="L72" s="31">
        <v>0</v>
      </c>
      <c r="M72" s="31">
        <v>0</v>
      </c>
      <c r="N72" s="31">
        <v>1</v>
      </c>
      <c r="O72" s="31">
        <v>0.33333333333333331</v>
      </c>
      <c r="P72" s="31">
        <v>0.7142857142857143</v>
      </c>
      <c r="Z72" s="137"/>
    </row>
    <row r="73" spans="1:26" ht="12" customHeight="1" x14ac:dyDescent="0.2">
      <c r="A73" s="187"/>
      <c r="B73" s="187"/>
      <c r="C73" s="37"/>
      <c r="D73" s="234" t="s">
        <v>14</v>
      </c>
      <c r="E73" s="36"/>
      <c r="F73" s="77">
        <v>79</v>
      </c>
      <c r="G73" s="35">
        <v>51</v>
      </c>
      <c r="H73" s="35">
        <v>51</v>
      </c>
      <c r="I73" s="35">
        <v>1</v>
      </c>
      <c r="J73" s="35">
        <v>22</v>
      </c>
      <c r="K73" s="35">
        <v>2</v>
      </c>
      <c r="L73" s="35">
        <v>95</v>
      </c>
      <c r="M73" s="35">
        <v>2</v>
      </c>
      <c r="N73" s="35">
        <v>104</v>
      </c>
      <c r="O73" s="35">
        <v>12</v>
      </c>
      <c r="P73" s="35">
        <v>28</v>
      </c>
      <c r="Q73" s="48"/>
      <c r="Z73" s="138"/>
    </row>
    <row r="74" spans="1:26" ht="12" customHeight="1" x14ac:dyDescent="0.2">
      <c r="A74" s="187"/>
      <c r="B74" s="187"/>
      <c r="C74" s="34"/>
      <c r="D74" s="235"/>
      <c r="E74" s="33"/>
      <c r="F74" s="78">
        <v>1</v>
      </c>
      <c r="G74" s="31">
        <v>0.64556962025316456</v>
      </c>
      <c r="H74" s="31">
        <v>1</v>
      </c>
      <c r="I74" s="31">
        <v>1.9607843137254902E-2</v>
      </c>
      <c r="J74" s="31">
        <v>1</v>
      </c>
      <c r="K74" s="31">
        <v>9.0909090909090912E-2</v>
      </c>
      <c r="L74" s="31">
        <v>1</v>
      </c>
      <c r="M74" s="31">
        <v>2.1052631578947368E-2</v>
      </c>
      <c r="N74" s="31">
        <v>1</v>
      </c>
      <c r="O74" s="31">
        <v>0.11538461538461539</v>
      </c>
      <c r="P74" s="31">
        <v>0.35443037974683544</v>
      </c>
      <c r="Z74" s="137"/>
    </row>
    <row r="75" spans="1:26" ht="12" customHeight="1" x14ac:dyDescent="0.2">
      <c r="A75" s="187"/>
      <c r="B75" s="187"/>
      <c r="C75" s="37"/>
      <c r="D75" s="234" t="s">
        <v>13</v>
      </c>
      <c r="E75" s="36"/>
      <c r="F75" s="77">
        <v>16</v>
      </c>
      <c r="G75" s="35">
        <v>11</v>
      </c>
      <c r="H75" s="35">
        <v>5</v>
      </c>
      <c r="I75" s="35">
        <v>1</v>
      </c>
      <c r="J75" s="35">
        <v>0</v>
      </c>
      <c r="K75" s="35">
        <v>0</v>
      </c>
      <c r="L75" s="35">
        <v>2</v>
      </c>
      <c r="M75" s="35">
        <v>0</v>
      </c>
      <c r="N75" s="35">
        <v>22</v>
      </c>
      <c r="O75" s="35">
        <v>9</v>
      </c>
      <c r="P75" s="35">
        <v>5</v>
      </c>
      <c r="Q75" s="48"/>
      <c r="Z75" s="138"/>
    </row>
    <row r="76" spans="1:26" ht="12" customHeight="1" x14ac:dyDescent="0.2">
      <c r="A76" s="187"/>
      <c r="B76" s="187"/>
      <c r="C76" s="34"/>
      <c r="D76" s="235"/>
      <c r="E76" s="33"/>
      <c r="F76" s="78">
        <v>1</v>
      </c>
      <c r="G76" s="31">
        <v>0.6875</v>
      </c>
      <c r="H76" s="31">
        <v>1</v>
      </c>
      <c r="I76" s="31">
        <v>0.2</v>
      </c>
      <c r="J76" s="31">
        <v>0</v>
      </c>
      <c r="K76" s="31">
        <v>0</v>
      </c>
      <c r="L76" s="31">
        <v>1</v>
      </c>
      <c r="M76" s="31">
        <v>0</v>
      </c>
      <c r="N76" s="31">
        <v>1</v>
      </c>
      <c r="O76" s="31">
        <v>0.40909090909090912</v>
      </c>
      <c r="P76" s="31">
        <v>0.3125</v>
      </c>
      <c r="Z76" s="137"/>
    </row>
    <row r="77" spans="1:26" ht="12" customHeight="1" x14ac:dyDescent="0.2">
      <c r="A77" s="187"/>
      <c r="B77" s="187"/>
      <c r="C77" s="37"/>
      <c r="D77" s="234" t="s">
        <v>12</v>
      </c>
      <c r="E77" s="36"/>
      <c r="F77" s="87">
        <v>16</v>
      </c>
      <c r="G77" s="152">
        <v>8</v>
      </c>
      <c r="H77" s="35">
        <v>0</v>
      </c>
      <c r="I77" s="35">
        <v>0</v>
      </c>
      <c r="J77" s="35">
        <v>4</v>
      </c>
      <c r="K77" s="35">
        <v>1</v>
      </c>
      <c r="L77" s="35">
        <v>6</v>
      </c>
      <c r="M77" s="35">
        <v>0</v>
      </c>
      <c r="N77" s="35">
        <v>12</v>
      </c>
      <c r="O77" s="35">
        <v>3</v>
      </c>
      <c r="P77" s="35">
        <v>8</v>
      </c>
      <c r="Q77" s="48"/>
      <c r="Z77" s="138"/>
    </row>
    <row r="78" spans="1:26" ht="12" customHeight="1" x14ac:dyDescent="0.2">
      <c r="A78" s="187"/>
      <c r="B78" s="187"/>
      <c r="C78" s="34"/>
      <c r="D78" s="235"/>
      <c r="E78" s="33"/>
      <c r="F78" s="134">
        <v>1</v>
      </c>
      <c r="G78" s="153">
        <v>0.5</v>
      </c>
      <c r="H78" s="31">
        <v>0</v>
      </c>
      <c r="I78" s="31">
        <v>0</v>
      </c>
      <c r="J78" s="31">
        <v>1</v>
      </c>
      <c r="K78" s="31">
        <v>0.25</v>
      </c>
      <c r="L78" s="31">
        <v>1</v>
      </c>
      <c r="M78" s="31">
        <v>0</v>
      </c>
      <c r="N78" s="31">
        <v>1</v>
      </c>
      <c r="O78" s="31">
        <v>0.25</v>
      </c>
      <c r="P78" s="31">
        <v>0.5</v>
      </c>
      <c r="Z78" s="137"/>
    </row>
    <row r="79" spans="1:26" ht="12" customHeight="1" x14ac:dyDescent="0.2">
      <c r="A79" s="187"/>
      <c r="B79" s="187"/>
      <c r="C79" s="37"/>
      <c r="D79" s="234" t="s">
        <v>11</v>
      </c>
      <c r="E79" s="36"/>
      <c r="F79" s="77">
        <v>33</v>
      </c>
      <c r="G79" s="35">
        <v>23</v>
      </c>
      <c r="H79" s="35">
        <v>14</v>
      </c>
      <c r="I79" s="35">
        <v>2</v>
      </c>
      <c r="J79" s="35">
        <v>1</v>
      </c>
      <c r="K79" s="35">
        <v>1</v>
      </c>
      <c r="L79" s="35">
        <v>2</v>
      </c>
      <c r="M79" s="35">
        <v>0</v>
      </c>
      <c r="N79" s="35">
        <v>103</v>
      </c>
      <c r="O79" s="35">
        <v>43</v>
      </c>
      <c r="P79" s="35">
        <v>10</v>
      </c>
      <c r="Q79" s="48"/>
      <c r="Z79" s="138"/>
    </row>
    <row r="80" spans="1:26" ht="12" customHeight="1" x14ac:dyDescent="0.2">
      <c r="A80" s="187"/>
      <c r="B80" s="187"/>
      <c r="C80" s="34"/>
      <c r="D80" s="235"/>
      <c r="E80" s="33"/>
      <c r="F80" s="134">
        <v>1</v>
      </c>
      <c r="G80" s="153">
        <v>0.69696969696969702</v>
      </c>
      <c r="H80" s="31">
        <v>1</v>
      </c>
      <c r="I80" s="31">
        <v>0.14285714285714285</v>
      </c>
      <c r="J80" s="31">
        <v>1</v>
      </c>
      <c r="K80" s="31">
        <v>1</v>
      </c>
      <c r="L80" s="31">
        <v>1</v>
      </c>
      <c r="M80" s="31">
        <v>0</v>
      </c>
      <c r="N80" s="31">
        <v>1</v>
      </c>
      <c r="O80" s="31">
        <v>0.41747572815533979</v>
      </c>
      <c r="P80" s="31">
        <v>0.30303030303030304</v>
      </c>
      <c r="Z80" s="137"/>
    </row>
    <row r="81" spans="1:26" ht="12" customHeight="1" x14ac:dyDescent="0.2">
      <c r="A81" s="187"/>
      <c r="B81" s="187"/>
      <c r="C81" s="37"/>
      <c r="D81" s="234" t="s">
        <v>10</v>
      </c>
      <c r="E81" s="36"/>
      <c r="F81" s="87">
        <v>182</v>
      </c>
      <c r="G81" s="152">
        <v>73</v>
      </c>
      <c r="H81" s="35">
        <v>49</v>
      </c>
      <c r="I81" s="35">
        <v>11</v>
      </c>
      <c r="J81" s="35">
        <v>30</v>
      </c>
      <c r="K81" s="35">
        <v>1</v>
      </c>
      <c r="L81" s="35">
        <v>88</v>
      </c>
      <c r="M81" s="35">
        <v>2</v>
      </c>
      <c r="N81" s="35">
        <v>134</v>
      </c>
      <c r="O81" s="35">
        <v>11</v>
      </c>
      <c r="P81" s="35">
        <v>109</v>
      </c>
      <c r="Q81" s="48"/>
      <c r="Z81" s="138"/>
    </row>
    <row r="82" spans="1:26" ht="12" customHeight="1" x14ac:dyDescent="0.2">
      <c r="A82" s="187"/>
      <c r="B82" s="187"/>
      <c r="C82" s="34"/>
      <c r="D82" s="235"/>
      <c r="E82" s="33"/>
      <c r="F82" s="78">
        <v>1</v>
      </c>
      <c r="G82" s="31">
        <v>0.40109890109890112</v>
      </c>
      <c r="H82" s="31">
        <v>1</v>
      </c>
      <c r="I82" s="31">
        <v>0.22448979591836735</v>
      </c>
      <c r="J82" s="31">
        <v>1</v>
      </c>
      <c r="K82" s="31">
        <v>3.3333333333333333E-2</v>
      </c>
      <c r="L82" s="31">
        <v>1</v>
      </c>
      <c r="M82" s="31">
        <v>2.2727272727272728E-2</v>
      </c>
      <c r="N82" s="31">
        <v>1</v>
      </c>
      <c r="O82" s="31">
        <v>8.2089552238805971E-2</v>
      </c>
      <c r="P82" s="31">
        <v>0.59890109890109888</v>
      </c>
      <c r="Z82" s="137"/>
    </row>
    <row r="83" spans="1:26" ht="12" customHeight="1" x14ac:dyDescent="0.2">
      <c r="A83" s="187"/>
      <c r="B83" s="187"/>
      <c r="C83" s="37"/>
      <c r="D83" s="234" t="s">
        <v>9</v>
      </c>
      <c r="E83" s="36"/>
      <c r="F83" s="87">
        <v>24</v>
      </c>
      <c r="G83" s="152">
        <v>12</v>
      </c>
      <c r="H83" s="35">
        <v>10</v>
      </c>
      <c r="I83" s="35">
        <v>0</v>
      </c>
      <c r="J83" s="35">
        <v>1</v>
      </c>
      <c r="K83" s="35">
        <v>1</v>
      </c>
      <c r="L83" s="35">
        <v>22</v>
      </c>
      <c r="M83" s="35">
        <v>3</v>
      </c>
      <c r="N83" s="35">
        <v>14</v>
      </c>
      <c r="O83" s="35">
        <v>0</v>
      </c>
      <c r="P83" s="35">
        <v>12</v>
      </c>
      <c r="Q83" s="48"/>
      <c r="Z83" s="138"/>
    </row>
    <row r="84" spans="1:26" ht="12" customHeight="1" x14ac:dyDescent="0.2">
      <c r="A84" s="187"/>
      <c r="B84" s="187"/>
      <c r="C84" s="34"/>
      <c r="D84" s="235"/>
      <c r="E84" s="33"/>
      <c r="F84" s="78">
        <v>1</v>
      </c>
      <c r="G84" s="31">
        <v>0.5</v>
      </c>
      <c r="H84" s="31">
        <v>1</v>
      </c>
      <c r="I84" s="31">
        <v>0</v>
      </c>
      <c r="J84" s="31">
        <v>1</v>
      </c>
      <c r="K84" s="31">
        <v>1</v>
      </c>
      <c r="L84" s="31">
        <v>1</v>
      </c>
      <c r="M84" s="31">
        <v>0.13636363636363635</v>
      </c>
      <c r="N84" s="31">
        <v>1</v>
      </c>
      <c r="O84" s="31">
        <v>0</v>
      </c>
      <c r="P84" s="31">
        <v>0.5</v>
      </c>
      <c r="Z84" s="137"/>
    </row>
    <row r="85" spans="1:26" ht="12" customHeight="1" x14ac:dyDescent="0.2">
      <c r="A85" s="187"/>
      <c r="B85" s="187"/>
      <c r="C85" s="37"/>
      <c r="D85" s="234" t="s">
        <v>8</v>
      </c>
      <c r="E85" s="36"/>
      <c r="F85" s="87">
        <v>13</v>
      </c>
      <c r="G85" s="152">
        <v>4</v>
      </c>
      <c r="H85" s="35">
        <v>1</v>
      </c>
      <c r="I85" s="35">
        <v>1</v>
      </c>
      <c r="J85" s="35">
        <v>2</v>
      </c>
      <c r="K85" s="35">
        <v>0</v>
      </c>
      <c r="L85" s="35">
        <v>0</v>
      </c>
      <c r="M85" s="35">
        <v>0</v>
      </c>
      <c r="N85" s="35">
        <v>4</v>
      </c>
      <c r="O85" s="35">
        <v>1</v>
      </c>
      <c r="P85" s="35">
        <v>9</v>
      </c>
      <c r="Q85" s="48"/>
      <c r="Z85" s="138"/>
    </row>
    <row r="86" spans="1:26" ht="12" customHeight="1" x14ac:dyDescent="0.2">
      <c r="A86" s="187"/>
      <c r="B86" s="187"/>
      <c r="C86" s="34"/>
      <c r="D86" s="235"/>
      <c r="E86" s="33"/>
      <c r="F86" s="78">
        <v>1</v>
      </c>
      <c r="G86" s="31">
        <v>0.30769230769230771</v>
      </c>
      <c r="H86" s="31">
        <v>1</v>
      </c>
      <c r="I86" s="31">
        <v>1</v>
      </c>
      <c r="J86" s="31">
        <v>1</v>
      </c>
      <c r="K86" s="31">
        <v>0</v>
      </c>
      <c r="L86" s="31">
        <v>0</v>
      </c>
      <c r="M86" s="31">
        <v>0</v>
      </c>
      <c r="N86" s="31">
        <v>1</v>
      </c>
      <c r="O86" s="31">
        <v>0.25</v>
      </c>
      <c r="P86" s="31">
        <v>0.69230769230769229</v>
      </c>
      <c r="Z86" s="137"/>
    </row>
    <row r="87" spans="1:26" ht="13.5" customHeight="1" x14ac:dyDescent="0.2">
      <c r="A87" s="187"/>
      <c r="B87" s="187"/>
      <c r="C87" s="37"/>
      <c r="D87" s="236" t="s">
        <v>120</v>
      </c>
      <c r="E87" s="36"/>
      <c r="F87" s="77">
        <v>14</v>
      </c>
      <c r="G87" s="35">
        <v>7</v>
      </c>
      <c r="H87" s="35">
        <v>2</v>
      </c>
      <c r="I87" s="35">
        <v>2</v>
      </c>
      <c r="J87" s="35">
        <v>0</v>
      </c>
      <c r="K87" s="35">
        <v>0</v>
      </c>
      <c r="L87" s="35">
        <v>2</v>
      </c>
      <c r="M87" s="35">
        <v>0</v>
      </c>
      <c r="N87" s="35">
        <v>62</v>
      </c>
      <c r="O87" s="35">
        <v>6</v>
      </c>
      <c r="P87" s="35">
        <v>7</v>
      </c>
      <c r="Q87" s="48"/>
      <c r="Z87" s="138"/>
    </row>
    <row r="88" spans="1:26" ht="13.5" customHeight="1" x14ac:dyDescent="0.2">
      <c r="A88" s="187"/>
      <c r="B88" s="187"/>
      <c r="C88" s="34"/>
      <c r="D88" s="235"/>
      <c r="E88" s="33"/>
      <c r="F88" s="78">
        <v>1</v>
      </c>
      <c r="G88" s="31">
        <v>0.5</v>
      </c>
      <c r="H88" s="31">
        <v>1</v>
      </c>
      <c r="I88" s="31">
        <v>1</v>
      </c>
      <c r="J88" s="31">
        <v>0</v>
      </c>
      <c r="K88" s="31">
        <v>0</v>
      </c>
      <c r="L88" s="31">
        <v>1</v>
      </c>
      <c r="M88" s="31">
        <v>0</v>
      </c>
      <c r="N88" s="31">
        <v>1</v>
      </c>
      <c r="O88" s="31">
        <v>9.6774193548387094E-2</v>
      </c>
      <c r="P88" s="31">
        <v>0.5</v>
      </c>
      <c r="Z88" s="137"/>
    </row>
    <row r="89" spans="1:26" ht="12" customHeight="1" x14ac:dyDescent="0.2">
      <c r="A89" s="187"/>
      <c r="B89" s="187"/>
      <c r="C89" s="37"/>
      <c r="D89" s="234" t="s">
        <v>6</v>
      </c>
      <c r="E89" s="36"/>
      <c r="F89" s="77">
        <v>48</v>
      </c>
      <c r="G89" s="35">
        <v>18</v>
      </c>
      <c r="H89" s="35">
        <v>16</v>
      </c>
      <c r="I89" s="35">
        <v>3</v>
      </c>
      <c r="J89" s="35">
        <v>15</v>
      </c>
      <c r="K89" s="35">
        <v>3</v>
      </c>
      <c r="L89" s="35">
        <v>4</v>
      </c>
      <c r="M89" s="35">
        <v>0</v>
      </c>
      <c r="N89" s="35">
        <v>29</v>
      </c>
      <c r="O89" s="35">
        <v>5</v>
      </c>
      <c r="P89" s="35">
        <v>30</v>
      </c>
      <c r="Q89" s="48"/>
      <c r="Z89" s="138"/>
    </row>
    <row r="90" spans="1:26" ht="12" customHeight="1" x14ac:dyDescent="0.2">
      <c r="A90" s="187"/>
      <c r="B90" s="187"/>
      <c r="C90" s="34"/>
      <c r="D90" s="235"/>
      <c r="E90" s="33"/>
      <c r="F90" s="78">
        <v>1</v>
      </c>
      <c r="G90" s="31">
        <v>0.375</v>
      </c>
      <c r="H90" s="31">
        <v>1</v>
      </c>
      <c r="I90" s="31">
        <v>0.1875</v>
      </c>
      <c r="J90" s="31">
        <v>1</v>
      </c>
      <c r="K90" s="31">
        <v>0.2</v>
      </c>
      <c r="L90" s="31">
        <v>1</v>
      </c>
      <c r="M90" s="31">
        <v>0</v>
      </c>
      <c r="N90" s="31">
        <v>1</v>
      </c>
      <c r="O90" s="31">
        <v>0.17241379310344829</v>
      </c>
      <c r="P90" s="31">
        <v>0.625</v>
      </c>
      <c r="Z90" s="137"/>
    </row>
    <row r="91" spans="1:26" ht="12" customHeight="1" x14ac:dyDescent="0.2">
      <c r="A91" s="187"/>
      <c r="B91" s="187"/>
      <c r="C91" s="37"/>
      <c r="D91" s="234" t="s">
        <v>5</v>
      </c>
      <c r="E91" s="36"/>
      <c r="F91" s="77">
        <v>22</v>
      </c>
      <c r="G91" s="35">
        <v>11</v>
      </c>
      <c r="H91" s="35">
        <v>2</v>
      </c>
      <c r="I91" s="35">
        <v>0</v>
      </c>
      <c r="J91" s="35">
        <v>4</v>
      </c>
      <c r="K91" s="35">
        <v>0</v>
      </c>
      <c r="L91" s="35">
        <v>6</v>
      </c>
      <c r="M91" s="35">
        <v>1</v>
      </c>
      <c r="N91" s="35">
        <v>18</v>
      </c>
      <c r="O91" s="35">
        <v>8</v>
      </c>
      <c r="P91" s="35">
        <v>11</v>
      </c>
      <c r="Q91" s="48"/>
      <c r="Z91" s="138"/>
    </row>
    <row r="92" spans="1:26" ht="12" customHeight="1" x14ac:dyDescent="0.2">
      <c r="A92" s="187"/>
      <c r="B92" s="187"/>
      <c r="C92" s="34"/>
      <c r="D92" s="235"/>
      <c r="E92" s="33"/>
      <c r="F92" s="78">
        <v>1</v>
      </c>
      <c r="G92" s="31">
        <v>0.5</v>
      </c>
      <c r="H92" s="31">
        <v>1</v>
      </c>
      <c r="I92" s="31">
        <v>0</v>
      </c>
      <c r="J92" s="31">
        <v>1</v>
      </c>
      <c r="K92" s="31">
        <v>0</v>
      </c>
      <c r="L92" s="31">
        <v>1</v>
      </c>
      <c r="M92" s="31">
        <v>0.16666666666666666</v>
      </c>
      <c r="N92" s="31">
        <v>1</v>
      </c>
      <c r="O92" s="31">
        <v>0.44444444444444442</v>
      </c>
      <c r="P92" s="31">
        <v>0.5</v>
      </c>
      <c r="Z92" s="137"/>
    </row>
    <row r="93" spans="1:26" ht="12" customHeight="1" x14ac:dyDescent="0.2">
      <c r="A93" s="187"/>
      <c r="B93" s="187"/>
      <c r="C93" s="37"/>
      <c r="D93" s="234" t="s">
        <v>4</v>
      </c>
      <c r="E93" s="36"/>
      <c r="F93" s="77">
        <v>20</v>
      </c>
      <c r="G93" s="35">
        <v>16</v>
      </c>
      <c r="H93" s="35">
        <v>1</v>
      </c>
      <c r="I93" s="35">
        <v>0</v>
      </c>
      <c r="J93" s="35">
        <v>7</v>
      </c>
      <c r="K93" s="35">
        <v>1</v>
      </c>
      <c r="L93" s="35">
        <v>5</v>
      </c>
      <c r="M93" s="35">
        <v>0</v>
      </c>
      <c r="N93" s="35">
        <v>59</v>
      </c>
      <c r="O93" s="35">
        <v>8</v>
      </c>
      <c r="P93" s="35">
        <v>4</v>
      </c>
      <c r="Q93" s="48"/>
      <c r="Z93" s="138"/>
    </row>
    <row r="94" spans="1:26" ht="12" customHeight="1" x14ac:dyDescent="0.2">
      <c r="A94" s="187"/>
      <c r="B94" s="187"/>
      <c r="C94" s="34"/>
      <c r="D94" s="235"/>
      <c r="E94" s="33"/>
      <c r="F94" s="78">
        <v>1</v>
      </c>
      <c r="G94" s="31">
        <v>0.8</v>
      </c>
      <c r="H94" s="31">
        <v>1</v>
      </c>
      <c r="I94" s="31">
        <v>0</v>
      </c>
      <c r="J94" s="31">
        <v>1</v>
      </c>
      <c r="K94" s="31">
        <v>0.14285714285714285</v>
      </c>
      <c r="L94" s="31">
        <v>1</v>
      </c>
      <c r="M94" s="31">
        <v>0</v>
      </c>
      <c r="N94" s="31">
        <v>1</v>
      </c>
      <c r="O94" s="31">
        <v>0.13559322033898305</v>
      </c>
      <c r="P94" s="31">
        <v>0.2</v>
      </c>
      <c r="Z94" s="137"/>
    </row>
    <row r="95" spans="1:26" ht="12" customHeight="1" x14ac:dyDescent="0.2">
      <c r="A95" s="187"/>
      <c r="B95" s="187"/>
      <c r="C95" s="37"/>
      <c r="D95" s="234" t="s">
        <v>3</v>
      </c>
      <c r="E95" s="36"/>
      <c r="F95" s="77">
        <v>166</v>
      </c>
      <c r="G95" s="35">
        <v>116</v>
      </c>
      <c r="H95" s="35">
        <v>41</v>
      </c>
      <c r="I95" s="35">
        <v>7</v>
      </c>
      <c r="J95" s="35">
        <v>226</v>
      </c>
      <c r="K95" s="35">
        <v>15</v>
      </c>
      <c r="L95" s="35">
        <v>127</v>
      </c>
      <c r="M95" s="35">
        <v>7</v>
      </c>
      <c r="N95" s="35">
        <v>792</v>
      </c>
      <c r="O95" s="35">
        <v>174</v>
      </c>
      <c r="P95" s="35">
        <v>50</v>
      </c>
      <c r="Q95" s="48"/>
      <c r="Z95" s="138"/>
    </row>
    <row r="96" spans="1:26" ht="12" customHeight="1" x14ac:dyDescent="0.2">
      <c r="A96" s="187"/>
      <c r="B96" s="187"/>
      <c r="C96" s="34"/>
      <c r="D96" s="235"/>
      <c r="E96" s="33"/>
      <c r="F96" s="78">
        <v>1</v>
      </c>
      <c r="G96" s="31">
        <v>0.6987951807228916</v>
      </c>
      <c r="H96" s="31">
        <v>1</v>
      </c>
      <c r="I96" s="31">
        <v>0.17073170731707318</v>
      </c>
      <c r="J96" s="31">
        <v>1</v>
      </c>
      <c r="K96" s="31">
        <v>6.637168141592921E-2</v>
      </c>
      <c r="L96" s="31">
        <v>1</v>
      </c>
      <c r="M96" s="31">
        <v>5.5118110236220472E-2</v>
      </c>
      <c r="N96" s="31">
        <v>1</v>
      </c>
      <c r="O96" s="31">
        <v>0.2196969696969697</v>
      </c>
      <c r="P96" s="31">
        <v>0.30120481927710846</v>
      </c>
      <c r="Z96" s="137"/>
    </row>
    <row r="97" spans="1:26" ht="12" customHeight="1" x14ac:dyDescent="0.2">
      <c r="A97" s="187"/>
      <c r="B97" s="187"/>
      <c r="C97" s="37"/>
      <c r="D97" s="234" t="s">
        <v>2</v>
      </c>
      <c r="E97" s="36"/>
      <c r="F97" s="77">
        <v>24</v>
      </c>
      <c r="G97" s="35">
        <v>12</v>
      </c>
      <c r="H97" s="35">
        <v>12</v>
      </c>
      <c r="I97" s="35">
        <v>3</v>
      </c>
      <c r="J97" s="35">
        <v>10</v>
      </c>
      <c r="K97" s="35">
        <v>0</v>
      </c>
      <c r="L97" s="35">
        <v>31</v>
      </c>
      <c r="M97" s="35">
        <v>1</v>
      </c>
      <c r="N97" s="35">
        <v>10</v>
      </c>
      <c r="O97" s="35">
        <v>0</v>
      </c>
      <c r="P97" s="35">
        <v>12</v>
      </c>
      <c r="Q97" s="48"/>
      <c r="Z97" s="138"/>
    </row>
    <row r="98" spans="1:26" ht="12" customHeight="1" x14ac:dyDescent="0.2">
      <c r="A98" s="187"/>
      <c r="B98" s="187"/>
      <c r="C98" s="34"/>
      <c r="D98" s="235"/>
      <c r="E98" s="33"/>
      <c r="F98" s="78">
        <v>1</v>
      </c>
      <c r="G98" s="31">
        <v>0.5</v>
      </c>
      <c r="H98" s="31">
        <v>1</v>
      </c>
      <c r="I98" s="31">
        <v>0.25</v>
      </c>
      <c r="J98" s="31">
        <v>1</v>
      </c>
      <c r="K98" s="31">
        <v>0</v>
      </c>
      <c r="L98" s="31">
        <v>1</v>
      </c>
      <c r="M98" s="31">
        <v>3.2258064516129031E-2</v>
      </c>
      <c r="N98" s="31">
        <v>1</v>
      </c>
      <c r="O98" s="31">
        <v>0</v>
      </c>
      <c r="P98" s="31">
        <v>0.5</v>
      </c>
      <c r="Z98" s="137"/>
    </row>
    <row r="99" spans="1:26" ht="12.75" customHeight="1" x14ac:dyDescent="0.2">
      <c r="A99" s="187"/>
      <c r="B99" s="187"/>
      <c r="C99" s="37"/>
      <c r="D99" s="234" t="s">
        <v>1</v>
      </c>
      <c r="E99" s="36"/>
      <c r="F99" s="77">
        <v>55</v>
      </c>
      <c r="G99" s="35">
        <v>25</v>
      </c>
      <c r="H99" s="35">
        <v>12</v>
      </c>
      <c r="I99" s="35">
        <v>4</v>
      </c>
      <c r="J99" s="35">
        <v>8</v>
      </c>
      <c r="K99" s="35">
        <v>1</v>
      </c>
      <c r="L99" s="35">
        <v>16</v>
      </c>
      <c r="M99" s="35">
        <v>2</v>
      </c>
      <c r="N99" s="35">
        <v>234</v>
      </c>
      <c r="O99" s="35">
        <v>91</v>
      </c>
      <c r="P99" s="35">
        <v>30</v>
      </c>
      <c r="Q99" s="48"/>
      <c r="Z99" s="140"/>
    </row>
    <row r="100" spans="1:26" ht="12.75" customHeight="1" x14ac:dyDescent="0.2">
      <c r="A100" s="188"/>
      <c r="B100" s="188"/>
      <c r="C100" s="34"/>
      <c r="D100" s="235"/>
      <c r="E100" s="33"/>
      <c r="F100" s="135">
        <v>1</v>
      </c>
      <c r="G100" s="31">
        <v>0.45454545454545453</v>
      </c>
      <c r="H100" s="31">
        <v>1</v>
      </c>
      <c r="I100" s="31">
        <v>0.33333333333333331</v>
      </c>
      <c r="J100" s="31">
        <v>1</v>
      </c>
      <c r="K100" s="31">
        <v>0.125</v>
      </c>
      <c r="L100" s="31">
        <v>1</v>
      </c>
      <c r="M100" s="31">
        <v>0.125</v>
      </c>
      <c r="N100" s="31">
        <v>1</v>
      </c>
      <c r="O100" s="31">
        <v>0.3888888888888889</v>
      </c>
      <c r="P100" s="31">
        <v>0.54545454545454541</v>
      </c>
    </row>
    <row r="101" spans="1:26" x14ac:dyDescent="0.2">
      <c r="D101" s="4" t="s">
        <v>626</v>
      </c>
    </row>
  </sheetData>
  <mergeCells count="61">
    <mergeCell ref="D97:D98"/>
    <mergeCell ref="D59:D60"/>
    <mergeCell ref="D61:D62"/>
    <mergeCell ref="D63:D64"/>
    <mergeCell ref="D65:D66"/>
    <mergeCell ref="D67:D68"/>
    <mergeCell ref="B69:B100"/>
    <mergeCell ref="D69:D70"/>
    <mergeCell ref="D71:D72"/>
    <mergeCell ref="D73:D74"/>
    <mergeCell ref="D75:D76"/>
    <mergeCell ref="D99:D100"/>
    <mergeCell ref="D77:D78"/>
    <mergeCell ref="D79:D80"/>
    <mergeCell ref="D81:D82"/>
    <mergeCell ref="D83:D84"/>
    <mergeCell ref="D85:D86"/>
    <mergeCell ref="D87:D88"/>
    <mergeCell ref="D89:D90"/>
    <mergeCell ref="D91:D92"/>
    <mergeCell ref="D93:D94"/>
    <mergeCell ref="D95:D96"/>
    <mergeCell ref="D47:D48"/>
    <mergeCell ref="D49:D50"/>
    <mergeCell ref="D51:D52"/>
    <mergeCell ref="D53:D54"/>
    <mergeCell ref="D55:D56"/>
    <mergeCell ref="D37:D38"/>
    <mergeCell ref="D39:D40"/>
    <mergeCell ref="D41:D42"/>
    <mergeCell ref="D43:D44"/>
    <mergeCell ref="D45:D46"/>
    <mergeCell ref="A3:E6"/>
    <mergeCell ref="F3:F6"/>
    <mergeCell ref="G3:G6"/>
    <mergeCell ref="H3:O3"/>
    <mergeCell ref="A19:A100"/>
    <mergeCell ref="B19:B68"/>
    <mergeCell ref="D19:D20"/>
    <mergeCell ref="D21:D22"/>
    <mergeCell ref="D23:D24"/>
    <mergeCell ref="D25:D26"/>
    <mergeCell ref="D27:D28"/>
    <mergeCell ref="D29:D30"/>
    <mergeCell ref="D31:D32"/>
    <mergeCell ref="D33:D34"/>
    <mergeCell ref="D57:D58"/>
    <mergeCell ref="D35:D36"/>
    <mergeCell ref="A7:E8"/>
    <mergeCell ref="A9:A18"/>
    <mergeCell ref="B9:E10"/>
    <mergeCell ref="B11:E12"/>
    <mergeCell ref="B13:E14"/>
    <mergeCell ref="B15:E16"/>
    <mergeCell ref="B17:E18"/>
    <mergeCell ref="P3:P6"/>
    <mergeCell ref="H4:M4"/>
    <mergeCell ref="N4:O5"/>
    <mergeCell ref="H5:I5"/>
    <mergeCell ref="J5:K5"/>
    <mergeCell ref="L5:M5"/>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101"/>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44140625" style="3" customWidth="1"/>
    <col min="17" max="16384" width="9" style="3"/>
  </cols>
  <sheetData>
    <row r="1" spans="1:26" ht="14.4" x14ac:dyDescent="0.2">
      <c r="A1" s="18" t="s">
        <v>655</v>
      </c>
    </row>
    <row r="2" spans="1:26" x14ac:dyDescent="0.2">
      <c r="P2" s="40" t="s">
        <v>513</v>
      </c>
    </row>
    <row r="3" spans="1:26" s="128" customFormat="1" ht="16.5" customHeight="1" x14ac:dyDescent="0.2">
      <c r="A3" s="239" t="s">
        <v>64</v>
      </c>
      <c r="B3" s="240"/>
      <c r="C3" s="240"/>
      <c r="D3" s="240"/>
      <c r="E3" s="241"/>
      <c r="F3" s="315" t="s">
        <v>130</v>
      </c>
      <c r="G3" s="318" t="s">
        <v>514</v>
      </c>
      <c r="H3" s="313"/>
      <c r="I3" s="313"/>
      <c r="J3" s="313"/>
      <c r="K3" s="313"/>
      <c r="L3" s="313"/>
      <c r="M3" s="313"/>
      <c r="N3" s="313"/>
      <c r="O3" s="314"/>
      <c r="P3" s="299" t="s">
        <v>515</v>
      </c>
    </row>
    <row r="4" spans="1:26" s="128" customFormat="1" ht="16.5" customHeight="1" x14ac:dyDescent="0.2">
      <c r="A4" s="242"/>
      <c r="B4" s="243"/>
      <c r="C4" s="243"/>
      <c r="D4" s="243"/>
      <c r="E4" s="244"/>
      <c r="F4" s="316"/>
      <c r="G4" s="319"/>
      <c r="H4" s="302" t="s">
        <v>448</v>
      </c>
      <c r="I4" s="303"/>
      <c r="J4" s="303"/>
      <c r="K4" s="303"/>
      <c r="L4" s="303"/>
      <c r="M4" s="304"/>
      <c r="N4" s="305" t="s">
        <v>449</v>
      </c>
      <c r="O4" s="306"/>
      <c r="P4" s="300"/>
    </row>
    <row r="5" spans="1:26" s="128" customFormat="1" ht="16.5" customHeight="1" x14ac:dyDescent="0.2">
      <c r="A5" s="242"/>
      <c r="B5" s="243"/>
      <c r="C5" s="243"/>
      <c r="D5" s="243"/>
      <c r="E5" s="244"/>
      <c r="F5" s="316"/>
      <c r="G5" s="319"/>
      <c r="H5" s="302" t="s">
        <v>450</v>
      </c>
      <c r="I5" s="304"/>
      <c r="J5" s="302" t="s">
        <v>451</v>
      </c>
      <c r="K5" s="304"/>
      <c r="L5" s="302" t="s">
        <v>452</v>
      </c>
      <c r="M5" s="304"/>
      <c r="N5" s="307"/>
      <c r="O5" s="308"/>
      <c r="P5" s="300"/>
    </row>
    <row r="6" spans="1:26" s="128" customFormat="1" ht="46.5" customHeight="1" x14ac:dyDescent="0.2">
      <c r="A6" s="245"/>
      <c r="B6" s="246"/>
      <c r="C6" s="246"/>
      <c r="D6" s="246"/>
      <c r="E6" s="247"/>
      <c r="F6" s="317"/>
      <c r="G6" s="320"/>
      <c r="H6" s="129" t="s">
        <v>516</v>
      </c>
      <c r="I6" s="129" t="s">
        <v>517</v>
      </c>
      <c r="J6" s="129" t="s">
        <v>516</v>
      </c>
      <c r="K6" s="129" t="s">
        <v>517</v>
      </c>
      <c r="L6" s="129" t="s">
        <v>516</v>
      </c>
      <c r="M6" s="129" t="s">
        <v>517</v>
      </c>
      <c r="N6" s="129" t="s">
        <v>516</v>
      </c>
      <c r="O6" s="129" t="s">
        <v>517</v>
      </c>
      <c r="P6" s="301"/>
    </row>
    <row r="7" spans="1:26" ht="12" customHeight="1" x14ac:dyDescent="0.2">
      <c r="A7" s="173" t="s">
        <v>50</v>
      </c>
      <c r="B7" s="174"/>
      <c r="C7" s="174"/>
      <c r="D7" s="174"/>
      <c r="E7" s="175"/>
      <c r="F7" s="77">
        <v>944</v>
      </c>
      <c r="G7" s="35">
        <v>452</v>
      </c>
      <c r="H7" s="35">
        <v>380</v>
      </c>
      <c r="I7" s="35">
        <v>23</v>
      </c>
      <c r="J7" s="35">
        <v>134</v>
      </c>
      <c r="K7" s="35">
        <v>9</v>
      </c>
      <c r="L7" s="35">
        <v>320</v>
      </c>
      <c r="M7" s="35">
        <v>13</v>
      </c>
      <c r="N7" s="35">
        <v>1504</v>
      </c>
      <c r="O7" s="35">
        <v>275</v>
      </c>
      <c r="P7" s="35">
        <v>492</v>
      </c>
      <c r="Z7" s="136"/>
    </row>
    <row r="8" spans="1:26" ht="12" customHeight="1" x14ac:dyDescent="0.2">
      <c r="A8" s="176"/>
      <c r="B8" s="177"/>
      <c r="C8" s="177"/>
      <c r="D8" s="177"/>
      <c r="E8" s="178"/>
      <c r="F8" s="78">
        <v>1</v>
      </c>
      <c r="G8" s="31">
        <v>0.4788135593220339</v>
      </c>
      <c r="H8" s="31">
        <v>1</v>
      </c>
      <c r="I8" s="31">
        <v>6.0526315789473685E-2</v>
      </c>
      <c r="J8" s="31">
        <v>1</v>
      </c>
      <c r="K8" s="31">
        <v>6.7164179104477612E-2</v>
      </c>
      <c r="L8" s="31">
        <v>1</v>
      </c>
      <c r="M8" s="31">
        <v>4.0625000000000001E-2</v>
      </c>
      <c r="N8" s="31">
        <v>1</v>
      </c>
      <c r="O8" s="31">
        <v>0.18284574468085107</v>
      </c>
      <c r="P8" s="31">
        <v>0.52118644067796616</v>
      </c>
      <c r="Z8" s="137"/>
    </row>
    <row r="9" spans="1:26" ht="12" customHeight="1" x14ac:dyDescent="0.2">
      <c r="A9" s="189" t="s">
        <v>49</v>
      </c>
      <c r="B9" s="248" t="s">
        <v>48</v>
      </c>
      <c r="C9" s="249"/>
      <c r="D9" s="249"/>
      <c r="E9" s="250"/>
      <c r="F9" s="77">
        <v>276</v>
      </c>
      <c r="G9" s="35">
        <v>80</v>
      </c>
      <c r="H9" s="35">
        <v>12</v>
      </c>
      <c r="I9" s="35">
        <v>2</v>
      </c>
      <c r="J9" s="35">
        <v>2</v>
      </c>
      <c r="K9" s="35">
        <v>0</v>
      </c>
      <c r="L9" s="35">
        <v>7</v>
      </c>
      <c r="M9" s="35">
        <v>1</v>
      </c>
      <c r="N9" s="35">
        <v>109</v>
      </c>
      <c r="O9" s="35">
        <v>36</v>
      </c>
      <c r="P9" s="35">
        <v>196</v>
      </c>
      <c r="Z9" s="138"/>
    </row>
    <row r="10" spans="1:26" ht="12" customHeight="1" x14ac:dyDescent="0.2">
      <c r="A10" s="190"/>
      <c r="B10" s="251"/>
      <c r="C10" s="252"/>
      <c r="D10" s="252"/>
      <c r="E10" s="253"/>
      <c r="F10" s="78">
        <v>1</v>
      </c>
      <c r="G10" s="31">
        <v>0.28985507246376813</v>
      </c>
      <c r="H10" s="31">
        <v>1</v>
      </c>
      <c r="I10" s="31">
        <v>0.16666666666666666</v>
      </c>
      <c r="J10" s="31">
        <v>1</v>
      </c>
      <c r="K10" s="31">
        <v>0</v>
      </c>
      <c r="L10" s="31">
        <v>1</v>
      </c>
      <c r="M10" s="31">
        <v>0.14285714285714285</v>
      </c>
      <c r="N10" s="31">
        <v>1</v>
      </c>
      <c r="O10" s="31">
        <v>0.33027522935779818</v>
      </c>
      <c r="P10" s="31">
        <v>0.71014492753623193</v>
      </c>
      <c r="Z10" s="137"/>
    </row>
    <row r="11" spans="1:26" ht="12" customHeight="1" x14ac:dyDescent="0.2">
      <c r="A11" s="190"/>
      <c r="B11" s="248" t="s">
        <v>47</v>
      </c>
      <c r="C11" s="249"/>
      <c r="D11" s="249"/>
      <c r="E11" s="250"/>
      <c r="F11" s="77">
        <v>145</v>
      </c>
      <c r="G11" s="35">
        <v>80</v>
      </c>
      <c r="H11" s="35">
        <v>28</v>
      </c>
      <c r="I11" s="35">
        <v>3</v>
      </c>
      <c r="J11" s="35">
        <v>15</v>
      </c>
      <c r="K11" s="35">
        <v>3</v>
      </c>
      <c r="L11" s="35">
        <v>8</v>
      </c>
      <c r="M11" s="35">
        <v>0</v>
      </c>
      <c r="N11" s="35">
        <v>126</v>
      </c>
      <c r="O11" s="35">
        <v>35</v>
      </c>
      <c r="P11" s="35">
        <v>65</v>
      </c>
      <c r="Z11" s="138"/>
    </row>
    <row r="12" spans="1:26" ht="12" customHeight="1" x14ac:dyDescent="0.2">
      <c r="A12" s="190"/>
      <c r="B12" s="251"/>
      <c r="C12" s="252"/>
      <c r="D12" s="252"/>
      <c r="E12" s="253"/>
      <c r="F12" s="78">
        <v>1</v>
      </c>
      <c r="G12" s="31">
        <v>0.55172413793103448</v>
      </c>
      <c r="H12" s="31">
        <v>1</v>
      </c>
      <c r="I12" s="31">
        <v>0.10714285714285714</v>
      </c>
      <c r="J12" s="31">
        <v>1</v>
      </c>
      <c r="K12" s="31">
        <v>0.2</v>
      </c>
      <c r="L12" s="31">
        <v>1</v>
      </c>
      <c r="M12" s="31">
        <v>0</v>
      </c>
      <c r="N12" s="31">
        <v>1</v>
      </c>
      <c r="O12" s="31">
        <v>0.27777777777777779</v>
      </c>
      <c r="P12" s="31">
        <v>0.44827586206896552</v>
      </c>
      <c r="Z12" s="137"/>
    </row>
    <row r="13" spans="1:26" ht="12" customHeight="1" x14ac:dyDescent="0.2">
      <c r="A13" s="190"/>
      <c r="B13" s="248" t="s">
        <v>46</v>
      </c>
      <c r="C13" s="249"/>
      <c r="D13" s="249"/>
      <c r="E13" s="250"/>
      <c r="F13" s="77">
        <v>232</v>
      </c>
      <c r="G13" s="35">
        <v>148</v>
      </c>
      <c r="H13" s="35">
        <v>122</v>
      </c>
      <c r="I13" s="35">
        <v>4</v>
      </c>
      <c r="J13" s="35">
        <v>38</v>
      </c>
      <c r="K13" s="35">
        <v>2</v>
      </c>
      <c r="L13" s="35">
        <v>83</v>
      </c>
      <c r="M13" s="35">
        <v>7</v>
      </c>
      <c r="N13" s="35">
        <v>518</v>
      </c>
      <c r="O13" s="35">
        <v>87</v>
      </c>
      <c r="P13" s="35">
        <v>84</v>
      </c>
      <c r="Z13" s="138"/>
    </row>
    <row r="14" spans="1:26" ht="12" customHeight="1" x14ac:dyDescent="0.2">
      <c r="A14" s="190"/>
      <c r="B14" s="251"/>
      <c r="C14" s="252"/>
      <c r="D14" s="252"/>
      <c r="E14" s="253"/>
      <c r="F14" s="78">
        <v>1</v>
      </c>
      <c r="G14" s="31">
        <v>0.63793103448275867</v>
      </c>
      <c r="H14" s="31">
        <v>1</v>
      </c>
      <c r="I14" s="31">
        <v>3.2786885245901641E-2</v>
      </c>
      <c r="J14" s="31">
        <v>1</v>
      </c>
      <c r="K14" s="31">
        <v>5.2631578947368418E-2</v>
      </c>
      <c r="L14" s="31">
        <v>1</v>
      </c>
      <c r="M14" s="31">
        <v>8.4337349397590355E-2</v>
      </c>
      <c r="N14" s="31">
        <v>1</v>
      </c>
      <c r="O14" s="31">
        <v>0.16795366795366795</v>
      </c>
      <c r="P14" s="31">
        <v>0.36206896551724138</v>
      </c>
      <c r="Z14" s="137"/>
    </row>
    <row r="15" spans="1:26" ht="12" customHeight="1" x14ac:dyDescent="0.2">
      <c r="A15" s="190"/>
      <c r="B15" s="248" t="s">
        <v>45</v>
      </c>
      <c r="C15" s="249"/>
      <c r="D15" s="249"/>
      <c r="E15" s="250"/>
      <c r="F15" s="77">
        <v>68</v>
      </c>
      <c r="G15" s="35">
        <v>49</v>
      </c>
      <c r="H15" s="35">
        <v>86</v>
      </c>
      <c r="I15" s="35">
        <v>5</v>
      </c>
      <c r="J15" s="35">
        <v>33</v>
      </c>
      <c r="K15" s="35">
        <v>1</v>
      </c>
      <c r="L15" s="35">
        <v>56</v>
      </c>
      <c r="M15" s="35">
        <v>2</v>
      </c>
      <c r="N15" s="35">
        <v>222</v>
      </c>
      <c r="O15" s="35">
        <v>24</v>
      </c>
      <c r="P15" s="35">
        <v>19</v>
      </c>
      <c r="Z15" s="138"/>
    </row>
    <row r="16" spans="1:26" ht="12" customHeight="1" x14ac:dyDescent="0.2">
      <c r="A16" s="190"/>
      <c r="B16" s="251"/>
      <c r="C16" s="252"/>
      <c r="D16" s="252"/>
      <c r="E16" s="253"/>
      <c r="F16" s="78">
        <v>1</v>
      </c>
      <c r="G16" s="31">
        <v>0.72058823529411764</v>
      </c>
      <c r="H16" s="31">
        <v>1</v>
      </c>
      <c r="I16" s="31">
        <v>5.8139534883720929E-2</v>
      </c>
      <c r="J16" s="31">
        <v>1</v>
      </c>
      <c r="K16" s="31">
        <v>3.0303030303030304E-2</v>
      </c>
      <c r="L16" s="31">
        <v>1</v>
      </c>
      <c r="M16" s="31">
        <v>3.5714285714285712E-2</v>
      </c>
      <c r="N16" s="31">
        <v>1</v>
      </c>
      <c r="O16" s="31">
        <v>0.10810810810810811</v>
      </c>
      <c r="P16" s="31">
        <v>0.27941176470588236</v>
      </c>
      <c r="Z16" s="137"/>
    </row>
    <row r="17" spans="1:26" ht="12" customHeight="1" x14ac:dyDescent="0.2">
      <c r="A17" s="190"/>
      <c r="B17" s="248" t="s">
        <v>44</v>
      </c>
      <c r="C17" s="249"/>
      <c r="D17" s="249"/>
      <c r="E17" s="250"/>
      <c r="F17" s="77">
        <v>223</v>
      </c>
      <c r="G17" s="35">
        <v>95</v>
      </c>
      <c r="H17" s="35">
        <v>132</v>
      </c>
      <c r="I17" s="35">
        <v>9</v>
      </c>
      <c r="J17" s="35">
        <v>46</v>
      </c>
      <c r="K17" s="35">
        <v>3</v>
      </c>
      <c r="L17" s="35">
        <v>166</v>
      </c>
      <c r="M17" s="35">
        <v>3</v>
      </c>
      <c r="N17" s="35">
        <v>529</v>
      </c>
      <c r="O17" s="35">
        <v>93</v>
      </c>
      <c r="P17" s="35">
        <v>128</v>
      </c>
      <c r="Z17" s="138"/>
    </row>
    <row r="18" spans="1:26" ht="12" customHeight="1" x14ac:dyDescent="0.2">
      <c r="A18" s="191"/>
      <c r="B18" s="251"/>
      <c r="C18" s="252"/>
      <c r="D18" s="252"/>
      <c r="E18" s="253"/>
      <c r="F18" s="78">
        <v>1</v>
      </c>
      <c r="G18" s="31">
        <v>0.42600896860986548</v>
      </c>
      <c r="H18" s="31">
        <v>1</v>
      </c>
      <c r="I18" s="31">
        <v>6.8181818181818177E-2</v>
      </c>
      <c r="J18" s="31">
        <v>1</v>
      </c>
      <c r="K18" s="31">
        <v>6.5217391304347824E-2</v>
      </c>
      <c r="L18" s="31">
        <v>1</v>
      </c>
      <c r="M18" s="31">
        <v>1.8072289156626505E-2</v>
      </c>
      <c r="N18" s="31">
        <v>1</v>
      </c>
      <c r="O18" s="31">
        <v>0.17580340264650285</v>
      </c>
      <c r="P18" s="31">
        <v>0.57399103139013452</v>
      </c>
      <c r="Z18" s="137"/>
    </row>
    <row r="19" spans="1:26" ht="12" customHeight="1" x14ac:dyDescent="0.2">
      <c r="A19" s="186" t="s">
        <v>43</v>
      </c>
      <c r="B19" s="186" t="s">
        <v>42</v>
      </c>
      <c r="C19" s="37"/>
      <c r="D19" s="234" t="s">
        <v>16</v>
      </c>
      <c r="E19" s="36"/>
      <c r="F19" s="77">
        <v>225</v>
      </c>
      <c r="G19" s="35">
        <v>165</v>
      </c>
      <c r="H19" s="35">
        <v>284</v>
      </c>
      <c r="I19" s="35">
        <v>9</v>
      </c>
      <c r="J19" s="35">
        <v>50</v>
      </c>
      <c r="K19" s="35">
        <v>1</v>
      </c>
      <c r="L19" s="35">
        <v>115</v>
      </c>
      <c r="M19" s="35">
        <v>4</v>
      </c>
      <c r="N19" s="35">
        <v>736</v>
      </c>
      <c r="O19" s="35">
        <v>90</v>
      </c>
      <c r="P19" s="35">
        <v>60</v>
      </c>
      <c r="Z19" s="138"/>
    </row>
    <row r="20" spans="1:26" ht="12" customHeight="1" x14ac:dyDescent="0.2">
      <c r="A20" s="187"/>
      <c r="B20" s="187"/>
      <c r="C20" s="34"/>
      <c r="D20" s="235"/>
      <c r="E20" s="33"/>
      <c r="F20" s="78">
        <v>1</v>
      </c>
      <c r="G20" s="31">
        <v>0.73333333333333328</v>
      </c>
      <c r="H20" s="31">
        <v>1</v>
      </c>
      <c r="I20" s="31">
        <v>3.1690140845070422E-2</v>
      </c>
      <c r="J20" s="31">
        <v>1</v>
      </c>
      <c r="K20" s="31">
        <v>0.02</v>
      </c>
      <c r="L20" s="31">
        <v>1</v>
      </c>
      <c r="M20" s="31">
        <v>3.4782608695652174E-2</v>
      </c>
      <c r="N20" s="31">
        <v>1</v>
      </c>
      <c r="O20" s="31">
        <v>0.12228260869565218</v>
      </c>
      <c r="P20" s="31">
        <v>0.26666666666666666</v>
      </c>
      <c r="Z20" s="137"/>
    </row>
    <row r="21" spans="1:26" ht="12" customHeight="1" x14ac:dyDescent="0.2">
      <c r="A21" s="187"/>
      <c r="B21" s="187"/>
      <c r="C21" s="37"/>
      <c r="D21" s="234" t="s">
        <v>41</v>
      </c>
      <c r="E21" s="36"/>
      <c r="F21" s="77">
        <v>34</v>
      </c>
      <c r="G21" s="35">
        <v>20</v>
      </c>
      <c r="H21" s="35">
        <v>17</v>
      </c>
      <c r="I21" s="35">
        <v>0</v>
      </c>
      <c r="J21" s="35">
        <v>7</v>
      </c>
      <c r="K21" s="35">
        <v>0</v>
      </c>
      <c r="L21" s="35">
        <v>22</v>
      </c>
      <c r="M21" s="35">
        <v>0</v>
      </c>
      <c r="N21" s="35">
        <v>32</v>
      </c>
      <c r="O21" s="35">
        <v>4</v>
      </c>
      <c r="P21" s="35">
        <v>14</v>
      </c>
      <c r="Z21" s="138"/>
    </row>
    <row r="22" spans="1:26" ht="12" customHeight="1" x14ac:dyDescent="0.2">
      <c r="A22" s="187"/>
      <c r="B22" s="187"/>
      <c r="C22" s="34"/>
      <c r="D22" s="235"/>
      <c r="E22" s="33"/>
      <c r="F22" s="78">
        <v>1</v>
      </c>
      <c r="G22" s="31">
        <v>0.58823529411764708</v>
      </c>
      <c r="H22" s="31">
        <v>1</v>
      </c>
      <c r="I22" s="31">
        <v>0</v>
      </c>
      <c r="J22" s="31">
        <v>1</v>
      </c>
      <c r="K22" s="31">
        <v>0</v>
      </c>
      <c r="L22" s="31">
        <v>1</v>
      </c>
      <c r="M22" s="31">
        <v>0</v>
      </c>
      <c r="N22" s="31">
        <v>1</v>
      </c>
      <c r="O22" s="31">
        <v>0.125</v>
      </c>
      <c r="P22" s="31">
        <v>0.41176470588235292</v>
      </c>
      <c r="Z22" s="137"/>
    </row>
    <row r="23" spans="1:26" ht="12" customHeight="1" x14ac:dyDescent="0.2">
      <c r="A23" s="187"/>
      <c r="B23" s="187"/>
      <c r="C23" s="37"/>
      <c r="D23" s="234" t="s">
        <v>40</v>
      </c>
      <c r="E23" s="36"/>
      <c r="F23" s="77">
        <v>4</v>
      </c>
      <c r="G23" s="35">
        <v>2</v>
      </c>
      <c r="H23" s="35">
        <v>0</v>
      </c>
      <c r="I23" s="35">
        <v>0</v>
      </c>
      <c r="J23" s="35">
        <v>0</v>
      </c>
      <c r="K23" s="35">
        <v>0</v>
      </c>
      <c r="L23" s="35">
        <v>0</v>
      </c>
      <c r="M23" s="35">
        <v>0</v>
      </c>
      <c r="N23" s="35">
        <v>3</v>
      </c>
      <c r="O23" s="35">
        <v>0</v>
      </c>
      <c r="P23" s="35">
        <v>2</v>
      </c>
      <c r="Z23" s="138"/>
    </row>
    <row r="24" spans="1:26" ht="12" customHeight="1" x14ac:dyDescent="0.2">
      <c r="A24" s="187"/>
      <c r="B24" s="187"/>
      <c r="C24" s="34"/>
      <c r="D24" s="235"/>
      <c r="E24" s="33"/>
      <c r="F24" s="78">
        <v>1</v>
      </c>
      <c r="G24" s="31">
        <v>0.5</v>
      </c>
      <c r="H24" s="31">
        <v>0</v>
      </c>
      <c r="I24" s="31">
        <v>0</v>
      </c>
      <c r="J24" s="31">
        <v>0</v>
      </c>
      <c r="K24" s="31">
        <v>0</v>
      </c>
      <c r="L24" s="31">
        <v>0</v>
      </c>
      <c r="M24" s="31">
        <v>0</v>
      </c>
      <c r="N24" s="31">
        <v>1</v>
      </c>
      <c r="O24" s="31">
        <v>0</v>
      </c>
      <c r="P24" s="31">
        <v>0.5</v>
      </c>
      <c r="Z24" s="137"/>
    </row>
    <row r="25" spans="1:26" ht="12" customHeight="1" x14ac:dyDescent="0.2">
      <c r="A25" s="187"/>
      <c r="B25" s="187"/>
      <c r="C25" s="37"/>
      <c r="D25" s="234" t="s">
        <v>39</v>
      </c>
      <c r="E25" s="36"/>
      <c r="F25" s="77">
        <v>15</v>
      </c>
      <c r="G25" s="35">
        <v>7</v>
      </c>
      <c r="H25" s="35">
        <v>1</v>
      </c>
      <c r="I25" s="35">
        <v>0</v>
      </c>
      <c r="J25" s="35">
        <v>0</v>
      </c>
      <c r="K25" s="35">
        <v>0</v>
      </c>
      <c r="L25" s="35">
        <v>1</v>
      </c>
      <c r="M25" s="35">
        <v>1</v>
      </c>
      <c r="N25" s="35">
        <v>11</v>
      </c>
      <c r="O25" s="35">
        <v>2</v>
      </c>
      <c r="P25" s="35">
        <v>8</v>
      </c>
      <c r="Z25" s="138"/>
    </row>
    <row r="26" spans="1:26" ht="12" customHeight="1" x14ac:dyDescent="0.2">
      <c r="A26" s="187"/>
      <c r="B26" s="187"/>
      <c r="C26" s="34"/>
      <c r="D26" s="235"/>
      <c r="E26" s="33"/>
      <c r="F26" s="78">
        <v>1</v>
      </c>
      <c r="G26" s="31">
        <v>0.46666666666666667</v>
      </c>
      <c r="H26" s="31">
        <v>1</v>
      </c>
      <c r="I26" s="31">
        <v>0</v>
      </c>
      <c r="J26" s="31">
        <v>0</v>
      </c>
      <c r="K26" s="31">
        <v>0</v>
      </c>
      <c r="L26" s="31">
        <v>1</v>
      </c>
      <c r="M26" s="31">
        <v>1</v>
      </c>
      <c r="N26" s="31">
        <v>1</v>
      </c>
      <c r="O26" s="31">
        <v>0.18181818181818182</v>
      </c>
      <c r="P26" s="31">
        <v>0.53333333333333333</v>
      </c>
      <c r="Z26" s="137"/>
    </row>
    <row r="27" spans="1:26" ht="12" customHeight="1" x14ac:dyDescent="0.2">
      <c r="A27" s="187"/>
      <c r="B27" s="187"/>
      <c r="C27" s="37"/>
      <c r="D27" s="234" t="s">
        <v>38</v>
      </c>
      <c r="E27" s="36"/>
      <c r="F27" s="77">
        <v>1</v>
      </c>
      <c r="G27" s="35">
        <v>1</v>
      </c>
      <c r="H27" s="35">
        <v>0</v>
      </c>
      <c r="I27" s="35">
        <v>0</v>
      </c>
      <c r="J27" s="35">
        <v>0</v>
      </c>
      <c r="K27" s="35">
        <v>0</v>
      </c>
      <c r="L27" s="35">
        <v>0</v>
      </c>
      <c r="M27" s="35">
        <v>0</v>
      </c>
      <c r="N27" s="35">
        <v>3</v>
      </c>
      <c r="O27" s="35">
        <v>1</v>
      </c>
      <c r="P27" s="35">
        <v>0</v>
      </c>
      <c r="Z27" s="138"/>
    </row>
    <row r="28" spans="1:26" ht="12" customHeight="1" x14ac:dyDescent="0.2">
      <c r="A28" s="187"/>
      <c r="B28" s="187"/>
      <c r="C28" s="34"/>
      <c r="D28" s="235"/>
      <c r="E28" s="33"/>
      <c r="F28" s="78">
        <v>1</v>
      </c>
      <c r="G28" s="31">
        <v>1</v>
      </c>
      <c r="H28" s="31">
        <v>0</v>
      </c>
      <c r="I28" s="31">
        <v>0</v>
      </c>
      <c r="J28" s="31">
        <v>0</v>
      </c>
      <c r="K28" s="31">
        <v>0</v>
      </c>
      <c r="L28" s="31">
        <v>0</v>
      </c>
      <c r="M28" s="31">
        <v>0</v>
      </c>
      <c r="N28" s="31">
        <v>1</v>
      </c>
      <c r="O28" s="31">
        <v>0.33333333333333331</v>
      </c>
      <c r="P28" s="31">
        <v>0</v>
      </c>
      <c r="Z28" s="137"/>
    </row>
    <row r="29" spans="1:26" ht="12" customHeight="1" x14ac:dyDescent="0.2">
      <c r="A29" s="187"/>
      <c r="B29" s="187"/>
      <c r="C29" s="37"/>
      <c r="D29" s="234" t="s">
        <v>37</v>
      </c>
      <c r="E29" s="36"/>
      <c r="F29" s="77">
        <v>5</v>
      </c>
      <c r="G29" s="35">
        <v>5</v>
      </c>
      <c r="H29" s="35">
        <v>11</v>
      </c>
      <c r="I29" s="35">
        <v>2</v>
      </c>
      <c r="J29" s="35">
        <v>0</v>
      </c>
      <c r="K29" s="35">
        <v>0</v>
      </c>
      <c r="L29" s="35">
        <v>4</v>
      </c>
      <c r="M29" s="35">
        <v>0</v>
      </c>
      <c r="N29" s="35">
        <v>8</v>
      </c>
      <c r="O29" s="35">
        <v>2</v>
      </c>
      <c r="P29" s="35">
        <v>0</v>
      </c>
      <c r="Z29" s="138"/>
    </row>
    <row r="30" spans="1:26" ht="12" customHeight="1" x14ac:dyDescent="0.2">
      <c r="A30" s="187"/>
      <c r="B30" s="187"/>
      <c r="C30" s="34"/>
      <c r="D30" s="235"/>
      <c r="E30" s="33"/>
      <c r="F30" s="78">
        <v>1</v>
      </c>
      <c r="G30" s="31">
        <v>1</v>
      </c>
      <c r="H30" s="31">
        <v>1</v>
      </c>
      <c r="I30" s="31">
        <v>0.18181818181818182</v>
      </c>
      <c r="J30" s="31">
        <v>0</v>
      </c>
      <c r="K30" s="31">
        <v>0</v>
      </c>
      <c r="L30" s="31">
        <v>1</v>
      </c>
      <c r="M30" s="31">
        <v>0</v>
      </c>
      <c r="N30" s="31">
        <v>1</v>
      </c>
      <c r="O30" s="31">
        <v>0.25</v>
      </c>
      <c r="P30" s="31">
        <v>0</v>
      </c>
      <c r="Z30" s="137"/>
    </row>
    <row r="31" spans="1:26" ht="12" customHeight="1" x14ac:dyDescent="0.2">
      <c r="A31" s="187"/>
      <c r="B31" s="187"/>
      <c r="C31" s="37"/>
      <c r="D31" s="234" t="s">
        <v>36</v>
      </c>
      <c r="E31" s="36"/>
      <c r="F31" s="77">
        <v>1</v>
      </c>
      <c r="G31" s="35">
        <v>1</v>
      </c>
      <c r="H31" s="35">
        <v>0</v>
      </c>
      <c r="I31" s="35">
        <v>0</v>
      </c>
      <c r="J31" s="35">
        <v>0</v>
      </c>
      <c r="K31" s="35">
        <v>0</v>
      </c>
      <c r="L31" s="35">
        <v>0</v>
      </c>
      <c r="M31" s="35">
        <v>0</v>
      </c>
      <c r="N31" s="35">
        <v>3</v>
      </c>
      <c r="O31" s="35">
        <v>1</v>
      </c>
      <c r="P31" s="35">
        <v>0</v>
      </c>
      <c r="Z31" s="138"/>
    </row>
    <row r="32" spans="1:26" ht="12" customHeight="1" x14ac:dyDescent="0.2">
      <c r="A32" s="187"/>
      <c r="B32" s="187"/>
      <c r="C32" s="34"/>
      <c r="D32" s="235"/>
      <c r="E32" s="33"/>
      <c r="F32" s="78">
        <v>1</v>
      </c>
      <c r="G32" s="31">
        <v>1</v>
      </c>
      <c r="H32" s="31">
        <v>0</v>
      </c>
      <c r="I32" s="31">
        <v>0</v>
      </c>
      <c r="J32" s="31">
        <v>0</v>
      </c>
      <c r="K32" s="31">
        <v>0</v>
      </c>
      <c r="L32" s="31">
        <v>0</v>
      </c>
      <c r="M32" s="31">
        <v>0</v>
      </c>
      <c r="N32" s="31">
        <v>1</v>
      </c>
      <c r="O32" s="31">
        <v>0.33333333333333331</v>
      </c>
      <c r="P32" s="31">
        <v>0</v>
      </c>
      <c r="Z32" s="137"/>
    </row>
    <row r="33" spans="1:26" ht="12" customHeight="1" x14ac:dyDescent="0.2">
      <c r="A33" s="187"/>
      <c r="B33" s="187"/>
      <c r="C33" s="37"/>
      <c r="D33" s="234" t="s">
        <v>35</v>
      </c>
      <c r="E33" s="36"/>
      <c r="F33" s="77">
        <v>5</v>
      </c>
      <c r="G33" s="35">
        <v>2</v>
      </c>
      <c r="H33" s="35">
        <v>0</v>
      </c>
      <c r="I33" s="35">
        <v>0</v>
      </c>
      <c r="J33" s="35">
        <v>1</v>
      </c>
      <c r="K33" s="35">
        <v>0</v>
      </c>
      <c r="L33" s="35">
        <v>0</v>
      </c>
      <c r="M33" s="35">
        <v>0</v>
      </c>
      <c r="N33" s="35">
        <v>9</v>
      </c>
      <c r="O33" s="35">
        <v>1</v>
      </c>
      <c r="P33" s="35">
        <v>3</v>
      </c>
      <c r="Z33" s="138"/>
    </row>
    <row r="34" spans="1:26" ht="12" customHeight="1" x14ac:dyDescent="0.2">
      <c r="A34" s="187"/>
      <c r="B34" s="187"/>
      <c r="C34" s="34"/>
      <c r="D34" s="235"/>
      <c r="E34" s="33"/>
      <c r="F34" s="78">
        <v>1</v>
      </c>
      <c r="G34" s="31">
        <v>0.4</v>
      </c>
      <c r="H34" s="31">
        <v>0</v>
      </c>
      <c r="I34" s="31">
        <v>0</v>
      </c>
      <c r="J34" s="31">
        <v>1</v>
      </c>
      <c r="K34" s="31">
        <v>0</v>
      </c>
      <c r="L34" s="31">
        <v>0</v>
      </c>
      <c r="M34" s="31">
        <v>0</v>
      </c>
      <c r="N34" s="31">
        <v>1</v>
      </c>
      <c r="O34" s="31">
        <v>0.1111111111111111</v>
      </c>
      <c r="P34" s="31">
        <v>0.6</v>
      </c>
      <c r="Z34" s="137"/>
    </row>
    <row r="35" spans="1:26" ht="12" customHeight="1" x14ac:dyDescent="0.2">
      <c r="A35" s="187"/>
      <c r="B35" s="187"/>
      <c r="C35" s="37"/>
      <c r="D35" s="234" t="s">
        <v>34</v>
      </c>
      <c r="E35" s="36"/>
      <c r="F35" s="77">
        <v>12</v>
      </c>
      <c r="G35" s="35">
        <v>11</v>
      </c>
      <c r="H35" s="35">
        <v>50</v>
      </c>
      <c r="I35" s="35">
        <v>1</v>
      </c>
      <c r="J35" s="35">
        <v>9</v>
      </c>
      <c r="K35" s="35">
        <v>0</v>
      </c>
      <c r="L35" s="35">
        <v>10</v>
      </c>
      <c r="M35" s="35">
        <v>0</v>
      </c>
      <c r="N35" s="35">
        <v>96</v>
      </c>
      <c r="O35" s="35">
        <v>13</v>
      </c>
      <c r="P35" s="35">
        <v>1</v>
      </c>
      <c r="Z35" s="138"/>
    </row>
    <row r="36" spans="1:26" ht="12" customHeight="1" x14ac:dyDescent="0.2">
      <c r="A36" s="187"/>
      <c r="B36" s="187"/>
      <c r="C36" s="34"/>
      <c r="D36" s="235"/>
      <c r="E36" s="33"/>
      <c r="F36" s="134">
        <v>1</v>
      </c>
      <c r="G36" s="153">
        <v>0.91666666666666663</v>
      </c>
      <c r="H36" s="31">
        <v>1</v>
      </c>
      <c r="I36" s="31">
        <v>0.02</v>
      </c>
      <c r="J36" s="31">
        <v>1</v>
      </c>
      <c r="K36" s="31">
        <v>0</v>
      </c>
      <c r="L36" s="31">
        <v>1</v>
      </c>
      <c r="M36" s="31">
        <v>0</v>
      </c>
      <c r="N36" s="31">
        <v>1</v>
      </c>
      <c r="O36" s="31">
        <v>0.13541666666666666</v>
      </c>
      <c r="P36" s="31">
        <v>8.3333333333333329E-2</v>
      </c>
      <c r="Z36" s="137"/>
    </row>
    <row r="37" spans="1:26" ht="12" customHeight="1" x14ac:dyDescent="0.2">
      <c r="A37" s="187"/>
      <c r="B37" s="187"/>
      <c r="C37" s="37"/>
      <c r="D37" s="234" t="s">
        <v>33</v>
      </c>
      <c r="E37" s="36"/>
      <c r="F37" s="77">
        <v>1</v>
      </c>
      <c r="G37" s="35">
        <v>0</v>
      </c>
      <c r="H37" s="35">
        <v>0</v>
      </c>
      <c r="I37" s="35">
        <v>0</v>
      </c>
      <c r="J37" s="35">
        <v>0</v>
      </c>
      <c r="K37" s="35">
        <v>0</v>
      </c>
      <c r="L37" s="35">
        <v>0</v>
      </c>
      <c r="M37" s="35">
        <v>0</v>
      </c>
      <c r="N37" s="35">
        <v>0</v>
      </c>
      <c r="O37" s="35">
        <v>0</v>
      </c>
      <c r="P37" s="35">
        <v>1</v>
      </c>
      <c r="Z37" s="138"/>
    </row>
    <row r="38" spans="1:26" ht="12" customHeight="1" x14ac:dyDescent="0.2">
      <c r="A38" s="187"/>
      <c r="B38" s="187"/>
      <c r="C38" s="34"/>
      <c r="D38" s="235"/>
      <c r="E38" s="33"/>
      <c r="F38" s="78">
        <v>1</v>
      </c>
      <c r="G38" s="31">
        <v>0</v>
      </c>
      <c r="H38" s="31">
        <v>0</v>
      </c>
      <c r="I38" s="31">
        <v>0</v>
      </c>
      <c r="J38" s="31">
        <v>0</v>
      </c>
      <c r="K38" s="31">
        <v>0</v>
      </c>
      <c r="L38" s="31">
        <v>0</v>
      </c>
      <c r="M38" s="31">
        <v>0</v>
      </c>
      <c r="N38" s="31">
        <v>0</v>
      </c>
      <c r="O38" s="31">
        <v>0</v>
      </c>
      <c r="P38" s="31">
        <v>1</v>
      </c>
      <c r="Z38" s="137"/>
    </row>
    <row r="39" spans="1:26" ht="12" customHeight="1" x14ac:dyDescent="0.2">
      <c r="A39" s="187"/>
      <c r="B39" s="187"/>
      <c r="C39" s="37"/>
      <c r="D39" s="234" t="s">
        <v>32</v>
      </c>
      <c r="E39" s="36"/>
      <c r="F39" s="77">
        <v>7</v>
      </c>
      <c r="G39" s="35">
        <v>7</v>
      </c>
      <c r="H39" s="35">
        <v>10</v>
      </c>
      <c r="I39" s="35">
        <v>1</v>
      </c>
      <c r="J39" s="35">
        <v>0</v>
      </c>
      <c r="K39" s="35">
        <v>0</v>
      </c>
      <c r="L39" s="35">
        <v>0</v>
      </c>
      <c r="M39" s="35">
        <v>0</v>
      </c>
      <c r="N39" s="35">
        <v>10</v>
      </c>
      <c r="O39" s="35">
        <v>1</v>
      </c>
      <c r="P39" s="35">
        <v>0</v>
      </c>
      <c r="Z39" s="138"/>
    </row>
    <row r="40" spans="1:26" ht="12" customHeight="1" x14ac:dyDescent="0.2">
      <c r="A40" s="187"/>
      <c r="B40" s="187"/>
      <c r="C40" s="34"/>
      <c r="D40" s="235"/>
      <c r="E40" s="33"/>
      <c r="F40" s="78">
        <v>1</v>
      </c>
      <c r="G40" s="31">
        <v>1</v>
      </c>
      <c r="H40" s="31">
        <v>1</v>
      </c>
      <c r="I40" s="31">
        <v>0.1</v>
      </c>
      <c r="J40" s="31">
        <v>0</v>
      </c>
      <c r="K40" s="31">
        <v>0</v>
      </c>
      <c r="L40" s="31">
        <v>0</v>
      </c>
      <c r="M40" s="31">
        <v>0</v>
      </c>
      <c r="N40" s="31">
        <v>1</v>
      </c>
      <c r="O40" s="31">
        <v>0.1</v>
      </c>
      <c r="P40" s="31">
        <v>0</v>
      </c>
      <c r="Z40" s="137"/>
    </row>
    <row r="41" spans="1:26" ht="12" customHeight="1" x14ac:dyDescent="0.2">
      <c r="A41" s="187"/>
      <c r="B41" s="187"/>
      <c r="C41" s="37"/>
      <c r="D41" s="234" t="s">
        <v>31</v>
      </c>
      <c r="E41" s="36"/>
      <c r="F41" s="77">
        <v>0</v>
      </c>
      <c r="G41" s="35">
        <v>0</v>
      </c>
      <c r="H41" s="35">
        <v>0</v>
      </c>
      <c r="I41" s="35">
        <v>0</v>
      </c>
      <c r="J41" s="35">
        <v>0</v>
      </c>
      <c r="K41" s="35">
        <v>0</v>
      </c>
      <c r="L41" s="35">
        <v>0</v>
      </c>
      <c r="M41" s="35">
        <v>0</v>
      </c>
      <c r="N41" s="35">
        <v>0</v>
      </c>
      <c r="O41" s="35">
        <v>0</v>
      </c>
      <c r="P41" s="35">
        <v>0</v>
      </c>
      <c r="Z41" s="138"/>
    </row>
    <row r="42" spans="1:26" ht="12" customHeight="1" x14ac:dyDescent="0.2">
      <c r="A42" s="187"/>
      <c r="B42" s="187"/>
      <c r="C42" s="34"/>
      <c r="D42" s="235"/>
      <c r="E42" s="33"/>
      <c r="F42" s="134">
        <v>0</v>
      </c>
      <c r="G42" s="153">
        <v>0</v>
      </c>
      <c r="H42" s="31">
        <v>0</v>
      </c>
      <c r="I42" s="31">
        <v>0</v>
      </c>
      <c r="J42" s="31">
        <v>0</v>
      </c>
      <c r="K42" s="31">
        <v>0</v>
      </c>
      <c r="L42" s="31">
        <v>0</v>
      </c>
      <c r="M42" s="31">
        <v>0</v>
      </c>
      <c r="N42" s="31">
        <v>0</v>
      </c>
      <c r="O42" s="31">
        <v>0</v>
      </c>
      <c r="P42" s="31">
        <v>0</v>
      </c>
      <c r="Z42" s="137"/>
    </row>
    <row r="43" spans="1:26" ht="12" customHeight="1" x14ac:dyDescent="0.2">
      <c r="A43" s="187"/>
      <c r="B43" s="187"/>
      <c r="C43" s="37"/>
      <c r="D43" s="234" t="s">
        <v>30</v>
      </c>
      <c r="E43" s="36"/>
      <c r="F43" s="87">
        <v>3</v>
      </c>
      <c r="G43" s="152">
        <v>1</v>
      </c>
      <c r="H43" s="35">
        <v>4</v>
      </c>
      <c r="I43" s="35">
        <v>0</v>
      </c>
      <c r="J43" s="35">
        <v>1</v>
      </c>
      <c r="K43" s="35">
        <v>0</v>
      </c>
      <c r="L43" s="35">
        <v>2</v>
      </c>
      <c r="M43" s="35">
        <v>0</v>
      </c>
      <c r="N43" s="35">
        <v>2</v>
      </c>
      <c r="O43" s="35">
        <v>0</v>
      </c>
      <c r="P43" s="35">
        <v>2</v>
      </c>
      <c r="Z43" s="138"/>
    </row>
    <row r="44" spans="1:26" ht="12" customHeight="1" x14ac:dyDescent="0.2">
      <c r="A44" s="187"/>
      <c r="B44" s="187"/>
      <c r="C44" s="34"/>
      <c r="D44" s="235"/>
      <c r="E44" s="33"/>
      <c r="F44" s="78">
        <v>1</v>
      </c>
      <c r="G44" s="31">
        <v>0.33333333333333331</v>
      </c>
      <c r="H44" s="31">
        <v>1</v>
      </c>
      <c r="I44" s="31">
        <v>0</v>
      </c>
      <c r="J44" s="31">
        <v>1</v>
      </c>
      <c r="K44" s="31">
        <v>0</v>
      </c>
      <c r="L44" s="31">
        <v>1</v>
      </c>
      <c r="M44" s="31">
        <v>0</v>
      </c>
      <c r="N44" s="31">
        <v>1</v>
      </c>
      <c r="O44" s="31">
        <v>0</v>
      </c>
      <c r="P44" s="31">
        <v>0.66666666666666663</v>
      </c>
      <c r="Z44" s="137"/>
    </row>
    <row r="45" spans="1:26" ht="12" customHeight="1" x14ac:dyDescent="0.2">
      <c r="A45" s="187"/>
      <c r="B45" s="187"/>
      <c r="C45" s="37"/>
      <c r="D45" s="234" t="s">
        <v>29</v>
      </c>
      <c r="E45" s="36"/>
      <c r="F45" s="77">
        <v>8</v>
      </c>
      <c r="G45" s="35">
        <v>7</v>
      </c>
      <c r="H45" s="35">
        <v>19</v>
      </c>
      <c r="I45" s="35">
        <v>2</v>
      </c>
      <c r="J45" s="35">
        <v>4</v>
      </c>
      <c r="K45" s="35">
        <v>0</v>
      </c>
      <c r="L45" s="35">
        <v>8</v>
      </c>
      <c r="M45" s="35">
        <v>1</v>
      </c>
      <c r="N45" s="35">
        <v>60</v>
      </c>
      <c r="O45" s="35">
        <v>2</v>
      </c>
      <c r="P45" s="35">
        <v>1</v>
      </c>
      <c r="Z45" s="139"/>
    </row>
    <row r="46" spans="1:26" ht="12" customHeight="1" x14ac:dyDescent="0.2">
      <c r="A46" s="187"/>
      <c r="B46" s="187"/>
      <c r="C46" s="34"/>
      <c r="D46" s="235"/>
      <c r="E46" s="33"/>
      <c r="F46" s="78">
        <v>1</v>
      </c>
      <c r="G46" s="31">
        <v>0.875</v>
      </c>
      <c r="H46" s="31">
        <v>1</v>
      </c>
      <c r="I46" s="31">
        <v>0.10526315789473684</v>
      </c>
      <c r="J46" s="31">
        <v>1</v>
      </c>
      <c r="K46" s="31">
        <v>0</v>
      </c>
      <c r="L46" s="31">
        <v>1</v>
      </c>
      <c r="M46" s="31">
        <v>0.125</v>
      </c>
      <c r="N46" s="31">
        <v>1</v>
      </c>
      <c r="O46" s="31">
        <v>3.3333333333333333E-2</v>
      </c>
      <c r="P46" s="31">
        <v>0.125</v>
      </c>
      <c r="Z46" s="137"/>
    </row>
    <row r="47" spans="1:26" ht="12" customHeight="1" x14ac:dyDescent="0.2">
      <c r="A47" s="187"/>
      <c r="B47" s="187"/>
      <c r="C47" s="37"/>
      <c r="D47" s="234" t="s">
        <v>28</v>
      </c>
      <c r="E47" s="36"/>
      <c r="F47" s="77">
        <v>4</v>
      </c>
      <c r="G47" s="35">
        <v>3</v>
      </c>
      <c r="H47" s="35">
        <v>7</v>
      </c>
      <c r="I47" s="35">
        <v>0</v>
      </c>
      <c r="J47" s="35">
        <v>0</v>
      </c>
      <c r="K47" s="35">
        <v>0</v>
      </c>
      <c r="L47" s="35">
        <v>0</v>
      </c>
      <c r="M47" s="35">
        <v>0</v>
      </c>
      <c r="N47" s="35">
        <v>10</v>
      </c>
      <c r="O47" s="35">
        <v>2</v>
      </c>
      <c r="P47" s="35">
        <v>1</v>
      </c>
      <c r="Z47" s="138"/>
    </row>
    <row r="48" spans="1:26" ht="12" customHeight="1" x14ac:dyDescent="0.2">
      <c r="A48" s="187"/>
      <c r="B48" s="187"/>
      <c r="C48" s="34"/>
      <c r="D48" s="235"/>
      <c r="E48" s="33"/>
      <c r="F48" s="78">
        <v>1</v>
      </c>
      <c r="G48" s="31">
        <v>0.75</v>
      </c>
      <c r="H48" s="31">
        <v>1</v>
      </c>
      <c r="I48" s="31">
        <v>0</v>
      </c>
      <c r="J48" s="31">
        <v>0</v>
      </c>
      <c r="K48" s="31">
        <v>0</v>
      </c>
      <c r="L48" s="31">
        <v>0</v>
      </c>
      <c r="M48" s="31">
        <v>0</v>
      </c>
      <c r="N48" s="31">
        <v>1</v>
      </c>
      <c r="O48" s="31">
        <v>0.2</v>
      </c>
      <c r="P48" s="31">
        <v>0.25</v>
      </c>
      <c r="Z48" s="137"/>
    </row>
    <row r="49" spans="1:26" ht="12" customHeight="1" x14ac:dyDescent="0.2">
      <c r="A49" s="187"/>
      <c r="B49" s="187"/>
      <c r="C49" s="37"/>
      <c r="D49" s="234" t="s">
        <v>27</v>
      </c>
      <c r="E49" s="36"/>
      <c r="F49" s="77">
        <v>2</v>
      </c>
      <c r="G49" s="35">
        <v>2</v>
      </c>
      <c r="H49" s="35">
        <v>7</v>
      </c>
      <c r="I49" s="35">
        <v>1</v>
      </c>
      <c r="J49" s="35">
        <v>0</v>
      </c>
      <c r="K49" s="35">
        <v>0</v>
      </c>
      <c r="L49" s="35">
        <v>1</v>
      </c>
      <c r="M49" s="35">
        <v>0</v>
      </c>
      <c r="N49" s="35">
        <v>20</v>
      </c>
      <c r="O49" s="35">
        <v>2</v>
      </c>
      <c r="P49" s="35">
        <v>0</v>
      </c>
      <c r="Z49" s="138"/>
    </row>
    <row r="50" spans="1:26" ht="12" customHeight="1" x14ac:dyDescent="0.2">
      <c r="A50" s="187"/>
      <c r="B50" s="187"/>
      <c r="C50" s="34"/>
      <c r="D50" s="235"/>
      <c r="E50" s="33"/>
      <c r="F50" s="78">
        <v>1</v>
      </c>
      <c r="G50" s="31">
        <v>1</v>
      </c>
      <c r="H50" s="31">
        <v>1</v>
      </c>
      <c r="I50" s="31">
        <v>0.14285714285714285</v>
      </c>
      <c r="J50" s="31">
        <v>0</v>
      </c>
      <c r="K50" s="31">
        <v>0</v>
      </c>
      <c r="L50" s="31">
        <v>1</v>
      </c>
      <c r="M50" s="31">
        <v>0</v>
      </c>
      <c r="N50" s="31">
        <v>1</v>
      </c>
      <c r="O50" s="31">
        <v>0.1</v>
      </c>
      <c r="P50" s="31">
        <v>0</v>
      </c>
      <c r="Z50" s="137"/>
    </row>
    <row r="51" spans="1:26" ht="12" customHeight="1" x14ac:dyDescent="0.2">
      <c r="A51" s="187"/>
      <c r="B51" s="187"/>
      <c r="C51" s="37"/>
      <c r="D51" s="234" t="s">
        <v>26</v>
      </c>
      <c r="E51" s="36"/>
      <c r="F51" s="77">
        <v>14</v>
      </c>
      <c r="G51" s="35">
        <v>10</v>
      </c>
      <c r="H51" s="35">
        <v>6</v>
      </c>
      <c r="I51" s="35">
        <v>0</v>
      </c>
      <c r="J51" s="35">
        <v>0</v>
      </c>
      <c r="K51" s="35">
        <v>0</v>
      </c>
      <c r="L51" s="35">
        <v>0</v>
      </c>
      <c r="M51" s="35">
        <v>0</v>
      </c>
      <c r="N51" s="35">
        <v>29</v>
      </c>
      <c r="O51" s="35">
        <v>10</v>
      </c>
      <c r="P51" s="35">
        <v>4</v>
      </c>
      <c r="Z51" s="138"/>
    </row>
    <row r="52" spans="1:26" ht="12" customHeight="1" x14ac:dyDescent="0.2">
      <c r="A52" s="187"/>
      <c r="B52" s="187"/>
      <c r="C52" s="34"/>
      <c r="D52" s="235"/>
      <c r="E52" s="33"/>
      <c r="F52" s="78">
        <v>1</v>
      </c>
      <c r="G52" s="31">
        <v>0.7142857142857143</v>
      </c>
      <c r="H52" s="31">
        <v>1</v>
      </c>
      <c r="I52" s="31">
        <v>0</v>
      </c>
      <c r="J52" s="31">
        <v>0</v>
      </c>
      <c r="K52" s="31">
        <v>0</v>
      </c>
      <c r="L52" s="31">
        <v>0</v>
      </c>
      <c r="M52" s="31">
        <v>0</v>
      </c>
      <c r="N52" s="31">
        <v>1</v>
      </c>
      <c r="O52" s="31">
        <v>0.34482758620689657</v>
      </c>
      <c r="P52" s="31">
        <v>0.2857142857142857</v>
      </c>
      <c r="Z52" s="137"/>
    </row>
    <row r="53" spans="1:26" ht="12" customHeight="1" x14ac:dyDescent="0.2">
      <c r="A53" s="187"/>
      <c r="B53" s="187"/>
      <c r="C53" s="37"/>
      <c r="D53" s="234" t="s">
        <v>25</v>
      </c>
      <c r="E53" s="36"/>
      <c r="F53" s="77">
        <v>5</v>
      </c>
      <c r="G53" s="35">
        <v>4</v>
      </c>
      <c r="H53" s="35">
        <v>13</v>
      </c>
      <c r="I53" s="35">
        <v>0</v>
      </c>
      <c r="J53" s="35">
        <v>1</v>
      </c>
      <c r="K53" s="35">
        <v>0</v>
      </c>
      <c r="L53" s="35">
        <v>1</v>
      </c>
      <c r="M53" s="35">
        <v>0</v>
      </c>
      <c r="N53" s="35">
        <v>19</v>
      </c>
      <c r="O53" s="35">
        <v>2</v>
      </c>
      <c r="P53" s="35">
        <v>1</v>
      </c>
      <c r="Z53" s="138"/>
    </row>
    <row r="54" spans="1:26" ht="12" customHeight="1" x14ac:dyDescent="0.2">
      <c r="A54" s="187"/>
      <c r="B54" s="187"/>
      <c r="C54" s="34"/>
      <c r="D54" s="235"/>
      <c r="E54" s="33"/>
      <c r="F54" s="78">
        <v>1</v>
      </c>
      <c r="G54" s="31">
        <v>0.8</v>
      </c>
      <c r="H54" s="31">
        <v>1</v>
      </c>
      <c r="I54" s="31">
        <v>0</v>
      </c>
      <c r="J54" s="31">
        <v>1</v>
      </c>
      <c r="K54" s="31">
        <v>0</v>
      </c>
      <c r="L54" s="31">
        <v>1</v>
      </c>
      <c r="M54" s="31">
        <v>0</v>
      </c>
      <c r="N54" s="31">
        <v>1</v>
      </c>
      <c r="O54" s="31">
        <v>0.10526315789473684</v>
      </c>
      <c r="P54" s="31">
        <v>0.2</v>
      </c>
      <c r="Z54" s="137"/>
    </row>
    <row r="55" spans="1:26" ht="12" customHeight="1" x14ac:dyDescent="0.2">
      <c r="A55" s="187"/>
      <c r="B55" s="187"/>
      <c r="C55" s="37"/>
      <c r="D55" s="234" t="s">
        <v>24</v>
      </c>
      <c r="E55" s="36"/>
      <c r="F55" s="77">
        <v>27</v>
      </c>
      <c r="G55" s="35">
        <v>20</v>
      </c>
      <c r="H55" s="35">
        <v>22</v>
      </c>
      <c r="I55" s="35">
        <v>0</v>
      </c>
      <c r="J55" s="35">
        <v>8</v>
      </c>
      <c r="K55" s="35">
        <v>1</v>
      </c>
      <c r="L55" s="35">
        <v>7</v>
      </c>
      <c r="M55" s="35">
        <v>0</v>
      </c>
      <c r="N55" s="35">
        <v>152</v>
      </c>
      <c r="O55" s="35">
        <v>9</v>
      </c>
      <c r="P55" s="35">
        <v>7</v>
      </c>
      <c r="Z55" s="138"/>
    </row>
    <row r="56" spans="1:26" ht="12" customHeight="1" x14ac:dyDescent="0.2">
      <c r="A56" s="187"/>
      <c r="B56" s="187"/>
      <c r="C56" s="34"/>
      <c r="D56" s="235"/>
      <c r="E56" s="33"/>
      <c r="F56" s="78">
        <v>1</v>
      </c>
      <c r="G56" s="31">
        <v>0.7407407407407407</v>
      </c>
      <c r="H56" s="31">
        <v>1</v>
      </c>
      <c r="I56" s="31">
        <v>0</v>
      </c>
      <c r="J56" s="31">
        <v>1</v>
      </c>
      <c r="K56" s="31">
        <v>0.125</v>
      </c>
      <c r="L56" s="31">
        <v>1</v>
      </c>
      <c r="M56" s="31">
        <v>0</v>
      </c>
      <c r="N56" s="31">
        <v>1</v>
      </c>
      <c r="O56" s="31">
        <v>5.921052631578947E-2</v>
      </c>
      <c r="P56" s="31">
        <v>0.25925925925925924</v>
      </c>
      <c r="Z56" s="137"/>
    </row>
    <row r="57" spans="1:26" ht="12" customHeight="1" x14ac:dyDescent="0.2">
      <c r="A57" s="187"/>
      <c r="B57" s="187"/>
      <c r="C57" s="37"/>
      <c r="D57" s="234" t="s">
        <v>23</v>
      </c>
      <c r="E57" s="36"/>
      <c r="F57" s="77">
        <v>8</v>
      </c>
      <c r="G57" s="35">
        <v>5</v>
      </c>
      <c r="H57" s="35">
        <v>8</v>
      </c>
      <c r="I57" s="35">
        <v>0</v>
      </c>
      <c r="J57" s="35">
        <v>1</v>
      </c>
      <c r="K57" s="35">
        <v>0</v>
      </c>
      <c r="L57" s="35">
        <v>2</v>
      </c>
      <c r="M57" s="35">
        <v>0</v>
      </c>
      <c r="N57" s="35">
        <v>5</v>
      </c>
      <c r="O57" s="35">
        <v>2</v>
      </c>
      <c r="P57" s="35">
        <v>3</v>
      </c>
      <c r="Z57" s="138"/>
    </row>
    <row r="58" spans="1:26" ht="12" customHeight="1" x14ac:dyDescent="0.2">
      <c r="A58" s="187"/>
      <c r="B58" s="187"/>
      <c r="C58" s="34"/>
      <c r="D58" s="235"/>
      <c r="E58" s="33"/>
      <c r="F58" s="78">
        <v>1</v>
      </c>
      <c r="G58" s="31">
        <v>0.625</v>
      </c>
      <c r="H58" s="31">
        <v>1</v>
      </c>
      <c r="I58" s="31">
        <v>0</v>
      </c>
      <c r="J58" s="31">
        <v>1</v>
      </c>
      <c r="K58" s="31">
        <v>0</v>
      </c>
      <c r="L58" s="31">
        <v>1</v>
      </c>
      <c r="M58" s="31">
        <v>0</v>
      </c>
      <c r="N58" s="31">
        <v>1</v>
      </c>
      <c r="O58" s="31">
        <v>0.4</v>
      </c>
      <c r="P58" s="31">
        <v>0.375</v>
      </c>
      <c r="Z58" s="137"/>
    </row>
    <row r="59" spans="1:26" ht="12.75" customHeight="1" x14ac:dyDescent="0.2">
      <c r="A59" s="187"/>
      <c r="B59" s="187"/>
      <c r="C59" s="37"/>
      <c r="D59" s="234" t="s">
        <v>22</v>
      </c>
      <c r="E59" s="36"/>
      <c r="F59" s="77">
        <v>26</v>
      </c>
      <c r="G59" s="35">
        <v>22</v>
      </c>
      <c r="H59" s="35">
        <v>54</v>
      </c>
      <c r="I59" s="35">
        <v>1</v>
      </c>
      <c r="J59" s="35">
        <v>7</v>
      </c>
      <c r="K59" s="35">
        <v>0</v>
      </c>
      <c r="L59" s="35">
        <v>24</v>
      </c>
      <c r="M59" s="35">
        <v>1</v>
      </c>
      <c r="N59" s="35">
        <v>124</v>
      </c>
      <c r="O59" s="35">
        <v>23</v>
      </c>
      <c r="P59" s="35">
        <v>4</v>
      </c>
      <c r="Z59" s="138"/>
    </row>
    <row r="60" spans="1:26" ht="12.75" customHeight="1" x14ac:dyDescent="0.2">
      <c r="A60" s="187"/>
      <c r="B60" s="187"/>
      <c r="C60" s="34"/>
      <c r="D60" s="235"/>
      <c r="E60" s="33"/>
      <c r="F60" s="78">
        <v>1</v>
      </c>
      <c r="G60" s="31">
        <v>0.84615384615384615</v>
      </c>
      <c r="H60" s="31">
        <v>1</v>
      </c>
      <c r="I60" s="31">
        <v>1.8518518518518517E-2</v>
      </c>
      <c r="J60" s="31">
        <v>1</v>
      </c>
      <c r="K60" s="31">
        <v>0</v>
      </c>
      <c r="L60" s="31">
        <v>1</v>
      </c>
      <c r="M60" s="31">
        <v>4.1666666666666664E-2</v>
      </c>
      <c r="N60" s="31">
        <v>1</v>
      </c>
      <c r="O60" s="31">
        <v>0.18548387096774194</v>
      </c>
      <c r="P60" s="31">
        <v>0.15384615384615385</v>
      </c>
      <c r="Z60" s="137"/>
    </row>
    <row r="61" spans="1:26" ht="12" customHeight="1" x14ac:dyDescent="0.2">
      <c r="A61" s="187"/>
      <c r="B61" s="187"/>
      <c r="C61" s="37"/>
      <c r="D61" s="234" t="s">
        <v>21</v>
      </c>
      <c r="E61" s="36"/>
      <c r="F61" s="77">
        <v>14</v>
      </c>
      <c r="G61" s="35">
        <v>9</v>
      </c>
      <c r="H61" s="35">
        <v>17</v>
      </c>
      <c r="I61" s="35">
        <v>0</v>
      </c>
      <c r="J61" s="35">
        <v>4</v>
      </c>
      <c r="K61" s="35">
        <v>0</v>
      </c>
      <c r="L61" s="35">
        <v>10</v>
      </c>
      <c r="M61" s="35">
        <v>0</v>
      </c>
      <c r="N61" s="35">
        <v>30</v>
      </c>
      <c r="O61" s="35">
        <v>4</v>
      </c>
      <c r="P61" s="35">
        <v>5</v>
      </c>
      <c r="Z61" s="138"/>
    </row>
    <row r="62" spans="1:26" ht="12" customHeight="1" x14ac:dyDescent="0.2">
      <c r="A62" s="187"/>
      <c r="B62" s="187"/>
      <c r="C62" s="34"/>
      <c r="D62" s="235"/>
      <c r="E62" s="33"/>
      <c r="F62" s="78">
        <v>1</v>
      </c>
      <c r="G62" s="31">
        <v>0.6428571428571429</v>
      </c>
      <c r="H62" s="31">
        <v>1</v>
      </c>
      <c r="I62" s="31">
        <v>0</v>
      </c>
      <c r="J62" s="31">
        <v>1</v>
      </c>
      <c r="K62" s="31">
        <v>0</v>
      </c>
      <c r="L62" s="31">
        <v>1</v>
      </c>
      <c r="M62" s="31">
        <v>0</v>
      </c>
      <c r="N62" s="31">
        <v>1</v>
      </c>
      <c r="O62" s="31">
        <v>0.13333333333333333</v>
      </c>
      <c r="P62" s="31">
        <v>0.35714285714285715</v>
      </c>
      <c r="Z62" s="137"/>
    </row>
    <row r="63" spans="1:26" ht="12" customHeight="1" x14ac:dyDescent="0.2">
      <c r="A63" s="187"/>
      <c r="B63" s="187"/>
      <c r="C63" s="37"/>
      <c r="D63" s="234" t="s">
        <v>20</v>
      </c>
      <c r="E63" s="36"/>
      <c r="F63" s="77">
        <v>7</v>
      </c>
      <c r="G63" s="35">
        <v>7</v>
      </c>
      <c r="H63" s="35">
        <v>7</v>
      </c>
      <c r="I63" s="35">
        <v>0</v>
      </c>
      <c r="J63" s="35">
        <v>3</v>
      </c>
      <c r="K63" s="35">
        <v>0</v>
      </c>
      <c r="L63" s="35">
        <v>14</v>
      </c>
      <c r="M63" s="35">
        <v>1</v>
      </c>
      <c r="N63" s="35">
        <v>13</v>
      </c>
      <c r="O63" s="35">
        <v>2</v>
      </c>
      <c r="P63" s="35">
        <v>0</v>
      </c>
      <c r="Z63" s="138"/>
    </row>
    <row r="64" spans="1:26" ht="12" customHeight="1" x14ac:dyDescent="0.2">
      <c r="A64" s="187"/>
      <c r="B64" s="187"/>
      <c r="C64" s="34"/>
      <c r="D64" s="235"/>
      <c r="E64" s="33"/>
      <c r="F64" s="78">
        <v>1</v>
      </c>
      <c r="G64" s="31">
        <v>1</v>
      </c>
      <c r="H64" s="31">
        <v>1</v>
      </c>
      <c r="I64" s="31">
        <v>0</v>
      </c>
      <c r="J64" s="31">
        <v>1</v>
      </c>
      <c r="K64" s="31">
        <v>0</v>
      </c>
      <c r="L64" s="31">
        <v>1</v>
      </c>
      <c r="M64" s="31">
        <v>7.1428571428571425E-2</v>
      </c>
      <c r="N64" s="31">
        <v>1</v>
      </c>
      <c r="O64" s="31">
        <v>0.15384615384615385</v>
      </c>
      <c r="P64" s="31">
        <v>0</v>
      </c>
      <c r="Z64" s="137"/>
    </row>
    <row r="65" spans="1:26" ht="12" customHeight="1" x14ac:dyDescent="0.2">
      <c r="A65" s="187"/>
      <c r="B65" s="187"/>
      <c r="C65" s="37"/>
      <c r="D65" s="234" t="s">
        <v>19</v>
      </c>
      <c r="E65" s="36"/>
      <c r="F65" s="87">
        <v>18</v>
      </c>
      <c r="G65" s="152">
        <v>15</v>
      </c>
      <c r="H65" s="35">
        <v>26</v>
      </c>
      <c r="I65" s="35">
        <v>1</v>
      </c>
      <c r="J65" s="35">
        <v>4</v>
      </c>
      <c r="K65" s="35">
        <v>0</v>
      </c>
      <c r="L65" s="35">
        <v>9</v>
      </c>
      <c r="M65" s="35">
        <v>0</v>
      </c>
      <c r="N65" s="35">
        <v>88</v>
      </c>
      <c r="O65" s="35">
        <v>6</v>
      </c>
      <c r="P65" s="35">
        <v>3</v>
      </c>
      <c r="Z65" s="138"/>
    </row>
    <row r="66" spans="1:26" ht="12" customHeight="1" x14ac:dyDescent="0.2">
      <c r="A66" s="187"/>
      <c r="B66" s="187"/>
      <c r="C66" s="34"/>
      <c r="D66" s="235"/>
      <c r="E66" s="33"/>
      <c r="F66" s="78">
        <v>1</v>
      </c>
      <c r="G66" s="31">
        <v>0.83333333333333337</v>
      </c>
      <c r="H66" s="31">
        <v>1</v>
      </c>
      <c r="I66" s="31">
        <v>3.8461538461538464E-2</v>
      </c>
      <c r="J66" s="31">
        <v>1</v>
      </c>
      <c r="K66" s="31">
        <v>0</v>
      </c>
      <c r="L66" s="31">
        <v>1</v>
      </c>
      <c r="M66" s="31">
        <v>0</v>
      </c>
      <c r="N66" s="31">
        <v>1</v>
      </c>
      <c r="O66" s="31">
        <v>6.8181818181818177E-2</v>
      </c>
      <c r="P66" s="31">
        <v>0.16666666666666666</v>
      </c>
      <c r="Z66" s="137"/>
    </row>
    <row r="67" spans="1:26" ht="12" customHeight="1" x14ac:dyDescent="0.2">
      <c r="A67" s="187"/>
      <c r="B67" s="187"/>
      <c r="C67" s="37"/>
      <c r="D67" s="234" t="s">
        <v>18</v>
      </c>
      <c r="E67" s="36"/>
      <c r="F67" s="77">
        <v>4</v>
      </c>
      <c r="G67" s="35">
        <v>4</v>
      </c>
      <c r="H67" s="35">
        <v>5</v>
      </c>
      <c r="I67" s="35">
        <v>0</v>
      </c>
      <c r="J67" s="35">
        <v>0</v>
      </c>
      <c r="K67" s="35">
        <v>0</v>
      </c>
      <c r="L67" s="35">
        <v>0</v>
      </c>
      <c r="M67" s="35">
        <v>0</v>
      </c>
      <c r="N67" s="35">
        <v>9</v>
      </c>
      <c r="O67" s="35">
        <v>1</v>
      </c>
      <c r="P67" s="35">
        <v>0</v>
      </c>
      <c r="Z67" s="138"/>
    </row>
    <row r="68" spans="1:26" ht="12" customHeight="1" x14ac:dyDescent="0.2">
      <c r="A68" s="187"/>
      <c r="B68" s="188"/>
      <c r="C68" s="34"/>
      <c r="D68" s="235"/>
      <c r="E68" s="33"/>
      <c r="F68" s="78">
        <v>1</v>
      </c>
      <c r="G68" s="31">
        <v>1</v>
      </c>
      <c r="H68" s="31">
        <v>1</v>
      </c>
      <c r="I68" s="31">
        <v>0</v>
      </c>
      <c r="J68" s="31">
        <v>0</v>
      </c>
      <c r="K68" s="31">
        <v>0</v>
      </c>
      <c r="L68" s="31">
        <v>0</v>
      </c>
      <c r="M68" s="31">
        <v>0</v>
      </c>
      <c r="N68" s="31">
        <v>1</v>
      </c>
      <c r="O68" s="31">
        <v>0.1111111111111111</v>
      </c>
      <c r="P68" s="31">
        <v>0</v>
      </c>
      <c r="Z68" s="137"/>
    </row>
    <row r="69" spans="1:26" ht="12" customHeight="1" x14ac:dyDescent="0.2">
      <c r="A69" s="187"/>
      <c r="B69" s="186" t="s">
        <v>17</v>
      </c>
      <c r="C69" s="37"/>
      <c r="D69" s="234" t="s">
        <v>16</v>
      </c>
      <c r="E69" s="36"/>
      <c r="F69" s="77">
        <v>719</v>
      </c>
      <c r="G69" s="35">
        <v>287</v>
      </c>
      <c r="H69" s="35">
        <v>96</v>
      </c>
      <c r="I69" s="35">
        <v>14</v>
      </c>
      <c r="J69" s="35">
        <v>84</v>
      </c>
      <c r="K69" s="35">
        <v>8</v>
      </c>
      <c r="L69" s="35">
        <v>205</v>
      </c>
      <c r="M69" s="35">
        <v>9</v>
      </c>
      <c r="N69" s="35">
        <v>768</v>
      </c>
      <c r="O69" s="35">
        <v>185</v>
      </c>
      <c r="P69" s="35">
        <v>432</v>
      </c>
      <c r="Z69" s="138"/>
    </row>
    <row r="70" spans="1:26" ht="12" customHeight="1" x14ac:dyDescent="0.2">
      <c r="A70" s="187"/>
      <c r="B70" s="187"/>
      <c r="C70" s="34"/>
      <c r="D70" s="235"/>
      <c r="E70" s="33"/>
      <c r="F70" s="78">
        <v>1</v>
      </c>
      <c r="G70" s="31">
        <v>0.3991655076495132</v>
      </c>
      <c r="H70" s="31">
        <v>1</v>
      </c>
      <c r="I70" s="31">
        <v>0.14583333333333334</v>
      </c>
      <c r="J70" s="31">
        <v>1</v>
      </c>
      <c r="K70" s="31">
        <v>9.5238095238095233E-2</v>
      </c>
      <c r="L70" s="31">
        <v>1</v>
      </c>
      <c r="M70" s="31">
        <v>4.3902439024390241E-2</v>
      </c>
      <c r="N70" s="31">
        <v>1</v>
      </c>
      <c r="O70" s="31">
        <v>0.24088541666666666</v>
      </c>
      <c r="P70" s="31">
        <v>0.6008344923504868</v>
      </c>
      <c r="Z70" s="137"/>
    </row>
    <row r="71" spans="1:26" ht="12" customHeight="1" x14ac:dyDescent="0.2">
      <c r="A71" s="187"/>
      <c r="B71" s="187"/>
      <c r="C71" s="37"/>
      <c r="D71" s="234" t="s">
        <v>121</v>
      </c>
      <c r="E71" s="36"/>
      <c r="F71" s="77">
        <v>7</v>
      </c>
      <c r="G71" s="35">
        <v>2</v>
      </c>
      <c r="H71" s="35">
        <v>0</v>
      </c>
      <c r="I71" s="35">
        <v>0</v>
      </c>
      <c r="J71" s="35">
        <v>0</v>
      </c>
      <c r="K71" s="35">
        <v>0</v>
      </c>
      <c r="L71" s="35">
        <v>0</v>
      </c>
      <c r="M71" s="35">
        <v>0</v>
      </c>
      <c r="N71" s="35">
        <v>3</v>
      </c>
      <c r="O71" s="35">
        <v>1</v>
      </c>
      <c r="P71" s="35">
        <v>5</v>
      </c>
      <c r="Z71" s="138"/>
    </row>
    <row r="72" spans="1:26" ht="12" customHeight="1" x14ac:dyDescent="0.2">
      <c r="A72" s="187"/>
      <c r="B72" s="187"/>
      <c r="C72" s="34"/>
      <c r="D72" s="235"/>
      <c r="E72" s="33"/>
      <c r="F72" s="78">
        <v>1</v>
      </c>
      <c r="G72" s="31">
        <v>0.2857142857142857</v>
      </c>
      <c r="H72" s="31">
        <v>0</v>
      </c>
      <c r="I72" s="31">
        <v>0</v>
      </c>
      <c r="J72" s="31">
        <v>0</v>
      </c>
      <c r="K72" s="31">
        <v>0</v>
      </c>
      <c r="L72" s="31">
        <v>0</v>
      </c>
      <c r="M72" s="31">
        <v>0</v>
      </c>
      <c r="N72" s="31">
        <v>1</v>
      </c>
      <c r="O72" s="31">
        <v>0.33333333333333331</v>
      </c>
      <c r="P72" s="31">
        <v>0.7142857142857143</v>
      </c>
      <c r="Z72" s="137"/>
    </row>
    <row r="73" spans="1:26" ht="12" customHeight="1" x14ac:dyDescent="0.2">
      <c r="A73" s="187"/>
      <c r="B73" s="187"/>
      <c r="C73" s="37"/>
      <c r="D73" s="234" t="s">
        <v>14</v>
      </c>
      <c r="E73" s="36"/>
      <c r="F73" s="77">
        <v>79</v>
      </c>
      <c r="G73" s="35">
        <v>50</v>
      </c>
      <c r="H73" s="35">
        <v>39</v>
      </c>
      <c r="I73" s="35">
        <v>1</v>
      </c>
      <c r="J73" s="35">
        <v>16</v>
      </c>
      <c r="K73" s="35">
        <v>0</v>
      </c>
      <c r="L73" s="35">
        <v>65</v>
      </c>
      <c r="M73" s="35">
        <v>2</v>
      </c>
      <c r="N73" s="35">
        <v>85</v>
      </c>
      <c r="O73" s="35">
        <v>12</v>
      </c>
      <c r="P73" s="35">
        <v>29</v>
      </c>
      <c r="Z73" s="138"/>
    </row>
    <row r="74" spans="1:26" ht="12" customHeight="1" x14ac:dyDescent="0.2">
      <c r="A74" s="187"/>
      <c r="B74" s="187"/>
      <c r="C74" s="34"/>
      <c r="D74" s="235"/>
      <c r="E74" s="33"/>
      <c r="F74" s="78">
        <v>1</v>
      </c>
      <c r="G74" s="31">
        <v>0.63291139240506333</v>
      </c>
      <c r="H74" s="31">
        <v>1</v>
      </c>
      <c r="I74" s="31">
        <v>2.564102564102564E-2</v>
      </c>
      <c r="J74" s="31">
        <v>1</v>
      </c>
      <c r="K74" s="31">
        <v>0</v>
      </c>
      <c r="L74" s="31">
        <v>1</v>
      </c>
      <c r="M74" s="31">
        <v>3.0769230769230771E-2</v>
      </c>
      <c r="N74" s="31">
        <v>1</v>
      </c>
      <c r="O74" s="31">
        <v>0.14117647058823529</v>
      </c>
      <c r="P74" s="31">
        <v>0.36708860759493672</v>
      </c>
      <c r="Z74" s="137"/>
    </row>
    <row r="75" spans="1:26" ht="12" customHeight="1" x14ac:dyDescent="0.2">
      <c r="A75" s="187"/>
      <c r="B75" s="187"/>
      <c r="C75" s="37"/>
      <c r="D75" s="234" t="s">
        <v>13</v>
      </c>
      <c r="E75" s="36"/>
      <c r="F75" s="77">
        <v>16</v>
      </c>
      <c r="G75" s="35">
        <v>10</v>
      </c>
      <c r="H75" s="35">
        <v>5</v>
      </c>
      <c r="I75" s="35">
        <v>1</v>
      </c>
      <c r="J75" s="35">
        <v>0</v>
      </c>
      <c r="K75" s="35">
        <v>0</v>
      </c>
      <c r="L75" s="35">
        <v>0</v>
      </c>
      <c r="M75" s="35">
        <v>0</v>
      </c>
      <c r="N75" s="35">
        <v>14</v>
      </c>
      <c r="O75" s="35">
        <v>5</v>
      </c>
      <c r="P75" s="35">
        <v>6</v>
      </c>
      <c r="Z75" s="138"/>
    </row>
    <row r="76" spans="1:26" ht="12" customHeight="1" x14ac:dyDescent="0.2">
      <c r="A76" s="187"/>
      <c r="B76" s="187"/>
      <c r="C76" s="34"/>
      <c r="D76" s="235"/>
      <c r="E76" s="33"/>
      <c r="F76" s="78">
        <v>1</v>
      </c>
      <c r="G76" s="31">
        <v>0.625</v>
      </c>
      <c r="H76" s="31">
        <v>1</v>
      </c>
      <c r="I76" s="31">
        <v>0.2</v>
      </c>
      <c r="J76" s="31">
        <v>0</v>
      </c>
      <c r="K76" s="31">
        <v>0</v>
      </c>
      <c r="L76" s="31">
        <v>0</v>
      </c>
      <c r="M76" s="31">
        <v>0</v>
      </c>
      <c r="N76" s="31">
        <v>1</v>
      </c>
      <c r="O76" s="31">
        <v>0.35714285714285715</v>
      </c>
      <c r="P76" s="31">
        <v>0.375</v>
      </c>
      <c r="Z76" s="137"/>
    </row>
    <row r="77" spans="1:26" ht="12" customHeight="1" x14ac:dyDescent="0.2">
      <c r="A77" s="187"/>
      <c r="B77" s="187"/>
      <c r="C77" s="37"/>
      <c r="D77" s="234" t="s">
        <v>12</v>
      </c>
      <c r="E77" s="36"/>
      <c r="F77" s="77">
        <v>16</v>
      </c>
      <c r="G77" s="35">
        <v>8</v>
      </c>
      <c r="H77" s="35">
        <v>0</v>
      </c>
      <c r="I77" s="35">
        <v>0</v>
      </c>
      <c r="J77" s="35">
        <v>4</v>
      </c>
      <c r="K77" s="35">
        <v>1</v>
      </c>
      <c r="L77" s="35">
        <v>5</v>
      </c>
      <c r="M77" s="35">
        <v>0</v>
      </c>
      <c r="N77" s="35">
        <v>8</v>
      </c>
      <c r="O77" s="35">
        <v>2</v>
      </c>
      <c r="P77" s="35">
        <v>8</v>
      </c>
      <c r="Z77" s="138"/>
    </row>
    <row r="78" spans="1:26" ht="12" customHeight="1" x14ac:dyDescent="0.2">
      <c r="A78" s="187"/>
      <c r="B78" s="187"/>
      <c r="C78" s="34"/>
      <c r="D78" s="235"/>
      <c r="E78" s="33"/>
      <c r="F78" s="78">
        <v>1</v>
      </c>
      <c r="G78" s="31">
        <v>0.5</v>
      </c>
      <c r="H78" s="31">
        <v>0</v>
      </c>
      <c r="I78" s="31">
        <v>0</v>
      </c>
      <c r="J78" s="31">
        <v>1</v>
      </c>
      <c r="K78" s="31">
        <v>0.25</v>
      </c>
      <c r="L78" s="31">
        <v>1</v>
      </c>
      <c r="M78" s="31">
        <v>0</v>
      </c>
      <c r="N78" s="31">
        <v>1</v>
      </c>
      <c r="O78" s="31">
        <v>0.25</v>
      </c>
      <c r="P78" s="31">
        <v>0.5</v>
      </c>
      <c r="Z78" s="137"/>
    </row>
    <row r="79" spans="1:26" ht="12" customHeight="1" x14ac:dyDescent="0.2">
      <c r="A79" s="187"/>
      <c r="B79" s="187"/>
      <c r="C79" s="37"/>
      <c r="D79" s="234" t="s">
        <v>11</v>
      </c>
      <c r="E79" s="36"/>
      <c r="F79" s="77">
        <v>33</v>
      </c>
      <c r="G79" s="35">
        <v>23</v>
      </c>
      <c r="H79" s="35">
        <v>9</v>
      </c>
      <c r="I79" s="35">
        <v>1</v>
      </c>
      <c r="J79" s="35">
        <v>1</v>
      </c>
      <c r="K79" s="35">
        <v>1</v>
      </c>
      <c r="L79" s="35">
        <v>2</v>
      </c>
      <c r="M79" s="35">
        <v>0</v>
      </c>
      <c r="N79" s="35">
        <v>92</v>
      </c>
      <c r="O79" s="35">
        <v>39</v>
      </c>
      <c r="P79" s="35">
        <v>10</v>
      </c>
      <c r="Z79" s="138"/>
    </row>
    <row r="80" spans="1:26" ht="12" customHeight="1" x14ac:dyDescent="0.2">
      <c r="A80" s="187"/>
      <c r="B80" s="187"/>
      <c r="C80" s="34"/>
      <c r="D80" s="235"/>
      <c r="E80" s="33"/>
      <c r="F80" s="78">
        <v>1</v>
      </c>
      <c r="G80" s="31">
        <v>0.69696969696969702</v>
      </c>
      <c r="H80" s="31">
        <v>1</v>
      </c>
      <c r="I80" s="31">
        <v>0.1111111111111111</v>
      </c>
      <c r="J80" s="31">
        <v>1</v>
      </c>
      <c r="K80" s="31">
        <v>1</v>
      </c>
      <c r="L80" s="31">
        <v>1</v>
      </c>
      <c r="M80" s="31">
        <v>0</v>
      </c>
      <c r="N80" s="31">
        <v>1</v>
      </c>
      <c r="O80" s="31">
        <v>0.42391304347826086</v>
      </c>
      <c r="P80" s="31">
        <v>0.30303030303030304</v>
      </c>
      <c r="Z80" s="137"/>
    </row>
    <row r="81" spans="1:26" ht="12" customHeight="1" x14ac:dyDescent="0.2">
      <c r="A81" s="187"/>
      <c r="B81" s="187"/>
      <c r="C81" s="37"/>
      <c r="D81" s="234" t="s">
        <v>10</v>
      </c>
      <c r="E81" s="36"/>
      <c r="F81" s="77">
        <v>182</v>
      </c>
      <c r="G81" s="35">
        <v>50</v>
      </c>
      <c r="H81" s="35">
        <v>20</v>
      </c>
      <c r="I81" s="35">
        <v>5</v>
      </c>
      <c r="J81" s="35">
        <v>10</v>
      </c>
      <c r="K81" s="35">
        <v>1</v>
      </c>
      <c r="L81" s="35">
        <v>49</v>
      </c>
      <c r="M81" s="35">
        <v>1</v>
      </c>
      <c r="N81" s="35">
        <v>77</v>
      </c>
      <c r="O81" s="35">
        <v>7</v>
      </c>
      <c r="P81" s="35">
        <v>132</v>
      </c>
      <c r="Z81" s="138"/>
    </row>
    <row r="82" spans="1:26" ht="12" customHeight="1" x14ac:dyDescent="0.2">
      <c r="A82" s="187"/>
      <c r="B82" s="187"/>
      <c r="C82" s="34"/>
      <c r="D82" s="235"/>
      <c r="E82" s="33"/>
      <c r="F82" s="78">
        <v>1</v>
      </c>
      <c r="G82" s="31">
        <v>0.27472527472527475</v>
      </c>
      <c r="H82" s="31">
        <v>1</v>
      </c>
      <c r="I82" s="31">
        <v>0.25</v>
      </c>
      <c r="J82" s="31">
        <v>1</v>
      </c>
      <c r="K82" s="31">
        <v>0.1</v>
      </c>
      <c r="L82" s="31">
        <v>1</v>
      </c>
      <c r="M82" s="31">
        <v>2.0408163265306121E-2</v>
      </c>
      <c r="N82" s="31">
        <v>1</v>
      </c>
      <c r="O82" s="31">
        <v>9.0909090909090912E-2</v>
      </c>
      <c r="P82" s="31">
        <v>0.72527472527472525</v>
      </c>
      <c r="Z82" s="137"/>
    </row>
    <row r="83" spans="1:26" ht="12" customHeight="1" x14ac:dyDescent="0.2">
      <c r="A83" s="187"/>
      <c r="B83" s="187"/>
      <c r="C83" s="37"/>
      <c r="D83" s="234" t="s">
        <v>9</v>
      </c>
      <c r="E83" s="36"/>
      <c r="F83" s="77">
        <v>24</v>
      </c>
      <c r="G83" s="35">
        <v>8</v>
      </c>
      <c r="H83" s="35">
        <v>0</v>
      </c>
      <c r="I83" s="35">
        <v>0</v>
      </c>
      <c r="J83" s="35">
        <v>0</v>
      </c>
      <c r="K83" s="35">
        <v>0</v>
      </c>
      <c r="L83" s="35">
        <v>12</v>
      </c>
      <c r="M83" s="35">
        <v>2</v>
      </c>
      <c r="N83" s="35">
        <v>4</v>
      </c>
      <c r="O83" s="35">
        <v>0</v>
      </c>
      <c r="P83" s="35">
        <v>16</v>
      </c>
      <c r="Z83" s="138"/>
    </row>
    <row r="84" spans="1:26" ht="12" customHeight="1" x14ac:dyDescent="0.2">
      <c r="A84" s="187"/>
      <c r="B84" s="187"/>
      <c r="C84" s="34"/>
      <c r="D84" s="235"/>
      <c r="E84" s="33"/>
      <c r="F84" s="78">
        <v>1</v>
      </c>
      <c r="G84" s="31">
        <v>0.33333333333333331</v>
      </c>
      <c r="H84" s="31">
        <v>0</v>
      </c>
      <c r="I84" s="31">
        <v>0</v>
      </c>
      <c r="J84" s="31">
        <v>0</v>
      </c>
      <c r="K84" s="31">
        <v>0</v>
      </c>
      <c r="L84" s="31">
        <v>1</v>
      </c>
      <c r="M84" s="31">
        <v>0.16666666666666666</v>
      </c>
      <c r="N84" s="31">
        <v>1</v>
      </c>
      <c r="O84" s="31">
        <v>0</v>
      </c>
      <c r="P84" s="31">
        <v>0.66666666666666663</v>
      </c>
      <c r="Z84" s="137"/>
    </row>
    <row r="85" spans="1:26" ht="12" customHeight="1" x14ac:dyDescent="0.2">
      <c r="A85" s="187"/>
      <c r="B85" s="187"/>
      <c r="C85" s="37"/>
      <c r="D85" s="234" t="s">
        <v>8</v>
      </c>
      <c r="E85" s="36"/>
      <c r="F85" s="77">
        <v>13</v>
      </c>
      <c r="G85" s="35">
        <v>3</v>
      </c>
      <c r="H85" s="35">
        <v>1</v>
      </c>
      <c r="I85" s="35">
        <v>1</v>
      </c>
      <c r="J85" s="35">
        <v>1</v>
      </c>
      <c r="K85" s="35">
        <v>0</v>
      </c>
      <c r="L85" s="35">
        <v>0</v>
      </c>
      <c r="M85" s="35">
        <v>0</v>
      </c>
      <c r="N85" s="35">
        <v>2</v>
      </c>
      <c r="O85" s="35">
        <v>0</v>
      </c>
      <c r="P85" s="35">
        <v>10</v>
      </c>
      <c r="Z85" s="138"/>
    </row>
    <row r="86" spans="1:26" ht="12" customHeight="1" x14ac:dyDescent="0.2">
      <c r="A86" s="187"/>
      <c r="B86" s="187"/>
      <c r="C86" s="34"/>
      <c r="D86" s="235"/>
      <c r="E86" s="33"/>
      <c r="F86" s="78">
        <v>1</v>
      </c>
      <c r="G86" s="31">
        <v>0.23076923076923078</v>
      </c>
      <c r="H86" s="31">
        <v>1</v>
      </c>
      <c r="I86" s="31">
        <v>1</v>
      </c>
      <c r="J86" s="31">
        <v>1</v>
      </c>
      <c r="K86" s="31">
        <v>0</v>
      </c>
      <c r="L86" s="31">
        <v>0</v>
      </c>
      <c r="M86" s="31">
        <v>0</v>
      </c>
      <c r="N86" s="31">
        <v>1</v>
      </c>
      <c r="O86" s="31">
        <v>0</v>
      </c>
      <c r="P86" s="31">
        <v>0.76923076923076927</v>
      </c>
      <c r="Z86" s="137"/>
    </row>
    <row r="87" spans="1:26" ht="13.5" customHeight="1" x14ac:dyDescent="0.2">
      <c r="A87" s="187"/>
      <c r="B87" s="187"/>
      <c r="C87" s="37"/>
      <c r="D87" s="236" t="s">
        <v>120</v>
      </c>
      <c r="E87" s="36"/>
      <c r="F87" s="77">
        <v>14</v>
      </c>
      <c r="G87" s="35">
        <v>5</v>
      </c>
      <c r="H87" s="35">
        <v>0</v>
      </c>
      <c r="I87" s="35">
        <v>0</v>
      </c>
      <c r="J87" s="35">
        <v>0</v>
      </c>
      <c r="K87" s="35">
        <v>0</v>
      </c>
      <c r="L87" s="35">
        <v>1</v>
      </c>
      <c r="M87" s="35">
        <v>0</v>
      </c>
      <c r="N87" s="35">
        <v>34</v>
      </c>
      <c r="O87" s="35">
        <v>5</v>
      </c>
      <c r="P87" s="35">
        <v>9</v>
      </c>
      <c r="Z87" s="138"/>
    </row>
    <row r="88" spans="1:26" ht="13.5" customHeight="1" x14ac:dyDescent="0.2">
      <c r="A88" s="187"/>
      <c r="B88" s="187"/>
      <c r="C88" s="34"/>
      <c r="D88" s="235"/>
      <c r="E88" s="33"/>
      <c r="F88" s="78">
        <v>1</v>
      </c>
      <c r="G88" s="31">
        <v>0.35714285714285715</v>
      </c>
      <c r="H88" s="31">
        <v>0</v>
      </c>
      <c r="I88" s="31">
        <v>0</v>
      </c>
      <c r="J88" s="31">
        <v>0</v>
      </c>
      <c r="K88" s="31">
        <v>0</v>
      </c>
      <c r="L88" s="31">
        <v>1</v>
      </c>
      <c r="M88" s="31">
        <v>0</v>
      </c>
      <c r="N88" s="31">
        <v>1</v>
      </c>
      <c r="O88" s="31">
        <v>0.14705882352941177</v>
      </c>
      <c r="P88" s="31">
        <v>0.6428571428571429</v>
      </c>
      <c r="Z88" s="137"/>
    </row>
    <row r="89" spans="1:26" ht="12" customHeight="1" x14ac:dyDescent="0.2">
      <c r="A89" s="187"/>
      <c r="B89" s="187"/>
      <c r="C89" s="37"/>
      <c r="D89" s="234" t="s">
        <v>6</v>
      </c>
      <c r="E89" s="36"/>
      <c r="F89" s="77">
        <v>48</v>
      </c>
      <c r="G89" s="35">
        <v>10</v>
      </c>
      <c r="H89" s="35">
        <v>4</v>
      </c>
      <c r="I89" s="35">
        <v>1</v>
      </c>
      <c r="J89" s="35">
        <v>8</v>
      </c>
      <c r="K89" s="35">
        <v>3</v>
      </c>
      <c r="L89" s="35">
        <v>2</v>
      </c>
      <c r="M89" s="35">
        <v>0</v>
      </c>
      <c r="N89" s="35">
        <v>9</v>
      </c>
      <c r="O89" s="35">
        <v>2</v>
      </c>
      <c r="P89" s="35">
        <v>38</v>
      </c>
      <c r="Z89" s="138"/>
    </row>
    <row r="90" spans="1:26" ht="12" customHeight="1" x14ac:dyDescent="0.2">
      <c r="A90" s="187"/>
      <c r="B90" s="187"/>
      <c r="C90" s="34"/>
      <c r="D90" s="235"/>
      <c r="E90" s="33"/>
      <c r="F90" s="78">
        <v>1</v>
      </c>
      <c r="G90" s="31">
        <v>0.20833333333333334</v>
      </c>
      <c r="H90" s="31">
        <v>1</v>
      </c>
      <c r="I90" s="31">
        <v>0.25</v>
      </c>
      <c r="J90" s="31">
        <v>1</v>
      </c>
      <c r="K90" s="31">
        <v>0.375</v>
      </c>
      <c r="L90" s="31">
        <v>1</v>
      </c>
      <c r="M90" s="31">
        <v>0</v>
      </c>
      <c r="N90" s="31">
        <v>1</v>
      </c>
      <c r="O90" s="31">
        <v>0.22222222222222221</v>
      </c>
      <c r="P90" s="31">
        <v>0.79166666666666663</v>
      </c>
      <c r="Z90" s="137"/>
    </row>
    <row r="91" spans="1:26" ht="12" customHeight="1" x14ac:dyDescent="0.2">
      <c r="A91" s="187"/>
      <c r="B91" s="187"/>
      <c r="C91" s="37"/>
      <c r="D91" s="234" t="s">
        <v>5</v>
      </c>
      <c r="E91" s="36"/>
      <c r="F91" s="77">
        <v>22</v>
      </c>
      <c r="G91" s="35">
        <v>6</v>
      </c>
      <c r="H91" s="35">
        <v>1</v>
      </c>
      <c r="I91" s="35">
        <v>0</v>
      </c>
      <c r="J91" s="35">
        <v>1</v>
      </c>
      <c r="K91" s="35">
        <v>0</v>
      </c>
      <c r="L91" s="35">
        <v>0</v>
      </c>
      <c r="M91" s="35">
        <v>0</v>
      </c>
      <c r="N91" s="35">
        <v>6</v>
      </c>
      <c r="O91" s="35">
        <v>2</v>
      </c>
      <c r="P91" s="35">
        <v>16</v>
      </c>
      <c r="Z91" s="138"/>
    </row>
    <row r="92" spans="1:26" ht="12" customHeight="1" x14ac:dyDescent="0.2">
      <c r="A92" s="187"/>
      <c r="B92" s="187"/>
      <c r="C92" s="34"/>
      <c r="D92" s="235"/>
      <c r="E92" s="33"/>
      <c r="F92" s="78">
        <v>1</v>
      </c>
      <c r="G92" s="31">
        <v>0.27272727272727271</v>
      </c>
      <c r="H92" s="31">
        <v>1</v>
      </c>
      <c r="I92" s="31">
        <v>0</v>
      </c>
      <c r="J92" s="31">
        <v>1</v>
      </c>
      <c r="K92" s="31">
        <v>0</v>
      </c>
      <c r="L92" s="31">
        <v>0</v>
      </c>
      <c r="M92" s="31">
        <v>0</v>
      </c>
      <c r="N92" s="31">
        <v>1</v>
      </c>
      <c r="O92" s="31">
        <v>0.33333333333333331</v>
      </c>
      <c r="P92" s="31">
        <v>0.72727272727272729</v>
      </c>
      <c r="Z92" s="137"/>
    </row>
    <row r="93" spans="1:26" ht="12" customHeight="1" x14ac:dyDescent="0.2">
      <c r="A93" s="187"/>
      <c r="B93" s="187"/>
      <c r="C93" s="37"/>
      <c r="D93" s="234" t="s">
        <v>4</v>
      </c>
      <c r="E93" s="36"/>
      <c r="F93" s="87">
        <v>20</v>
      </c>
      <c r="G93" s="152">
        <v>10</v>
      </c>
      <c r="H93" s="35">
        <v>0</v>
      </c>
      <c r="I93" s="35">
        <v>0</v>
      </c>
      <c r="J93" s="35">
        <v>0</v>
      </c>
      <c r="K93" s="35">
        <v>0</v>
      </c>
      <c r="L93" s="35">
        <v>4</v>
      </c>
      <c r="M93" s="35">
        <v>0</v>
      </c>
      <c r="N93" s="35">
        <v>36</v>
      </c>
      <c r="O93" s="35">
        <v>6</v>
      </c>
      <c r="P93" s="35">
        <v>10</v>
      </c>
      <c r="Z93" s="138"/>
    </row>
    <row r="94" spans="1:26" ht="12" customHeight="1" x14ac:dyDescent="0.2">
      <c r="A94" s="187"/>
      <c r="B94" s="187"/>
      <c r="C94" s="34"/>
      <c r="D94" s="235"/>
      <c r="E94" s="33"/>
      <c r="F94" s="78">
        <v>1</v>
      </c>
      <c r="G94" s="31">
        <v>0.5</v>
      </c>
      <c r="H94" s="31">
        <v>0</v>
      </c>
      <c r="I94" s="31">
        <v>0</v>
      </c>
      <c r="J94" s="31">
        <v>0</v>
      </c>
      <c r="K94" s="31">
        <v>0</v>
      </c>
      <c r="L94" s="31">
        <v>1</v>
      </c>
      <c r="M94" s="31">
        <v>0</v>
      </c>
      <c r="N94" s="31">
        <v>1</v>
      </c>
      <c r="O94" s="31">
        <v>0.16666666666666666</v>
      </c>
      <c r="P94" s="31">
        <v>0.5</v>
      </c>
      <c r="Z94" s="137"/>
    </row>
    <row r="95" spans="1:26" ht="12" customHeight="1" x14ac:dyDescent="0.2">
      <c r="A95" s="187"/>
      <c r="B95" s="187"/>
      <c r="C95" s="37"/>
      <c r="D95" s="234" t="s">
        <v>3</v>
      </c>
      <c r="E95" s="36"/>
      <c r="F95" s="77">
        <v>166</v>
      </c>
      <c r="G95" s="35">
        <v>69</v>
      </c>
      <c r="H95" s="35">
        <v>10</v>
      </c>
      <c r="I95" s="35">
        <v>2</v>
      </c>
      <c r="J95" s="35">
        <v>40</v>
      </c>
      <c r="K95" s="35">
        <v>2</v>
      </c>
      <c r="L95" s="35">
        <v>34</v>
      </c>
      <c r="M95" s="35">
        <v>3</v>
      </c>
      <c r="N95" s="35">
        <v>270</v>
      </c>
      <c r="O95" s="35">
        <v>60</v>
      </c>
      <c r="P95" s="35">
        <v>97</v>
      </c>
      <c r="Z95" s="138"/>
    </row>
    <row r="96" spans="1:26" ht="12" customHeight="1" x14ac:dyDescent="0.2">
      <c r="A96" s="187"/>
      <c r="B96" s="187"/>
      <c r="C96" s="34"/>
      <c r="D96" s="235"/>
      <c r="E96" s="33"/>
      <c r="F96" s="78">
        <v>1</v>
      </c>
      <c r="G96" s="31">
        <v>0.41566265060240964</v>
      </c>
      <c r="H96" s="31">
        <v>1</v>
      </c>
      <c r="I96" s="31">
        <v>0.2</v>
      </c>
      <c r="J96" s="31">
        <v>1</v>
      </c>
      <c r="K96" s="31">
        <v>0.05</v>
      </c>
      <c r="L96" s="31">
        <v>1</v>
      </c>
      <c r="M96" s="31">
        <v>8.8235294117647065E-2</v>
      </c>
      <c r="N96" s="31">
        <v>1</v>
      </c>
      <c r="O96" s="31">
        <v>0.22222222222222221</v>
      </c>
      <c r="P96" s="31">
        <v>0.58433734939759041</v>
      </c>
      <c r="Z96" s="137"/>
    </row>
    <row r="97" spans="1:26" ht="12" customHeight="1" x14ac:dyDescent="0.2">
      <c r="A97" s="187"/>
      <c r="B97" s="187"/>
      <c r="C97" s="37"/>
      <c r="D97" s="234" t="s">
        <v>2</v>
      </c>
      <c r="E97" s="36"/>
      <c r="F97" s="77">
        <v>24</v>
      </c>
      <c r="G97" s="35">
        <v>10</v>
      </c>
      <c r="H97" s="35">
        <v>2</v>
      </c>
      <c r="I97" s="35">
        <v>2</v>
      </c>
      <c r="J97" s="35">
        <v>1</v>
      </c>
      <c r="K97" s="35">
        <v>0</v>
      </c>
      <c r="L97" s="35">
        <v>25</v>
      </c>
      <c r="M97" s="35">
        <v>1</v>
      </c>
      <c r="N97" s="35">
        <v>7</v>
      </c>
      <c r="O97" s="35">
        <v>0</v>
      </c>
      <c r="P97" s="35">
        <v>14</v>
      </c>
      <c r="Z97" s="138"/>
    </row>
    <row r="98" spans="1:26" ht="12" customHeight="1" x14ac:dyDescent="0.2">
      <c r="A98" s="187"/>
      <c r="B98" s="187"/>
      <c r="C98" s="34"/>
      <c r="D98" s="235"/>
      <c r="E98" s="33"/>
      <c r="F98" s="78">
        <v>1</v>
      </c>
      <c r="G98" s="31">
        <v>0.41666666666666669</v>
      </c>
      <c r="H98" s="31">
        <v>1</v>
      </c>
      <c r="I98" s="31">
        <v>1</v>
      </c>
      <c r="J98" s="31">
        <v>1</v>
      </c>
      <c r="K98" s="31">
        <v>0</v>
      </c>
      <c r="L98" s="31">
        <v>1</v>
      </c>
      <c r="M98" s="31">
        <v>0.04</v>
      </c>
      <c r="N98" s="31">
        <v>1</v>
      </c>
      <c r="O98" s="31">
        <v>0</v>
      </c>
      <c r="P98" s="31">
        <v>0.58333333333333337</v>
      </c>
      <c r="Z98" s="137"/>
    </row>
    <row r="99" spans="1:26" ht="12.75" customHeight="1" x14ac:dyDescent="0.2">
      <c r="A99" s="187"/>
      <c r="B99" s="187"/>
      <c r="C99" s="37"/>
      <c r="D99" s="234" t="s">
        <v>1</v>
      </c>
      <c r="E99" s="36"/>
      <c r="F99" s="77">
        <v>55</v>
      </c>
      <c r="G99" s="35">
        <v>23</v>
      </c>
      <c r="H99" s="35">
        <v>5</v>
      </c>
      <c r="I99" s="35">
        <v>0</v>
      </c>
      <c r="J99" s="35">
        <v>2</v>
      </c>
      <c r="K99" s="35">
        <v>0</v>
      </c>
      <c r="L99" s="35">
        <v>6</v>
      </c>
      <c r="M99" s="35">
        <v>0</v>
      </c>
      <c r="N99" s="35">
        <v>121</v>
      </c>
      <c r="O99" s="35">
        <v>44</v>
      </c>
      <c r="P99" s="35">
        <v>32</v>
      </c>
      <c r="Z99" s="140"/>
    </row>
    <row r="100" spans="1:26" ht="12.75" customHeight="1" x14ac:dyDescent="0.2">
      <c r="A100" s="188"/>
      <c r="B100" s="188"/>
      <c r="C100" s="34"/>
      <c r="D100" s="235"/>
      <c r="E100" s="33"/>
      <c r="F100" s="135">
        <v>1</v>
      </c>
      <c r="G100" s="31">
        <v>0.41818181818181815</v>
      </c>
      <c r="H100" s="31">
        <v>1</v>
      </c>
      <c r="I100" s="31">
        <v>0</v>
      </c>
      <c r="J100" s="31">
        <v>1</v>
      </c>
      <c r="K100" s="31">
        <v>0</v>
      </c>
      <c r="L100" s="31">
        <v>1</v>
      </c>
      <c r="M100" s="31">
        <v>0</v>
      </c>
      <c r="N100" s="31">
        <v>1</v>
      </c>
      <c r="O100" s="31">
        <v>0.36363636363636365</v>
      </c>
      <c r="P100" s="31">
        <v>0.58181818181818179</v>
      </c>
    </row>
    <row r="101" spans="1:26" x14ac:dyDescent="0.2">
      <c r="D101" s="4" t="s">
        <v>626</v>
      </c>
    </row>
  </sheetData>
  <mergeCells count="61">
    <mergeCell ref="D97:D98"/>
    <mergeCell ref="D59:D60"/>
    <mergeCell ref="D61:D62"/>
    <mergeCell ref="D63:D64"/>
    <mergeCell ref="D65:D66"/>
    <mergeCell ref="D67:D68"/>
    <mergeCell ref="B69:B100"/>
    <mergeCell ref="D69:D70"/>
    <mergeCell ref="D71:D72"/>
    <mergeCell ref="D73:D74"/>
    <mergeCell ref="D75:D76"/>
    <mergeCell ref="D99:D100"/>
    <mergeCell ref="D77:D78"/>
    <mergeCell ref="D79:D80"/>
    <mergeCell ref="D81:D82"/>
    <mergeCell ref="D83:D84"/>
    <mergeCell ref="D85:D86"/>
    <mergeCell ref="D87:D88"/>
    <mergeCell ref="D89:D90"/>
    <mergeCell ref="D91:D92"/>
    <mergeCell ref="D93:D94"/>
    <mergeCell ref="D95:D96"/>
    <mergeCell ref="D47:D48"/>
    <mergeCell ref="D49:D50"/>
    <mergeCell ref="D51:D52"/>
    <mergeCell ref="D53:D54"/>
    <mergeCell ref="D55:D56"/>
    <mergeCell ref="D37:D38"/>
    <mergeCell ref="D39:D40"/>
    <mergeCell ref="D41:D42"/>
    <mergeCell ref="D43:D44"/>
    <mergeCell ref="D45:D46"/>
    <mergeCell ref="A3:E6"/>
    <mergeCell ref="F3:F6"/>
    <mergeCell ref="G3:G6"/>
    <mergeCell ref="H3:O3"/>
    <mergeCell ref="A19:A100"/>
    <mergeCell ref="B19:B68"/>
    <mergeCell ref="D19:D20"/>
    <mergeCell ref="D21:D22"/>
    <mergeCell ref="D23:D24"/>
    <mergeCell ref="D25:D26"/>
    <mergeCell ref="D27:D28"/>
    <mergeCell ref="D29:D30"/>
    <mergeCell ref="D31:D32"/>
    <mergeCell ref="D33:D34"/>
    <mergeCell ref="D57:D58"/>
    <mergeCell ref="D35:D36"/>
    <mergeCell ref="A7:E8"/>
    <mergeCell ref="A9:A18"/>
    <mergeCell ref="B9:E10"/>
    <mergeCell ref="B11:E12"/>
    <mergeCell ref="B13:E14"/>
    <mergeCell ref="B15:E16"/>
    <mergeCell ref="B17:E18"/>
    <mergeCell ref="P3:P6"/>
    <mergeCell ref="H4:M4"/>
    <mergeCell ref="N4:O5"/>
    <mergeCell ref="H5:I5"/>
    <mergeCell ref="J5:K5"/>
    <mergeCell ref="L5:M5"/>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Z101"/>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44140625" style="3" customWidth="1"/>
    <col min="17" max="16384" width="9" style="3"/>
  </cols>
  <sheetData>
    <row r="1" spans="1:26" ht="14.4" x14ac:dyDescent="0.2">
      <c r="A1" s="18" t="s">
        <v>656</v>
      </c>
    </row>
    <row r="2" spans="1:26" x14ac:dyDescent="0.2">
      <c r="P2" s="40" t="s">
        <v>513</v>
      </c>
    </row>
    <row r="3" spans="1:26" s="128" customFormat="1" ht="16.5" customHeight="1" x14ac:dyDescent="0.2">
      <c r="A3" s="239" t="s">
        <v>64</v>
      </c>
      <c r="B3" s="240"/>
      <c r="C3" s="240"/>
      <c r="D3" s="240"/>
      <c r="E3" s="241"/>
      <c r="F3" s="315" t="s">
        <v>130</v>
      </c>
      <c r="G3" s="318" t="s">
        <v>514</v>
      </c>
      <c r="H3" s="313"/>
      <c r="I3" s="313"/>
      <c r="J3" s="313"/>
      <c r="K3" s="313"/>
      <c r="L3" s="313"/>
      <c r="M3" s="313"/>
      <c r="N3" s="313"/>
      <c r="O3" s="314"/>
      <c r="P3" s="299" t="s">
        <v>515</v>
      </c>
    </row>
    <row r="4" spans="1:26" s="128" customFormat="1" ht="16.5" customHeight="1" x14ac:dyDescent="0.2">
      <c r="A4" s="242"/>
      <c r="B4" s="243"/>
      <c r="C4" s="243"/>
      <c r="D4" s="243"/>
      <c r="E4" s="244"/>
      <c r="F4" s="316"/>
      <c r="G4" s="319"/>
      <c r="H4" s="302" t="s">
        <v>448</v>
      </c>
      <c r="I4" s="303"/>
      <c r="J4" s="303"/>
      <c r="K4" s="303"/>
      <c r="L4" s="303"/>
      <c r="M4" s="304"/>
      <c r="N4" s="305" t="s">
        <v>449</v>
      </c>
      <c r="O4" s="306"/>
      <c r="P4" s="300"/>
    </row>
    <row r="5" spans="1:26" s="128" customFormat="1" ht="16.5" customHeight="1" x14ac:dyDescent="0.2">
      <c r="A5" s="242"/>
      <c r="B5" s="243"/>
      <c r="C5" s="243"/>
      <c r="D5" s="243"/>
      <c r="E5" s="244"/>
      <c r="F5" s="316"/>
      <c r="G5" s="319"/>
      <c r="H5" s="302" t="s">
        <v>450</v>
      </c>
      <c r="I5" s="304"/>
      <c r="J5" s="302" t="s">
        <v>451</v>
      </c>
      <c r="K5" s="304"/>
      <c r="L5" s="302" t="s">
        <v>452</v>
      </c>
      <c r="M5" s="304"/>
      <c r="N5" s="307"/>
      <c r="O5" s="308"/>
      <c r="P5" s="300"/>
    </row>
    <row r="6" spans="1:26" s="128" customFormat="1" ht="46.5" customHeight="1" x14ac:dyDescent="0.2">
      <c r="A6" s="245"/>
      <c r="B6" s="246"/>
      <c r="C6" s="246"/>
      <c r="D6" s="246"/>
      <c r="E6" s="247"/>
      <c r="F6" s="317"/>
      <c r="G6" s="320"/>
      <c r="H6" s="129" t="s">
        <v>516</v>
      </c>
      <c r="I6" s="129" t="s">
        <v>517</v>
      </c>
      <c r="J6" s="129" t="s">
        <v>516</v>
      </c>
      <c r="K6" s="129" t="s">
        <v>517</v>
      </c>
      <c r="L6" s="129" t="s">
        <v>516</v>
      </c>
      <c r="M6" s="129" t="s">
        <v>517</v>
      </c>
      <c r="N6" s="129" t="s">
        <v>516</v>
      </c>
      <c r="O6" s="129" t="s">
        <v>517</v>
      </c>
      <c r="P6" s="301"/>
    </row>
    <row r="7" spans="1:26" ht="12" customHeight="1" x14ac:dyDescent="0.2">
      <c r="A7" s="173" t="s">
        <v>50</v>
      </c>
      <c r="B7" s="174"/>
      <c r="C7" s="174"/>
      <c r="D7" s="174"/>
      <c r="E7" s="175"/>
      <c r="F7" s="77">
        <v>944</v>
      </c>
      <c r="G7" s="35">
        <v>396</v>
      </c>
      <c r="H7" s="35">
        <v>278</v>
      </c>
      <c r="I7" s="35">
        <v>25</v>
      </c>
      <c r="J7" s="35">
        <v>271</v>
      </c>
      <c r="K7" s="35">
        <v>20</v>
      </c>
      <c r="L7" s="35">
        <v>272</v>
      </c>
      <c r="M7" s="35">
        <v>9</v>
      </c>
      <c r="N7" s="35">
        <v>1182</v>
      </c>
      <c r="O7" s="35">
        <v>239</v>
      </c>
      <c r="P7" s="35">
        <v>548</v>
      </c>
      <c r="Z7" s="136"/>
    </row>
    <row r="8" spans="1:26" ht="12" customHeight="1" x14ac:dyDescent="0.2">
      <c r="A8" s="176"/>
      <c r="B8" s="177"/>
      <c r="C8" s="177"/>
      <c r="D8" s="177"/>
      <c r="E8" s="178"/>
      <c r="F8" s="78">
        <v>1</v>
      </c>
      <c r="G8" s="31">
        <v>0.41949152542372881</v>
      </c>
      <c r="H8" s="31">
        <v>1</v>
      </c>
      <c r="I8" s="31">
        <v>8.9928057553956831E-2</v>
      </c>
      <c r="J8" s="31">
        <v>1</v>
      </c>
      <c r="K8" s="31">
        <v>7.3800738007380073E-2</v>
      </c>
      <c r="L8" s="31">
        <v>1</v>
      </c>
      <c r="M8" s="31">
        <v>3.3088235294117647E-2</v>
      </c>
      <c r="N8" s="31">
        <v>1</v>
      </c>
      <c r="O8" s="31">
        <v>0.20219966159052452</v>
      </c>
      <c r="P8" s="31">
        <v>0.58050847457627119</v>
      </c>
      <c r="Z8" s="137"/>
    </row>
    <row r="9" spans="1:26" ht="12" customHeight="1" x14ac:dyDescent="0.2">
      <c r="A9" s="189" t="s">
        <v>49</v>
      </c>
      <c r="B9" s="248" t="s">
        <v>48</v>
      </c>
      <c r="C9" s="249"/>
      <c r="D9" s="249"/>
      <c r="E9" s="250"/>
      <c r="F9" s="87">
        <v>276</v>
      </c>
      <c r="G9" s="152">
        <v>63</v>
      </c>
      <c r="H9" s="35">
        <v>13</v>
      </c>
      <c r="I9" s="35">
        <v>7</v>
      </c>
      <c r="J9" s="35">
        <v>13</v>
      </c>
      <c r="K9" s="35">
        <v>3</v>
      </c>
      <c r="L9" s="35">
        <v>2</v>
      </c>
      <c r="M9" s="35">
        <v>0</v>
      </c>
      <c r="N9" s="35">
        <v>60</v>
      </c>
      <c r="O9" s="35">
        <v>22</v>
      </c>
      <c r="P9" s="35">
        <v>213</v>
      </c>
      <c r="Z9" s="138"/>
    </row>
    <row r="10" spans="1:26" ht="12" customHeight="1" x14ac:dyDescent="0.2">
      <c r="A10" s="190"/>
      <c r="B10" s="251"/>
      <c r="C10" s="252"/>
      <c r="D10" s="252"/>
      <c r="E10" s="253"/>
      <c r="F10" s="78">
        <v>1</v>
      </c>
      <c r="G10" s="31">
        <v>0.22826086956521738</v>
      </c>
      <c r="H10" s="31">
        <v>1</v>
      </c>
      <c r="I10" s="31">
        <v>0.53846153846153844</v>
      </c>
      <c r="J10" s="31">
        <v>1</v>
      </c>
      <c r="K10" s="31">
        <v>0.23076923076923078</v>
      </c>
      <c r="L10" s="31">
        <v>1</v>
      </c>
      <c r="M10" s="31">
        <v>0</v>
      </c>
      <c r="N10" s="31">
        <v>1</v>
      </c>
      <c r="O10" s="31">
        <v>0.36666666666666664</v>
      </c>
      <c r="P10" s="31">
        <v>0.77173913043478259</v>
      </c>
      <c r="Z10" s="137"/>
    </row>
    <row r="11" spans="1:26" ht="12" customHeight="1" x14ac:dyDescent="0.2">
      <c r="A11" s="190"/>
      <c r="B11" s="248" t="s">
        <v>47</v>
      </c>
      <c r="C11" s="249"/>
      <c r="D11" s="249"/>
      <c r="E11" s="250"/>
      <c r="F11" s="77">
        <v>145</v>
      </c>
      <c r="G11" s="35">
        <v>60</v>
      </c>
      <c r="H11" s="35">
        <v>14</v>
      </c>
      <c r="I11" s="35">
        <v>2</v>
      </c>
      <c r="J11" s="35">
        <v>26</v>
      </c>
      <c r="K11" s="35">
        <v>1</v>
      </c>
      <c r="L11" s="35">
        <v>11</v>
      </c>
      <c r="M11" s="35">
        <v>1</v>
      </c>
      <c r="N11" s="35">
        <v>118</v>
      </c>
      <c r="O11" s="35">
        <v>29</v>
      </c>
      <c r="P11" s="35">
        <v>85</v>
      </c>
      <c r="Z11" s="138"/>
    </row>
    <row r="12" spans="1:26" ht="12" customHeight="1" x14ac:dyDescent="0.2">
      <c r="A12" s="190"/>
      <c r="B12" s="251"/>
      <c r="C12" s="252"/>
      <c r="D12" s="252"/>
      <c r="E12" s="253"/>
      <c r="F12" s="78">
        <v>1</v>
      </c>
      <c r="G12" s="31">
        <v>0.41379310344827586</v>
      </c>
      <c r="H12" s="31">
        <v>1</v>
      </c>
      <c r="I12" s="31">
        <v>0.14285714285714285</v>
      </c>
      <c r="J12" s="31">
        <v>1</v>
      </c>
      <c r="K12" s="31">
        <v>3.8461538461538464E-2</v>
      </c>
      <c r="L12" s="31">
        <v>1</v>
      </c>
      <c r="M12" s="31">
        <v>9.0909090909090912E-2</v>
      </c>
      <c r="N12" s="31">
        <v>1</v>
      </c>
      <c r="O12" s="31">
        <v>0.24576271186440679</v>
      </c>
      <c r="P12" s="31">
        <v>0.58620689655172409</v>
      </c>
      <c r="Z12" s="137"/>
    </row>
    <row r="13" spans="1:26" ht="12" customHeight="1" x14ac:dyDescent="0.2">
      <c r="A13" s="190"/>
      <c r="B13" s="248" t="s">
        <v>46</v>
      </c>
      <c r="C13" s="249"/>
      <c r="D13" s="249"/>
      <c r="E13" s="250"/>
      <c r="F13" s="77">
        <v>232</v>
      </c>
      <c r="G13" s="35">
        <v>139</v>
      </c>
      <c r="H13" s="35">
        <v>75</v>
      </c>
      <c r="I13" s="35">
        <v>6</v>
      </c>
      <c r="J13" s="35">
        <v>45</v>
      </c>
      <c r="K13" s="35">
        <v>7</v>
      </c>
      <c r="L13" s="35">
        <v>41</v>
      </c>
      <c r="M13" s="35">
        <v>2</v>
      </c>
      <c r="N13" s="35">
        <v>469</v>
      </c>
      <c r="O13" s="35">
        <v>88</v>
      </c>
      <c r="P13" s="35">
        <v>93</v>
      </c>
      <c r="Z13" s="138"/>
    </row>
    <row r="14" spans="1:26" ht="12" customHeight="1" x14ac:dyDescent="0.2">
      <c r="A14" s="190"/>
      <c r="B14" s="251"/>
      <c r="C14" s="252"/>
      <c r="D14" s="252"/>
      <c r="E14" s="253"/>
      <c r="F14" s="78">
        <v>1</v>
      </c>
      <c r="G14" s="31">
        <v>0.59913793103448276</v>
      </c>
      <c r="H14" s="31">
        <v>1</v>
      </c>
      <c r="I14" s="31">
        <v>0.08</v>
      </c>
      <c r="J14" s="31">
        <v>1</v>
      </c>
      <c r="K14" s="31">
        <v>0.15555555555555556</v>
      </c>
      <c r="L14" s="31">
        <v>1</v>
      </c>
      <c r="M14" s="31">
        <v>4.878048780487805E-2</v>
      </c>
      <c r="N14" s="31">
        <v>1</v>
      </c>
      <c r="O14" s="31">
        <v>0.18763326226012794</v>
      </c>
      <c r="P14" s="31">
        <v>0.40086206896551724</v>
      </c>
      <c r="Z14" s="137"/>
    </row>
    <row r="15" spans="1:26" ht="12" customHeight="1" x14ac:dyDescent="0.2">
      <c r="A15" s="190"/>
      <c r="B15" s="248" t="s">
        <v>45</v>
      </c>
      <c r="C15" s="249"/>
      <c r="D15" s="249"/>
      <c r="E15" s="250"/>
      <c r="F15" s="77">
        <v>68</v>
      </c>
      <c r="G15" s="35">
        <v>41</v>
      </c>
      <c r="H15" s="35">
        <v>63</v>
      </c>
      <c r="I15" s="35">
        <v>8</v>
      </c>
      <c r="J15" s="35">
        <v>47</v>
      </c>
      <c r="K15" s="35">
        <v>3</v>
      </c>
      <c r="L15" s="35">
        <v>40</v>
      </c>
      <c r="M15" s="35">
        <v>2</v>
      </c>
      <c r="N15" s="35">
        <v>198</v>
      </c>
      <c r="O15" s="35">
        <v>41</v>
      </c>
      <c r="P15" s="35">
        <v>27</v>
      </c>
      <c r="Z15" s="138"/>
    </row>
    <row r="16" spans="1:26" ht="12" customHeight="1" x14ac:dyDescent="0.2">
      <c r="A16" s="190"/>
      <c r="B16" s="251"/>
      <c r="C16" s="252"/>
      <c r="D16" s="252"/>
      <c r="E16" s="253"/>
      <c r="F16" s="78">
        <v>1</v>
      </c>
      <c r="G16" s="31">
        <v>0.6029411764705882</v>
      </c>
      <c r="H16" s="31">
        <v>1</v>
      </c>
      <c r="I16" s="31">
        <v>0.12698412698412698</v>
      </c>
      <c r="J16" s="31">
        <v>1</v>
      </c>
      <c r="K16" s="31">
        <v>6.3829787234042548E-2</v>
      </c>
      <c r="L16" s="31">
        <v>1</v>
      </c>
      <c r="M16" s="31">
        <v>0.05</v>
      </c>
      <c r="N16" s="31">
        <v>1</v>
      </c>
      <c r="O16" s="31">
        <v>0.20707070707070707</v>
      </c>
      <c r="P16" s="31">
        <v>0.39705882352941174</v>
      </c>
      <c r="Z16" s="137"/>
    </row>
    <row r="17" spans="1:26" ht="12" customHeight="1" x14ac:dyDescent="0.2">
      <c r="A17" s="190"/>
      <c r="B17" s="248" t="s">
        <v>44</v>
      </c>
      <c r="C17" s="249"/>
      <c r="D17" s="249"/>
      <c r="E17" s="250"/>
      <c r="F17" s="77">
        <v>223</v>
      </c>
      <c r="G17" s="35">
        <v>93</v>
      </c>
      <c r="H17" s="35">
        <v>113</v>
      </c>
      <c r="I17" s="35">
        <v>2</v>
      </c>
      <c r="J17" s="35">
        <v>140</v>
      </c>
      <c r="K17" s="35">
        <v>6</v>
      </c>
      <c r="L17" s="35">
        <v>178</v>
      </c>
      <c r="M17" s="35">
        <v>4</v>
      </c>
      <c r="N17" s="35">
        <v>337</v>
      </c>
      <c r="O17" s="35">
        <v>59</v>
      </c>
      <c r="P17" s="35">
        <v>130</v>
      </c>
      <c r="Z17" s="138"/>
    </row>
    <row r="18" spans="1:26" ht="12" customHeight="1" x14ac:dyDescent="0.2">
      <c r="A18" s="191"/>
      <c r="B18" s="251"/>
      <c r="C18" s="252"/>
      <c r="D18" s="252"/>
      <c r="E18" s="253"/>
      <c r="F18" s="78">
        <v>1</v>
      </c>
      <c r="G18" s="31">
        <v>0.4170403587443946</v>
      </c>
      <c r="H18" s="31">
        <v>1</v>
      </c>
      <c r="I18" s="31">
        <v>1.7699115044247787E-2</v>
      </c>
      <c r="J18" s="31">
        <v>1</v>
      </c>
      <c r="K18" s="31">
        <v>4.2857142857142858E-2</v>
      </c>
      <c r="L18" s="31">
        <v>1</v>
      </c>
      <c r="M18" s="31">
        <v>2.247191011235955E-2</v>
      </c>
      <c r="N18" s="31">
        <v>1</v>
      </c>
      <c r="O18" s="31">
        <v>0.17507418397626112</v>
      </c>
      <c r="P18" s="31">
        <v>0.5829596412556054</v>
      </c>
      <c r="Z18" s="137"/>
    </row>
    <row r="19" spans="1:26" ht="12" customHeight="1" x14ac:dyDescent="0.2">
      <c r="A19" s="186" t="s">
        <v>43</v>
      </c>
      <c r="B19" s="186" t="s">
        <v>42</v>
      </c>
      <c r="C19" s="37"/>
      <c r="D19" s="234" t="s">
        <v>16</v>
      </c>
      <c r="E19" s="36"/>
      <c r="F19" s="77">
        <v>225</v>
      </c>
      <c r="G19" s="35">
        <v>130</v>
      </c>
      <c r="H19" s="35">
        <v>158</v>
      </c>
      <c r="I19" s="35">
        <v>4</v>
      </c>
      <c r="J19" s="35">
        <v>25</v>
      </c>
      <c r="K19" s="35">
        <v>2</v>
      </c>
      <c r="L19" s="35">
        <v>71</v>
      </c>
      <c r="M19" s="35">
        <v>0</v>
      </c>
      <c r="N19" s="35">
        <v>350</v>
      </c>
      <c r="O19" s="35">
        <v>52</v>
      </c>
      <c r="P19" s="35">
        <v>95</v>
      </c>
      <c r="Z19" s="138"/>
    </row>
    <row r="20" spans="1:26" ht="12" customHeight="1" x14ac:dyDescent="0.2">
      <c r="A20" s="187"/>
      <c r="B20" s="187"/>
      <c r="C20" s="34"/>
      <c r="D20" s="235"/>
      <c r="E20" s="33"/>
      <c r="F20" s="78">
        <v>1</v>
      </c>
      <c r="G20" s="31">
        <v>0.57777777777777772</v>
      </c>
      <c r="H20" s="31">
        <v>1</v>
      </c>
      <c r="I20" s="31">
        <v>2.5316455696202531E-2</v>
      </c>
      <c r="J20" s="31">
        <v>1</v>
      </c>
      <c r="K20" s="31">
        <v>0.08</v>
      </c>
      <c r="L20" s="31">
        <v>1</v>
      </c>
      <c r="M20" s="31">
        <v>0</v>
      </c>
      <c r="N20" s="31">
        <v>1</v>
      </c>
      <c r="O20" s="31">
        <v>0.14857142857142858</v>
      </c>
      <c r="P20" s="31">
        <v>0.42222222222222222</v>
      </c>
      <c r="Z20" s="137"/>
    </row>
    <row r="21" spans="1:26" ht="12" customHeight="1" x14ac:dyDescent="0.2">
      <c r="A21" s="187"/>
      <c r="B21" s="187"/>
      <c r="C21" s="37"/>
      <c r="D21" s="234" t="s">
        <v>41</v>
      </c>
      <c r="E21" s="36"/>
      <c r="F21" s="77">
        <v>34</v>
      </c>
      <c r="G21" s="35">
        <v>20</v>
      </c>
      <c r="H21" s="35">
        <v>25</v>
      </c>
      <c r="I21" s="35">
        <v>0</v>
      </c>
      <c r="J21" s="35">
        <v>9</v>
      </c>
      <c r="K21" s="35">
        <v>0</v>
      </c>
      <c r="L21" s="35">
        <v>27</v>
      </c>
      <c r="M21" s="35">
        <v>0</v>
      </c>
      <c r="N21" s="35">
        <v>21</v>
      </c>
      <c r="O21" s="35">
        <v>4</v>
      </c>
      <c r="P21" s="35">
        <v>14</v>
      </c>
      <c r="Z21" s="138"/>
    </row>
    <row r="22" spans="1:26" ht="12" customHeight="1" x14ac:dyDescent="0.2">
      <c r="A22" s="187"/>
      <c r="B22" s="187"/>
      <c r="C22" s="34"/>
      <c r="D22" s="235"/>
      <c r="E22" s="33"/>
      <c r="F22" s="78">
        <v>1</v>
      </c>
      <c r="G22" s="31">
        <v>0.58823529411764708</v>
      </c>
      <c r="H22" s="31">
        <v>1</v>
      </c>
      <c r="I22" s="31">
        <v>0</v>
      </c>
      <c r="J22" s="31">
        <v>1</v>
      </c>
      <c r="K22" s="31">
        <v>0</v>
      </c>
      <c r="L22" s="31">
        <v>1</v>
      </c>
      <c r="M22" s="31">
        <v>0</v>
      </c>
      <c r="N22" s="31">
        <v>1</v>
      </c>
      <c r="O22" s="31">
        <v>0.19047619047619047</v>
      </c>
      <c r="P22" s="31">
        <v>0.41176470588235292</v>
      </c>
      <c r="Z22" s="137"/>
    </row>
    <row r="23" spans="1:26" ht="12" customHeight="1" x14ac:dyDescent="0.2">
      <c r="A23" s="187"/>
      <c r="B23" s="187"/>
      <c r="C23" s="37"/>
      <c r="D23" s="234" t="s">
        <v>40</v>
      </c>
      <c r="E23" s="36"/>
      <c r="F23" s="77">
        <v>4</v>
      </c>
      <c r="G23" s="35">
        <v>2</v>
      </c>
      <c r="H23" s="35">
        <v>1</v>
      </c>
      <c r="I23" s="35">
        <v>0</v>
      </c>
      <c r="J23" s="35">
        <v>0</v>
      </c>
      <c r="K23" s="35">
        <v>0</v>
      </c>
      <c r="L23" s="35">
        <v>0</v>
      </c>
      <c r="M23" s="35">
        <v>0</v>
      </c>
      <c r="N23" s="35">
        <v>4</v>
      </c>
      <c r="O23" s="35">
        <v>1</v>
      </c>
      <c r="P23" s="35">
        <v>2</v>
      </c>
      <c r="Z23" s="138"/>
    </row>
    <row r="24" spans="1:26" ht="12" customHeight="1" x14ac:dyDescent="0.2">
      <c r="A24" s="187"/>
      <c r="B24" s="187"/>
      <c r="C24" s="34"/>
      <c r="D24" s="235"/>
      <c r="E24" s="33"/>
      <c r="F24" s="78">
        <v>1</v>
      </c>
      <c r="G24" s="31">
        <v>0.5</v>
      </c>
      <c r="H24" s="31">
        <v>1</v>
      </c>
      <c r="I24" s="31">
        <v>0</v>
      </c>
      <c r="J24" s="31">
        <v>0</v>
      </c>
      <c r="K24" s="31">
        <v>0</v>
      </c>
      <c r="L24" s="31">
        <v>0</v>
      </c>
      <c r="M24" s="31">
        <v>0</v>
      </c>
      <c r="N24" s="31">
        <v>1</v>
      </c>
      <c r="O24" s="31">
        <v>0.25</v>
      </c>
      <c r="P24" s="31">
        <v>0.5</v>
      </c>
      <c r="Z24" s="137"/>
    </row>
    <row r="25" spans="1:26" ht="12" customHeight="1" x14ac:dyDescent="0.2">
      <c r="A25" s="187"/>
      <c r="B25" s="187"/>
      <c r="C25" s="37"/>
      <c r="D25" s="234" t="s">
        <v>39</v>
      </c>
      <c r="E25" s="36"/>
      <c r="F25" s="87">
        <v>15</v>
      </c>
      <c r="G25" s="152">
        <v>10</v>
      </c>
      <c r="H25" s="35">
        <v>4</v>
      </c>
      <c r="I25" s="35">
        <v>2</v>
      </c>
      <c r="J25" s="35">
        <v>7</v>
      </c>
      <c r="K25" s="35">
        <v>1</v>
      </c>
      <c r="L25" s="35">
        <v>3</v>
      </c>
      <c r="M25" s="35">
        <v>0</v>
      </c>
      <c r="N25" s="35">
        <v>49</v>
      </c>
      <c r="O25" s="35">
        <v>4</v>
      </c>
      <c r="P25" s="35">
        <v>5</v>
      </c>
      <c r="Z25" s="138"/>
    </row>
    <row r="26" spans="1:26" ht="12" customHeight="1" x14ac:dyDescent="0.2">
      <c r="A26" s="187"/>
      <c r="B26" s="187"/>
      <c r="C26" s="34"/>
      <c r="D26" s="235"/>
      <c r="E26" s="33"/>
      <c r="F26" s="78">
        <v>1</v>
      </c>
      <c r="G26" s="31">
        <v>0.66666666666666663</v>
      </c>
      <c r="H26" s="31">
        <v>1</v>
      </c>
      <c r="I26" s="31">
        <v>0.5</v>
      </c>
      <c r="J26" s="31">
        <v>1</v>
      </c>
      <c r="K26" s="31">
        <v>0.14285714285714285</v>
      </c>
      <c r="L26" s="31">
        <v>1</v>
      </c>
      <c r="M26" s="31">
        <v>0</v>
      </c>
      <c r="N26" s="31">
        <v>1</v>
      </c>
      <c r="O26" s="31">
        <v>8.1632653061224483E-2</v>
      </c>
      <c r="P26" s="31">
        <v>0.33333333333333331</v>
      </c>
      <c r="Z26" s="137"/>
    </row>
    <row r="27" spans="1:26" ht="12" customHeight="1" x14ac:dyDescent="0.2">
      <c r="A27" s="187"/>
      <c r="B27" s="187"/>
      <c r="C27" s="37"/>
      <c r="D27" s="234" t="s">
        <v>38</v>
      </c>
      <c r="E27" s="36"/>
      <c r="F27" s="77">
        <v>1</v>
      </c>
      <c r="G27" s="35">
        <v>0</v>
      </c>
      <c r="H27" s="35">
        <v>0</v>
      </c>
      <c r="I27" s="35">
        <v>0</v>
      </c>
      <c r="J27" s="35">
        <v>0</v>
      </c>
      <c r="K27" s="35">
        <v>0</v>
      </c>
      <c r="L27" s="35">
        <v>0</v>
      </c>
      <c r="M27" s="35">
        <v>0</v>
      </c>
      <c r="N27" s="35">
        <v>0</v>
      </c>
      <c r="O27" s="35">
        <v>0</v>
      </c>
      <c r="P27" s="35">
        <v>1</v>
      </c>
      <c r="Z27" s="138"/>
    </row>
    <row r="28" spans="1:26" ht="12" customHeight="1" x14ac:dyDescent="0.2">
      <c r="A28" s="187"/>
      <c r="B28" s="187"/>
      <c r="C28" s="34"/>
      <c r="D28" s="235"/>
      <c r="E28" s="33"/>
      <c r="F28" s="78">
        <v>1</v>
      </c>
      <c r="G28" s="31">
        <v>0</v>
      </c>
      <c r="H28" s="31">
        <v>0</v>
      </c>
      <c r="I28" s="31">
        <v>0</v>
      </c>
      <c r="J28" s="31">
        <v>0</v>
      </c>
      <c r="K28" s="31">
        <v>0</v>
      </c>
      <c r="L28" s="31">
        <v>0</v>
      </c>
      <c r="M28" s="31">
        <v>0</v>
      </c>
      <c r="N28" s="31">
        <v>0</v>
      </c>
      <c r="O28" s="31">
        <v>0</v>
      </c>
      <c r="P28" s="31">
        <v>1</v>
      </c>
      <c r="Z28" s="137"/>
    </row>
    <row r="29" spans="1:26" ht="12" customHeight="1" x14ac:dyDescent="0.2">
      <c r="A29" s="187"/>
      <c r="B29" s="187"/>
      <c r="C29" s="37"/>
      <c r="D29" s="234" t="s">
        <v>37</v>
      </c>
      <c r="E29" s="36"/>
      <c r="F29" s="77">
        <v>5</v>
      </c>
      <c r="G29" s="35">
        <v>4</v>
      </c>
      <c r="H29" s="35">
        <v>4</v>
      </c>
      <c r="I29" s="35">
        <v>0</v>
      </c>
      <c r="J29" s="35">
        <v>0</v>
      </c>
      <c r="K29" s="35">
        <v>0</v>
      </c>
      <c r="L29" s="35">
        <v>1</v>
      </c>
      <c r="M29" s="35">
        <v>0</v>
      </c>
      <c r="N29" s="35">
        <v>2</v>
      </c>
      <c r="O29" s="35">
        <v>0</v>
      </c>
      <c r="P29" s="35">
        <v>1</v>
      </c>
      <c r="Z29" s="138"/>
    </row>
    <row r="30" spans="1:26" ht="12" customHeight="1" x14ac:dyDescent="0.2">
      <c r="A30" s="187"/>
      <c r="B30" s="187"/>
      <c r="C30" s="34"/>
      <c r="D30" s="235"/>
      <c r="E30" s="33"/>
      <c r="F30" s="78">
        <v>1</v>
      </c>
      <c r="G30" s="31">
        <v>0.8</v>
      </c>
      <c r="H30" s="31">
        <v>1</v>
      </c>
      <c r="I30" s="31">
        <v>0</v>
      </c>
      <c r="J30" s="31">
        <v>0</v>
      </c>
      <c r="K30" s="31">
        <v>0</v>
      </c>
      <c r="L30" s="31">
        <v>1</v>
      </c>
      <c r="M30" s="31">
        <v>0</v>
      </c>
      <c r="N30" s="31">
        <v>1</v>
      </c>
      <c r="O30" s="31">
        <v>0</v>
      </c>
      <c r="P30" s="31">
        <v>0.2</v>
      </c>
      <c r="Z30" s="137"/>
    </row>
    <row r="31" spans="1:26" ht="12" customHeight="1" x14ac:dyDescent="0.2">
      <c r="A31" s="187"/>
      <c r="B31" s="187"/>
      <c r="C31" s="37"/>
      <c r="D31" s="234" t="s">
        <v>36</v>
      </c>
      <c r="E31" s="36"/>
      <c r="F31" s="77">
        <v>1</v>
      </c>
      <c r="G31" s="35">
        <v>0</v>
      </c>
      <c r="H31" s="35">
        <v>0</v>
      </c>
      <c r="I31" s="35">
        <v>0</v>
      </c>
      <c r="J31" s="35">
        <v>0</v>
      </c>
      <c r="K31" s="35">
        <v>0</v>
      </c>
      <c r="L31" s="35">
        <v>0</v>
      </c>
      <c r="M31" s="35">
        <v>0</v>
      </c>
      <c r="N31" s="35">
        <v>0</v>
      </c>
      <c r="O31" s="35">
        <v>0</v>
      </c>
      <c r="P31" s="35">
        <v>1</v>
      </c>
      <c r="Z31" s="138"/>
    </row>
    <row r="32" spans="1:26" ht="12" customHeight="1" x14ac:dyDescent="0.2">
      <c r="A32" s="187"/>
      <c r="B32" s="187"/>
      <c r="C32" s="34"/>
      <c r="D32" s="235"/>
      <c r="E32" s="33"/>
      <c r="F32" s="78">
        <v>1</v>
      </c>
      <c r="G32" s="31">
        <v>0</v>
      </c>
      <c r="H32" s="31">
        <v>0</v>
      </c>
      <c r="I32" s="31">
        <v>0</v>
      </c>
      <c r="J32" s="31">
        <v>0</v>
      </c>
      <c r="K32" s="31">
        <v>0</v>
      </c>
      <c r="L32" s="31">
        <v>0</v>
      </c>
      <c r="M32" s="31">
        <v>0</v>
      </c>
      <c r="N32" s="31">
        <v>0</v>
      </c>
      <c r="O32" s="31">
        <v>0</v>
      </c>
      <c r="P32" s="31">
        <v>1</v>
      </c>
      <c r="Z32" s="137"/>
    </row>
    <row r="33" spans="1:26" ht="12" customHeight="1" x14ac:dyDescent="0.2">
      <c r="A33" s="187"/>
      <c r="B33" s="187"/>
      <c r="C33" s="37"/>
      <c r="D33" s="234" t="s">
        <v>35</v>
      </c>
      <c r="E33" s="36"/>
      <c r="F33" s="77">
        <v>5</v>
      </c>
      <c r="G33" s="35">
        <v>3</v>
      </c>
      <c r="H33" s="35">
        <v>3</v>
      </c>
      <c r="I33" s="35">
        <v>0</v>
      </c>
      <c r="J33" s="35">
        <v>1</v>
      </c>
      <c r="K33" s="35">
        <v>0</v>
      </c>
      <c r="L33" s="35">
        <v>1</v>
      </c>
      <c r="M33" s="35">
        <v>0</v>
      </c>
      <c r="N33" s="35">
        <v>3</v>
      </c>
      <c r="O33" s="35">
        <v>0</v>
      </c>
      <c r="P33" s="35">
        <v>2</v>
      </c>
      <c r="Z33" s="138"/>
    </row>
    <row r="34" spans="1:26" ht="12" customHeight="1" x14ac:dyDescent="0.2">
      <c r="A34" s="187"/>
      <c r="B34" s="187"/>
      <c r="C34" s="34"/>
      <c r="D34" s="235"/>
      <c r="E34" s="33"/>
      <c r="F34" s="78">
        <v>1</v>
      </c>
      <c r="G34" s="31">
        <v>0.6</v>
      </c>
      <c r="H34" s="31">
        <v>1</v>
      </c>
      <c r="I34" s="31">
        <v>0</v>
      </c>
      <c r="J34" s="31">
        <v>1</v>
      </c>
      <c r="K34" s="31">
        <v>0</v>
      </c>
      <c r="L34" s="31">
        <v>1</v>
      </c>
      <c r="M34" s="31">
        <v>0</v>
      </c>
      <c r="N34" s="31">
        <v>1</v>
      </c>
      <c r="O34" s="31">
        <v>0</v>
      </c>
      <c r="P34" s="31">
        <v>0.4</v>
      </c>
      <c r="Z34" s="137"/>
    </row>
    <row r="35" spans="1:26" ht="12" customHeight="1" x14ac:dyDescent="0.2">
      <c r="A35" s="187"/>
      <c r="B35" s="187"/>
      <c r="C35" s="37"/>
      <c r="D35" s="234" t="s">
        <v>34</v>
      </c>
      <c r="E35" s="36"/>
      <c r="F35" s="77">
        <v>12</v>
      </c>
      <c r="G35" s="35">
        <v>9</v>
      </c>
      <c r="H35" s="35">
        <v>39</v>
      </c>
      <c r="I35" s="35">
        <v>0</v>
      </c>
      <c r="J35" s="35">
        <v>1</v>
      </c>
      <c r="K35" s="35">
        <v>1</v>
      </c>
      <c r="L35" s="35">
        <v>16</v>
      </c>
      <c r="M35" s="35">
        <v>0</v>
      </c>
      <c r="N35" s="35">
        <v>63</v>
      </c>
      <c r="O35" s="35">
        <v>15</v>
      </c>
      <c r="P35" s="35">
        <v>3</v>
      </c>
      <c r="Z35" s="138"/>
    </row>
    <row r="36" spans="1:26" ht="12" customHeight="1" x14ac:dyDescent="0.2">
      <c r="A36" s="187"/>
      <c r="B36" s="187"/>
      <c r="C36" s="34"/>
      <c r="D36" s="235"/>
      <c r="E36" s="33"/>
      <c r="F36" s="78">
        <v>1</v>
      </c>
      <c r="G36" s="31">
        <v>0.75</v>
      </c>
      <c r="H36" s="31">
        <v>1</v>
      </c>
      <c r="I36" s="31">
        <v>0</v>
      </c>
      <c r="J36" s="31">
        <v>1</v>
      </c>
      <c r="K36" s="31">
        <v>1</v>
      </c>
      <c r="L36" s="31">
        <v>1</v>
      </c>
      <c r="M36" s="31">
        <v>0</v>
      </c>
      <c r="N36" s="31">
        <v>1</v>
      </c>
      <c r="O36" s="31">
        <v>0.23809523809523808</v>
      </c>
      <c r="P36" s="31">
        <v>0.25</v>
      </c>
      <c r="Z36" s="137"/>
    </row>
    <row r="37" spans="1:26" ht="12" customHeight="1" x14ac:dyDescent="0.2">
      <c r="A37" s="187"/>
      <c r="B37" s="187"/>
      <c r="C37" s="37"/>
      <c r="D37" s="234" t="s">
        <v>33</v>
      </c>
      <c r="E37" s="36"/>
      <c r="F37" s="77">
        <v>1</v>
      </c>
      <c r="G37" s="35">
        <v>0</v>
      </c>
      <c r="H37" s="35">
        <v>0</v>
      </c>
      <c r="I37" s="35">
        <v>0</v>
      </c>
      <c r="J37" s="35">
        <v>0</v>
      </c>
      <c r="K37" s="35">
        <v>0</v>
      </c>
      <c r="L37" s="35">
        <v>0</v>
      </c>
      <c r="M37" s="35">
        <v>0</v>
      </c>
      <c r="N37" s="35">
        <v>0</v>
      </c>
      <c r="O37" s="35">
        <v>0</v>
      </c>
      <c r="P37" s="35">
        <v>1</v>
      </c>
      <c r="Z37" s="138"/>
    </row>
    <row r="38" spans="1:26" ht="12" customHeight="1" x14ac:dyDescent="0.2">
      <c r="A38" s="187"/>
      <c r="B38" s="187"/>
      <c r="C38" s="34"/>
      <c r="D38" s="235"/>
      <c r="E38" s="33"/>
      <c r="F38" s="78">
        <v>1</v>
      </c>
      <c r="G38" s="31">
        <v>0</v>
      </c>
      <c r="H38" s="31">
        <v>0</v>
      </c>
      <c r="I38" s="31">
        <v>0</v>
      </c>
      <c r="J38" s="31">
        <v>0</v>
      </c>
      <c r="K38" s="31">
        <v>0</v>
      </c>
      <c r="L38" s="31">
        <v>0</v>
      </c>
      <c r="M38" s="31">
        <v>0</v>
      </c>
      <c r="N38" s="31">
        <v>0</v>
      </c>
      <c r="O38" s="31">
        <v>0</v>
      </c>
      <c r="P38" s="31">
        <v>1</v>
      </c>
      <c r="Z38" s="137"/>
    </row>
    <row r="39" spans="1:26" ht="12" customHeight="1" x14ac:dyDescent="0.2">
      <c r="A39" s="187"/>
      <c r="B39" s="187"/>
      <c r="C39" s="37"/>
      <c r="D39" s="234" t="s">
        <v>32</v>
      </c>
      <c r="E39" s="36"/>
      <c r="F39" s="77">
        <v>7</v>
      </c>
      <c r="G39" s="35">
        <v>5</v>
      </c>
      <c r="H39" s="35">
        <v>5</v>
      </c>
      <c r="I39" s="35">
        <v>0</v>
      </c>
      <c r="J39" s="35">
        <v>0</v>
      </c>
      <c r="K39" s="35">
        <v>0</v>
      </c>
      <c r="L39" s="35">
        <v>1</v>
      </c>
      <c r="M39" s="35">
        <v>0</v>
      </c>
      <c r="N39" s="35">
        <v>10</v>
      </c>
      <c r="O39" s="35">
        <v>0</v>
      </c>
      <c r="P39" s="35">
        <v>2</v>
      </c>
      <c r="Z39" s="138"/>
    </row>
    <row r="40" spans="1:26" ht="12" customHeight="1" x14ac:dyDescent="0.2">
      <c r="A40" s="187"/>
      <c r="B40" s="187"/>
      <c r="C40" s="34"/>
      <c r="D40" s="235"/>
      <c r="E40" s="33"/>
      <c r="F40" s="78">
        <v>1</v>
      </c>
      <c r="G40" s="31">
        <v>0.7142857142857143</v>
      </c>
      <c r="H40" s="31">
        <v>1</v>
      </c>
      <c r="I40" s="31">
        <v>0</v>
      </c>
      <c r="J40" s="31">
        <v>0</v>
      </c>
      <c r="K40" s="31">
        <v>0</v>
      </c>
      <c r="L40" s="31">
        <v>1</v>
      </c>
      <c r="M40" s="31">
        <v>0</v>
      </c>
      <c r="N40" s="31">
        <v>1</v>
      </c>
      <c r="O40" s="31">
        <v>0</v>
      </c>
      <c r="P40" s="31">
        <v>0.2857142857142857</v>
      </c>
      <c r="Z40" s="137"/>
    </row>
    <row r="41" spans="1:26" ht="12" customHeight="1" x14ac:dyDescent="0.2">
      <c r="A41" s="187"/>
      <c r="B41" s="187"/>
      <c r="C41" s="37"/>
      <c r="D41" s="234" t="s">
        <v>31</v>
      </c>
      <c r="E41" s="36"/>
      <c r="F41" s="77">
        <v>0</v>
      </c>
      <c r="G41" s="35">
        <v>0</v>
      </c>
      <c r="H41" s="35">
        <v>0</v>
      </c>
      <c r="I41" s="35">
        <v>0</v>
      </c>
      <c r="J41" s="35">
        <v>0</v>
      </c>
      <c r="K41" s="35">
        <v>0</v>
      </c>
      <c r="L41" s="35">
        <v>0</v>
      </c>
      <c r="M41" s="35">
        <v>0</v>
      </c>
      <c r="N41" s="35">
        <v>0</v>
      </c>
      <c r="O41" s="35">
        <v>0</v>
      </c>
      <c r="P41" s="35">
        <v>0</v>
      </c>
      <c r="Z41" s="138"/>
    </row>
    <row r="42" spans="1:26" ht="12" customHeight="1" x14ac:dyDescent="0.2">
      <c r="A42" s="187"/>
      <c r="B42" s="187"/>
      <c r="C42" s="34"/>
      <c r="D42" s="235"/>
      <c r="E42" s="33"/>
      <c r="F42" s="78">
        <v>0</v>
      </c>
      <c r="G42" s="31">
        <v>0</v>
      </c>
      <c r="H42" s="31">
        <v>0</v>
      </c>
      <c r="I42" s="31">
        <v>0</v>
      </c>
      <c r="J42" s="31">
        <v>0</v>
      </c>
      <c r="K42" s="31">
        <v>0</v>
      </c>
      <c r="L42" s="31">
        <v>0</v>
      </c>
      <c r="M42" s="31">
        <v>0</v>
      </c>
      <c r="N42" s="31">
        <v>0</v>
      </c>
      <c r="O42" s="31">
        <v>0</v>
      </c>
      <c r="P42" s="31">
        <v>0</v>
      </c>
      <c r="Z42" s="137"/>
    </row>
    <row r="43" spans="1:26" ht="12" customHeight="1" x14ac:dyDescent="0.2">
      <c r="A43" s="187"/>
      <c r="B43" s="187"/>
      <c r="C43" s="37"/>
      <c r="D43" s="234" t="s">
        <v>30</v>
      </c>
      <c r="E43" s="36"/>
      <c r="F43" s="77">
        <v>3</v>
      </c>
      <c r="G43" s="35">
        <v>2</v>
      </c>
      <c r="H43" s="35">
        <v>3</v>
      </c>
      <c r="I43" s="35">
        <v>0</v>
      </c>
      <c r="J43" s="35">
        <v>0</v>
      </c>
      <c r="K43" s="35">
        <v>0</v>
      </c>
      <c r="L43" s="35">
        <v>3</v>
      </c>
      <c r="M43" s="35">
        <v>0</v>
      </c>
      <c r="N43" s="35">
        <v>5</v>
      </c>
      <c r="O43" s="35">
        <v>0</v>
      </c>
      <c r="P43" s="35">
        <v>1</v>
      </c>
      <c r="Z43" s="138"/>
    </row>
    <row r="44" spans="1:26" ht="12" customHeight="1" x14ac:dyDescent="0.2">
      <c r="A44" s="187"/>
      <c r="B44" s="187"/>
      <c r="C44" s="34"/>
      <c r="D44" s="235"/>
      <c r="E44" s="33"/>
      <c r="F44" s="78">
        <v>1</v>
      </c>
      <c r="G44" s="31">
        <v>0.66666666666666663</v>
      </c>
      <c r="H44" s="31">
        <v>1</v>
      </c>
      <c r="I44" s="31">
        <v>0</v>
      </c>
      <c r="J44" s="31">
        <v>0</v>
      </c>
      <c r="K44" s="31">
        <v>0</v>
      </c>
      <c r="L44" s="31">
        <v>1</v>
      </c>
      <c r="M44" s="31">
        <v>0</v>
      </c>
      <c r="N44" s="31">
        <v>1</v>
      </c>
      <c r="O44" s="31">
        <v>0</v>
      </c>
      <c r="P44" s="31">
        <v>0.33333333333333331</v>
      </c>
      <c r="Z44" s="137"/>
    </row>
    <row r="45" spans="1:26" ht="12" customHeight="1" x14ac:dyDescent="0.2">
      <c r="A45" s="187"/>
      <c r="B45" s="187"/>
      <c r="C45" s="37"/>
      <c r="D45" s="234" t="s">
        <v>29</v>
      </c>
      <c r="E45" s="36"/>
      <c r="F45" s="77">
        <v>8</v>
      </c>
      <c r="G45" s="35">
        <v>4</v>
      </c>
      <c r="H45" s="35">
        <v>3</v>
      </c>
      <c r="I45" s="35">
        <v>0</v>
      </c>
      <c r="J45" s="35">
        <v>2</v>
      </c>
      <c r="K45" s="35">
        <v>0</v>
      </c>
      <c r="L45" s="35">
        <v>4</v>
      </c>
      <c r="M45" s="35">
        <v>0</v>
      </c>
      <c r="N45" s="35">
        <v>28</v>
      </c>
      <c r="O45" s="35">
        <v>1</v>
      </c>
      <c r="P45" s="35">
        <v>4</v>
      </c>
      <c r="Z45" s="139"/>
    </row>
    <row r="46" spans="1:26" ht="12" customHeight="1" x14ac:dyDescent="0.2">
      <c r="A46" s="187"/>
      <c r="B46" s="187"/>
      <c r="C46" s="34"/>
      <c r="D46" s="235"/>
      <c r="E46" s="33"/>
      <c r="F46" s="78">
        <v>1</v>
      </c>
      <c r="G46" s="31">
        <v>0.5</v>
      </c>
      <c r="H46" s="31">
        <v>1</v>
      </c>
      <c r="I46" s="31">
        <v>0</v>
      </c>
      <c r="J46" s="31">
        <v>1</v>
      </c>
      <c r="K46" s="31">
        <v>0</v>
      </c>
      <c r="L46" s="31">
        <v>1</v>
      </c>
      <c r="M46" s="31">
        <v>0</v>
      </c>
      <c r="N46" s="31">
        <v>1</v>
      </c>
      <c r="O46" s="31">
        <v>3.5714285714285712E-2</v>
      </c>
      <c r="P46" s="31">
        <v>0.5</v>
      </c>
      <c r="Z46" s="137"/>
    </row>
    <row r="47" spans="1:26" ht="12" customHeight="1" x14ac:dyDescent="0.2">
      <c r="A47" s="187"/>
      <c r="B47" s="187"/>
      <c r="C47" s="37"/>
      <c r="D47" s="234" t="s">
        <v>28</v>
      </c>
      <c r="E47" s="36"/>
      <c r="F47" s="77">
        <v>4</v>
      </c>
      <c r="G47" s="35">
        <v>1</v>
      </c>
      <c r="H47" s="35">
        <v>2</v>
      </c>
      <c r="I47" s="35">
        <v>1</v>
      </c>
      <c r="J47" s="35">
        <v>0</v>
      </c>
      <c r="K47" s="35">
        <v>0</v>
      </c>
      <c r="L47" s="35">
        <v>0</v>
      </c>
      <c r="M47" s="35">
        <v>0</v>
      </c>
      <c r="N47" s="35">
        <v>3</v>
      </c>
      <c r="O47" s="35">
        <v>1</v>
      </c>
      <c r="P47" s="35">
        <v>3</v>
      </c>
      <c r="Z47" s="138"/>
    </row>
    <row r="48" spans="1:26" ht="12" customHeight="1" x14ac:dyDescent="0.2">
      <c r="A48" s="187"/>
      <c r="B48" s="187"/>
      <c r="C48" s="34"/>
      <c r="D48" s="235"/>
      <c r="E48" s="33"/>
      <c r="F48" s="78">
        <v>1</v>
      </c>
      <c r="G48" s="31">
        <v>0.25</v>
      </c>
      <c r="H48" s="31">
        <v>1</v>
      </c>
      <c r="I48" s="31">
        <v>0.5</v>
      </c>
      <c r="J48" s="31">
        <v>0</v>
      </c>
      <c r="K48" s="31">
        <v>0</v>
      </c>
      <c r="L48" s="31">
        <v>0</v>
      </c>
      <c r="M48" s="31">
        <v>0</v>
      </c>
      <c r="N48" s="31">
        <v>1</v>
      </c>
      <c r="O48" s="31">
        <v>0.33333333333333331</v>
      </c>
      <c r="P48" s="31">
        <v>0.75</v>
      </c>
      <c r="Z48" s="137"/>
    </row>
    <row r="49" spans="1:26" ht="12" customHeight="1" x14ac:dyDescent="0.2">
      <c r="A49" s="187"/>
      <c r="B49" s="187"/>
      <c r="C49" s="37"/>
      <c r="D49" s="234" t="s">
        <v>27</v>
      </c>
      <c r="E49" s="36"/>
      <c r="F49" s="77">
        <v>2</v>
      </c>
      <c r="G49" s="35">
        <v>1</v>
      </c>
      <c r="H49" s="35">
        <v>0</v>
      </c>
      <c r="I49" s="35">
        <v>0</v>
      </c>
      <c r="J49" s="35">
        <v>0</v>
      </c>
      <c r="K49" s="35">
        <v>0</v>
      </c>
      <c r="L49" s="35">
        <v>1</v>
      </c>
      <c r="M49" s="35">
        <v>0</v>
      </c>
      <c r="N49" s="35">
        <v>2</v>
      </c>
      <c r="O49" s="35">
        <v>0</v>
      </c>
      <c r="P49" s="35">
        <v>1</v>
      </c>
      <c r="Z49" s="138"/>
    </row>
    <row r="50" spans="1:26" ht="12" customHeight="1" x14ac:dyDescent="0.2">
      <c r="A50" s="187"/>
      <c r="B50" s="187"/>
      <c r="C50" s="34"/>
      <c r="D50" s="235"/>
      <c r="E50" s="33"/>
      <c r="F50" s="134">
        <v>1</v>
      </c>
      <c r="G50" s="153">
        <v>0.5</v>
      </c>
      <c r="H50" s="31">
        <v>0</v>
      </c>
      <c r="I50" s="31">
        <v>0</v>
      </c>
      <c r="J50" s="31">
        <v>0</v>
      </c>
      <c r="K50" s="31">
        <v>0</v>
      </c>
      <c r="L50" s="31">
        <v>1</v>
      </c>
      <c r="M50" s="31">
        <v>0</v>
      </c>
      <c r="N50" s="31">
        <v>1</v>
      </c>
      <c r="O50" s="31">
        <v>0</v>
      </c>
      <c r="P50" s="31">
        <v>0.5</v>
      </c>
      <c r="Z50" s="137"/>
    </row>
    <row r="51" spans="1:26" ht="12" customHeight="1" x14ac:dyDescent="0.2">
      <c r="A51" s="187"/>
      <c r="B51" s="187"/>
      <c r="C51" s="37"/>
      <c r="D51" s="234" t="s">
        <v>26</v>
      </c>
      <c r="E51" s="36"/>
      <c r="F51" s="77">
        <v>14</v>
      </c>
      <c r="G51" s="35">
        <v>5</v>
      </c>
      <c r="H51" s="35">
        <v>3</v>
      </c>
      <c r="I51" s="35">
        <v>0</v>
      </c>
      <c r="J51" s="35">
        <v>0</v>
      </c>
      <c r="K51" s="35">
        <v>0</v>
      </c>
      <c r="L51" s="35">
        <v>0</v>
      </c>
      <c r="M51" s="35">
        <v>0</v>
      </c>
      <c r="N51" s="35">
        <v>19</v>
      </c>
      <c r="O51" s="35">
        <v>3</v>
      </c>
      <c r="P51" s="35">
        <v>9</v>
      </c>
      <c r="Z51" s="138"/>
    </row>
    <row r="52" spans="1:26" ht="12" customHeight="1" x14ac:dyDescent="0.2">
      <c r="A52" s="187"/>
      <c r="B52" s="187"/>
      <c r="C52" s="34"/>
      <c r="D52" s="235"/>
      <c r="E52" s="33"/>
      <c r="F52" s="78">
        <v>1</v>
      </c>
      <c r="G52" s="31">
        <v>0.35714285714285715</v>
      </c>
      <c r="H52" s="31">
        <v>1</v>
      </c>
      <c r="I52" s="31">
        <v>0</v>
      </c>
      <c r="J52" s="31">
        <v>0</v>
      </c>
      <c r="K52" s="31">
        <v>0</v>
      </c>
      <c r="L52" s="31">
        <v>0</v>
      </c>
      <c r="M52" s="31">
        <v>0</v>
      </c>
      <c r="N52" s="31">
        <v>1</v>
      </c>
      <c r="O52" s="31">
        <v>0.15789473684210525</v>
      </c>
      <c r="P52" s="31">
        <v>0.6428571428571429</v>
      </c>
      <c r="Z52" s="137"/>
    </row>
    <row r="53" spans="1:26" ht="12" customHeight="1" x14ac:dyDescent="0.2">
      <c r="A53" s="187"/>
      <c r="B53" s="187"/>
      <c r="C53" s="37"/>
      <c r="D53" s="234" t="s">
        <v>25</v>
      </c>
      <c r="E53" s="36"/>
      <c r="F53" s="77">
        <v>5</v>
      </c>
      <c r="G53" s="35">
        <v>3</v>
      </c>
      <c r="H53" s="35">
        <v>1</v>
      </c>
      <c r="I53" s="35">
        <v>0</v>
      </c>
      <c r="J53" s="35">
        <v>0</v>
      </c>
      <c r="K53" s="35">
        <v>0</v>
      </c>
      <c r="L53" s="35">
        <v>0</v>
      </c>
      <c r="M53" s="35">
        <v>0</v>
      </c>
      <c r="N53" s="35">
        <v>2</v>
      </c>
      <c r="O53" s="35">
        <v>1</v>
      </c>
      <c r="P53" s="35">
        <v>2</v>
      </c>
      <c r="Z53" s="138"/>
    </row>
    <row r="54" spans="1:26" ht="12" customHeight="1" x14ac:dyDescent="0.2">
      <c r="A54" s="187"/>
      <c r="B54" s="187"/>
      <c r="C54" s="34"/>
      <c r="D54" s="235"/>
      <c r="E54" s="33"/>
      <c r="F54" s="78">
        <v>1</v>
      </c>
      <c r="G54" s="31">
        <v>0.6</v>
      </c>
      <c r="H54" s="31">
        <v>1</v>
      </c>
      <c r="I54" s="31">
        <v>0</v>
      </c>
      <c r="J54" s="31">
        <v>0</v>
      </c>
      <c r="K54" s="31">
        <v>0</v>
      </c>
      <c r="L54" s="31">
        <v>0</v>
      </c>
      <c r="M54" s="31">
        <v>0</v>
      </c>
      <c r="N54" s="31">
        <v>1</v>
      </c>
      <c r="O54" s="31">
        <v>0.5</v>
      </c>
      <c r="P54" s="31">
        <v>0.4</v>
      </c>
      <c r="Z54" s="137"/>
    </row>
    <row r="55" spans="1:26" ht="12" customHeight="1" x14ac:dyDescent="0.2">
      <c r="A55" s="187"/>
      <c r="B55" s="187"/>
      <c r="C55" s="37"/>
      <c r="D55" s="234" t="s">
        <v>24</v>
      </c>
      <c r="E55" s="36"/>
      <c r="F55" s="87">
        <v>27</v>
      </c>
      <c r="G55" s="152">
        <v>13</v>
      </c>
      <c r="H55" s="35">
        <v>9</v>
      </c>
      <c r="I55" s="35">
        <v>0</v>
      </c>
      <c r="J55" s="35">
        <v>0</v>
      </c>
      <c r="K55" s="35">
        <v>0</v>
      </c>
      <c r="L55" s="35">
        <v>0</v>
      </c>
      <c r="M55" s="35">
        <v>0</v>
      </c>
      <c r="N55" s="35">
        <v>41</v>
      </c>
      <c r="O55" s="35">
        <v>5</v>
      </c>
      <c r="P55" s="35">
        <v>14</v>
      </c>
      <c r="Z55" s="138"/>
    </row>
    <row r="56" spans="1:26" ht="12" customHeight="1" x14ac:dyDescent="0.2">
      <c r="A56" s="187"/>
      <c r="B56" s="187"/>
      <c r="C56" s="34"/>
      <c r="D56" s="235"/>
      <c r="E56" s="33"/>
      <c r="F56" s="134">
        <v>1</v>
      </c>
      <c r="G56" s="153">
        <v>0.48148148148148145</v>
      </c>
      <c r="H56" s="31">
        <v>1</v>
      </c>
      <c r="I56" s="31">
        <v>0</v>
      </c>
      <c r="J56" s="31">
        <v>0</v>
      </c>
      <c r="K56" s="31">
        <v>0</v>
      </c>
      <c r="L56" s="31">
        <v>0</v>
      </c>
      <c r="M56" s="31">
        <v>0</v>
      </c>
      <c r="N56" s="31">
        <v>1</v>
      </c>
      <c r="O56" s="31">
        <v>0.12195121951219512</v>
      </c>
      <c r="P56" s="31">
        <v>0.51851851851851849</v>
      </c>
      <c r="Z56" s="137"/>
    </row>
    <row r="57" spans="1:26" ht="12" customHeight="1" x14ac:dyDescent="0.2">
      <c r="A57" s="187"/>
      <c r="B57" s="187"/>
      <c r="C57" s="37"/>
      <c r="D57" s="234" t="s">
        <v>23</v>
      </c>
      <c r="E57" s="36"/>
      <c r="F57" s="77">
        <v>8</v>
      </c>
      <c r="G57" s="35">
        <v>5</v>
      </c>
      <c r="H57" s="35">
        <v>5</v>
      </c>
      <c r="I57" s="35">
        <v>0</v>
      </c>
      <c r="J57" s="35">
        <v>0</v>
      </c>
      <c r="K57" s="35">
        <v>0</v>
      </c>
      <c r="L57" s="35">
        <v>3</v>
      </c>
      <c r="M57" s="35">
        <v>0</v>
      </c>
      <c r="N57" s="35">
        <v>3</v>
      </c>
      <c r="O57" s="35">
        <v>1</v>
      </c>
      <c r="P57" s="35">
        <v>3</v>
      </c>
      <c r="Z57" s="138"/>
    </row>
    <row r="58" spans="1:26" ht="12" customHeight="1" x14ac:dyDescent="0.2">
      <c r="A58" s="187"/>
      <c r="B58" s="187"/>
      <c r="C58" s="34"/>
      <c r="D58" s="235"/>
      <c r="E58" s="33"/>
      <c r="F58" s="78">
        <v>1</v>
      </c>
      <c r="G58" s="31">
        <v>0.625</v>
      </c>
      <c r="H58" s="31">
        <v>1</v>
      </c>
      <c r="I58" s="31">
        <v>0</v>
      </c>
      <c r="J58" s="31">
        <v>0</v>
      </c>
      <c r="K58" s="31">
        <v>0</v>
      </c>
      <c r="L58" s="31">
        <v>1</v>
      </c>
      <c r="M58" s="31">
        <v>0</v>
      </c>
      <c r="N58" s="31">
        <v>1</v>
      </c>
      <c r="O58" s="31">
        <v>0.33333333333333331</v>
      </c>
      <c r="P58" s="31">
        <v>0.375</v>
      </c>
      <c r="Z58" s="137"/>
    </row>
    <row r="59" spans="1:26" ht="12.75" customHeight="1" x14ac:dyDescent="0.2">
      <c r="A59" s="187"/>
      <c r="B59" s="187"/>
      <c r="C59" s="37"/>
      <c r="D59" s="234" t="s">
        <v>22</v>
      </c>
      <c r="E59" s="36"/>
      <c r="F59" s="77">
        <v>26</v>
      </c>
      <c r="G59" s="35">
        <v>18</v>
      </c>
      <c r="H59" s="35">
        <v>19</v>
      </c>
      <c r="I59" s="35">
        <v>1</v>
      </c>
      <c r="J59" s="35">
        <v>2</v>
      </c>
      <c r="K59" s="35">
        <v>0</v>
      </c>
      <c r="L59" s="35">
        <v>4</v>
      </c>
      <c r="M59" s="35">
        <v>0</v>
      </c>
      <c r="N59" s="35">
        <v>45</v>
      </c>
      <c r="O59" s="35">
        <v>9</v>
      </c>
      <c r="P59" s="35">
        <v>8</v>
      </c>
      <c r="Z59" s="138"/>
    </row>
    <row r="60" spans="1:26" ht="12.75" customHeight="1" x14ac:dyDescent="0.2">
      <c r="A60" s="187"/>
      <c r="B60" s="187"/>
      <c r="C60" s="34"/>
      <c r="D60" s="235"/>
      <c r="E60" s="33"/>
      <c r="F60" s="134">
        <v>1</v>
      </c>
      <c r="G60" s="153">
        <v>0.69230769230769229</v>
      </c>
      <c r="H60" s="31">
        <v>1</v>
      </c>
      <c r="I60" s="31">
        <v>5.2631578947368418E-2</v>
      </c>
      <c r="J60" s="31">
        <v>1</v>
      </c>
      <c r="K60" s="31">
        <v>0</v>
      </c>
      <c r="L60" s="31">
        <v>1</v>
      </c>
      <c r="M60" s="31">
        <v>0</v>
      </c>
      <c r="N60" s="31">
        <v>1</v>
      </c>
      <c r="O60" s="31">
        <v>0.2</v>
      </c>
      <c r="P60" s="31">
        <v>0.30769230769230771</v>
      </c>
      <c r="Z60" s="137"/>
    </row>
    <row r="61" spans="1:26" ht="12" customHeight="1" x14ac:dyDescent="0.2">
      <c r="A61" s="187"/>
      <c r="B61" s="187"/>
      <c r="C61" s="37"/>
      <c r="D61" s="234" t="s">
        <v>21</v>
      </c>
      <c r="E61" s="36"/>
      <c r="F61" s="77">
        <v>14</v>
      </c>
      <c r="G61" s="35">
        <v>7</v>
      </c>
      <c r="H61" s="35">
        <v>21</v>
      </c>
      <c r="I61" s="35">
        <v>0</v>
      </c>
      <c r="J61" s="35">
        <v>2</v>
      </c>
      <c r="K61" s="35">
        <v>0</v>
      </c>
      <c r="L61" s="35">
        <v>2</v>
      </c>
      <c r="M61" s="35">
        <v>0</v>
      </c>
      <c r="N61" s="35">
        <v>15</v>
      </c>
      <c r="O61" s="35">
        <v>2</v>
      </c>
      <c r="P61" s="35">
        <v>7</v>
      </c>
      <c r="Z61" s="138"/>
    </row>
    <row r="62" spans="1:26" ht="12" customHeight="1" x14ac:dyDescent="0.2">
      <c r="A62" s="187"/>
      <c r="B62" s="187"/>
      <c r="C62" s="34"/>
      <c r="D62" s="235"/>
      <c r="E62" s="33"/>
      <c r="F62" s="78">
        <v>1</v>
      </c>
      <c r="G62" s="31">
        <v>0.5</v>
      </c>
      <c r="H62" s="31">
        <v>1</v>
      </c>
      <c r="I62" s="31">
        <v>0</v>
      </c>
      <c r="J62" s="31">
        <v>1</v>
      </c>
      <c r="K62" s="31">
        <v>0</v>
      </c>
      <c r="L62" s="31">
        <v>1</v>
      </c>
      <c r="M62" s="31">
        <v>0</v>
      </c>
      <c r="N62" s="31">
        <v>1</v>
      </c>
      <c r="O62" s="31">
        <v>0.13333333333333333</v>
      </c>
      <c r="P62" s="31">
        <v>0.5</v>
      </c>
      <c r="Z62" s="137"/>
    </row>
    <row r="63" spans="1:26" ht="12" customHeight="1" x14ac:dyDescent="0.2">
      <c r="A63" s="187"/>
      <c r="B63" s="187"/>
      <c r="C63" s="37"/>
      <c r="D63" s="234" t="s">
        <v>20</v>
      </c>
      <c r="E63" s="36"/>
      <c r="F63" s="77">
        <v>7</v>
      </c>
      <c r="G63" s="35">
        <v>5</v>
      </c>
      <c r="H63" s="35">
        <v>5</v>
      </c>
      <c r="I63" s="35">
        <v>0</v>
      </c>
      <c r="J63" s="35">
        <v>0</v>
      </c>
      <c r="K63" s="35">
        <v>0</v>
      </c>
      <c r="L63" s="35">
        <v>2</v>
      </c>
      <c r="M63" s="35">
        <v>0</v>
      </c>
      <c r="N63" s="35">
        <v>4</v>
      </c>
      <c r="O63" s="35">
        <v>0</v>
      </c>
      <c r="P63" s="35">
        <v>2</v>
      </c>
      <c r="Z63" s="138"/>
    </row>
    <row r="64" spans="1:26" ht="12" customHeight="1" x14ac:dyDescent="0.2">
      <c r="A64" s="187"/>
      <c r="B64" s="187"/>
      <c r="C64" s="34"/>
      <c r="D64" s="235"/>
      <c r="E64" s="33"/>
      <c r="F64" s="78">
        <v>1</v>
      </c>
      <c r="G64" s="31">
        <v>0.7142857142857143</v>
      </c>
      <c r="H64" s="31">
        <v>1</v>
      </c>
      <c r="I64" s="31">
        <v>0</v>
      </c>
      <c r="J64" s="31">
        <v>0</v>
      </c>
      <c r="K64" s="31">
        <v>0</v>
      </c>
      <c r="L64" s="31">
        <v>1</v>
      </c>
      <c r="M64" s="31">
        <v>0</v>
      </c>
      <c r="N64" s="31">
        <v>1</v>
      </c>
      <c r="O64" s="31">
        <v>0</v>
      </c>
      <c r="P64" s="31">
        <v>0.2857142857142857</v>
      </c>
      <c r="Z64" s="137"/>
    </row>
    <row r="65" spans="1:26" ht="12" customHeight="1" x14ac:dyDescent="0.2">
      <c r="A65" s="187"/>
      <c r="B65" s="187"/>
      <c r="C65" s="37"/>
      <c r="D65" s="234" t="s">
        <v>19</v>
      </c>
      <c r="E65" s="36"/>
      <c r="F65" s="77">
        <v>18</v>
      </c>
      <c r="G65" s="35">
        <v>10</v>
      </c>
      <c r="H65" s="35">
        <v>6</v>
      </c>
      <c r="I65" s="35">
        <v>0</v>
      </c>
      <c r="J65" s="35">
        <v>1</v>
      </c>
      <c r="K65" s="35">
        <v>0</v>
      </c>
      <c r="L65" s="35">
        <v>3</v>
      </c>
      <c r="M65" s="35">
        <v>0</v>
      </c>
      <c r="N65" s="35">
        <v>24</v>
      </c>
      <c r="O65" s="35">
        <v>5</v>
      </c>
      <c r="P65" s="35">
        <v>8</v>
      </c>
      <c r="Z65" s="138"/>
    </row>
    <row r="66" spans="1:26" ht="12" customHeight="1" x14ac:dyDescent="0.2">
      <c r="A66" s="187"/>
      <c r="B66" s="187"/>
      <c r="C66" s="34"/>
      <c r="D66" s="235"/>
      <c r="E66" s="33"/>
      <c r="F66" s="78">
        <v>1</v>
      </c>
      <c r="G66" s="31">
        <v>0.55555555555555558</v>
      </c>
      <c r="H66" s="31">
        <v>1</v>
      </c>
      <c r="I66" s="31">
        <v>0</v>
      </c>
      <c r="J66" s="31">
        <v>1</v>
      </c>
      <c r="K66" s="31">
        <v>0</v>
      </c>
      <c r="L66" s="31">
        <v>1</v>
      </c>
      <c r="M66" s="31">
        <v>0</v>
      </c>
      <c r="N66" s="31">
        <v>1</v>
      </c>
      <c r="O66" s="31">
        <v>0.20833333333333334</v>
      </c>
      <c r="P66" s="31">
        <v>0.44444444444444442</v>
      </c>
      <c r="Z66" s="137"/>
    </row>
    <row r="67" spans="1:26" ht="12" customHeight="1" x14ac:dyDescent="0.2">
      <c r="A67" s="187"/>
      <c r="B67" s="187"/>
      <c r="C67" s="37"/>
      <c r="D67" s="234" t="s">
        <v>18</v>
      </c>
      <c r="E67" s="36"/>
      <c r="F67" s="77">
        <v>4</v>
      </c>
      <c r="G67" s="35">
        <v>3</v>
      </c>
      <c r="H67" s="35">
        <v>0</v>
      </c>
      <c r="I67" s="35">
        <v>0</v>
      </c>
      <c r="J67" s="35">
        <v>0</v>
      </c>
      <c r="K67" s="35">
        <v>0</v>
      </c>
      <c r="L67" s="35">
        <v>0</v>
      </c>
      <c r="M67" s="35">
        <v>0</v>
      </c>
      <c r="N67" s="35">
        <v>7</v>
      </c>
      <c r="O67" s="35">
        <v>0</v>
      </c>
      <c r="P67" s="35">
        <v>1</v>
      </c>
      <c r="Z67" s="138"/>
    </row>
    <row r="68" spans="1:26" ht="12" customHeight="1" x14ac:dyDescent="0.2">
      <c r="A68" s="187"/>
      <c r="B68" s="188"/>
      <c r="C68" s="34"/>
      <c r="D68" s="235"/>
      <c r="E68" s="33"/>
      <c r="F68" s="78">
        <v>1</v>
      </c>
      <c r="G68" s="31">
        <v>0.75</v>
      </c>
      <c r="H68" s="31">
        <v>0</v>
      </c>
      <c r="I68" s="31">
        <v>0</v>
      </c>
      <c r="J68" s="31">
        <v>0</v>
      </c>
      <c r="K68" s="31">
        <v>0</v>
      </c>
      <c r="L68" s="31">
        <v>0</v>
      </c>
      <c r="M68" s="31">
        <v>0</v>
      </c>
      <c r="N68" s="31">
        <v>1</v>
      </c>
      <c r="O68" s="31">
        <v>0</v>
      </c>
      <c r="P68" s="31">
        <v>0.25</v>
      </c>
      <c r="Z68" s="137"/>
    </row>
    <row r="69" spans="1:26" ht="12" customHeight="1" x14ac:dyDescent="0.2">
      <c r="A69" s="187"/>
      <c r="B69" s="186" t="s">
        <v>17</v>
      </c>
      <c r="C69" s="37"/>
      <c r="D69" s="234" t="s">
        <v>16</v>
      </c>
      <c r="E69" s="36"/>
      <c r="F69" s="77">
        <v>719</v>
      </c>
      <c r="G69" s="35">
        <v>266</v>
      </c>
      <c r="H69" s="35">
        <v>120</v>
      </c>
      <c r="I69" s="35">
        <v>21</v>
      </c>
      <c r="J69" s="35">
        <v>246</v>
      </c>
      <c r="K69" s="35">
        <v>18</v>
      </c>
      <c r="L69" s="35">
        <v>201</v>
      </c>
      <c r="M69" s="35">
        <v>9</v>
      </c>
      <c r="N69" s="35">
        <v>832</v>
      </c>
      <c r="O69" s="35">
        <v>187</v>
      </c>
      <c r="P69" s="35">
        <v>453</v>
      </c>
      <c r="Z69" s="138"/>
    </row>
    <row r="70" spans="1:26" ht="12" customHeight="1" x14ac:dyDescent="0.2">
      <c r="A70" s="187"/>
      <c r="B70" s="187"/>
      <c r="C70" s="34"/>
      <c r="D70" s="235"/>
      <c r="E70" s="33"/>
      <c r="F70" s="78">
        <v>1</v>
      </c>
      <c r="G70" s="31">
        <v>0.36995827538247567</v>
      </c>
      <c r="H70" s="31">
        <v>1</v>
      </c>
      <c r="I70" s="31">
        <v>0.17499999999999999</v>
      </c>
      <c r="J70" s="31">
        <v>1</v>
      </c>
      <c r="K70" s="31">
        <v>7.3170731707317069E-2</v>
      </c>
      <c r="L70" s="31">
        <v>1</v>
      </c>
      <c r="M70" s="31">
        <v>4.4776119402985072E-2</v>
      </c>
      <c r="N70" s="31">
        <v>1</v>
      </c>
      <c r="O70" s="31">
        <v>0.22475961538461539</v>
      </c>
      <c r="P70" s="31">
        <v>0.63004172461752439</v>
      </c>
      <c r="Z70" s="137"/>
    </row>
    <row r="71" spans="1:26" ht="12" customHeight="1" x14ac:dyDescent="0.2">
      <c r="A71" s="187"/>
      <c r="B71" s="187"/>
      <c r="C71" s="37"/>
      <c r="D71" s="234" t="s">
        <v>121</v>
      </c>
      <c r="E71" s="36"/>
      <c r="F71" s="87">
        <v>7</v>
      </c>
      <c r="G71" s="152">
        <v>0</v>
      </c>
      <c r="H71" s="35">
        <v>0</v>
      </c>
      <c r="I71" s="35">
        <v>0</v>
      </c>
      <c r="J71" s="35">
        <v>0</v>
      </c>
      <c r="K71" s="35">
        <v>0</v>
      </c>
      <c r="L71" s="35">
        <v>0</v>
      </c>
      <c r="M71" s="35">
        <v>0</v>
      </c>
      <c r="N71" s="35">
        <v>0</v>
      </c>
      <c r="O71" s="35">
        <v>0</v>
      </c>
      <c r="P71" s="35">
        <v>7</v>
      </c>
      <c r="Z71" s="138"/>
    </row>
    <row r="72" spans="1:26" ht="12" customHeight="1" x14ac:dyDescent="0.2">
      <c r="A72" s="187"/>
      <c r="B72" s="187"/>
      <c r="C72" s="34"/>
      <c r="D72" s="235"/>
      <c r="E72" s="33"/>
      <c r="F72" s="78">
        <v>1</v>
      </c>
      <c r="G72" s="31">
        <v>0</v>
      </c>
      <c r="H72" s="31">
        <v>0</v>
      </c>
      <c r="I72" s="31">
        <v>0</v>
      </c>
      <c r="J72" s="31">
        <v>0</v>
      </c>
      <c r="K72" s="31">
        <v>0</v>
      </c>
      <c r="L72" s="31">
        <v>0</v>
      </c>
      <c r="M72" s="31">
        <v>0</v>
      </c>
      <c r="N72" s="31">
        <v>0</v>
      </c>
      <c r="O72" s="31">
        <v>0</v>
      </c>
      <c r="P72" s="31">
        <v>1</v>
      </c>
      <c r="Z72" s="137"/>
    </row>
    <row r="73" spans="1:26" ht="12" customHeight="1" x14ac:dyDescent="0.2">
      <c r="A73" s="187"/>
      <c r="B73" s="187"/>
      <c r="C73" s="37"/>
      <c r="D73" s="234" t="s">
        <v>14</v>
      </c>
      <c r="E73" s="36"/>
      <c r="F73" s="77">
        <v>79</v>
      </c>
      <c r="G73" s="35">
        <v>19</v>
      </c>
      <c r="H73" s="35">
        <v>12</v>
      </c>
      <c r="I73" s="35">
        <v>0</v>
      </c>
      <c r="J73" s="35">
        <v>6</v>
      </c>
      <c r="K73" s="35">
        <v>2</v>
      </c>
      <c r="L73" s="35">
        <v>30</v>
      </c>
      <c r="M73" s="35">
        <v>0</v>
      </c>
      <c r="N73" s="35">
        <v>19</v>
      </c>
      <c r="O73" s="35">
        <v>0</v>
      </c>
      <c r="P73" s="35">
        <v>60</v>
      </c>
      <c r="Z73" s="138"/>
    </row>
    <row r="74" spans="1:26" ht="12" customHeight="1" x14ac:dyDescent="0.2">
      <c r="A74" s="187"/>
      <c r="B74" s="187"/>
      <c r="C74" s="34"/>
      <c r="D74" s="235"/>
      <c r="E74" s="33"/>
      <c r="F74" s="134">
        <v>1</v>
      </c>
      <c r="G74" s="153">
        <v>0.24050632911392406</v>
      </c>
      <c r="H74" s="31">
        <v>1</v>
      </c>
      <c r="I74" s="31">
        <v>0</v>
      </c>
      <c r="J74" s="31">
        <v>1</v>
      </c>
      <c r="K74" s="31">
        <v>0.33333333333333331</v>
      </c>
      <c r="L74" s="31">
        <v>1</v>
      </c>
      <c r="M74" s="31">
        <v>0</v>
      </c>
      <c r="N74" s="31">
        <v>1</v>
      </c>
      <c r="O74" s="31">
        <v>0</v>
      </c>
      <c r="P74" s="31">
        <v>0.759493670886076</v>
      </c>
      <c r="Z74" s="137"/>
    </row>
    <row r="75" spans="1:26" ht="12" customHeight="1" x14ac:dyDescent="0.2">
      <c r="A75" s="187"/>
      <c r="B75" s="187"/>
      <c r="C75" s="37"/>
      <c r="D75" s="234" t="s">
        <v>13</v>
      </c>
      <c r="E75" s="36"/>
      <c r="F75" s="87">
        <v>16</v>
      </c>
      <c r="G75" s="152">
        <v>5</v>
      </c>
      <c r="H75" s="35">
        <v>0</v>
      </c>
      <c r="I75" s="35">
        <v>0</v>
      </c>
      <c r="J75" s="35">
        <v>0</v>
      </c>
      <c r="K75" s="35">
        <v>0</v>
      </c>
      <c r="L75" s="35">
        <v>2</v>
      </c>
      <c r="M75" s="35">
        <v>0</v>
      </c>
      <c r="N75" s="35">
        <v>8</v>
      </c>
      <c r="O75" s="35">
        <v>4</v>
      </c>
      <c r="P75" s="35">
        <v>11</v>
      </c>
      <c r="Z75" s="138"/>
    </row>
    <row r="76" spans="1:26" ht="12" customHeight="1" x14ac:dyDescent="0.2">
      <c r="A76" s="187"/>
      <c r="B76" s="187"/>
      <c r="C76" s="34"/>
      <c r="D76" s="235"/>
      <c r="E76" s="33"/>
      <c r="F76" s="78">
        <v>1</v>
      </c>
      <c r="G76" s="31">
        <v>0.3125</v>
      </c>
      <c r="H76" s="31">
        <v>0</v>
      </c>
      <c r="I76" s="31">
        <v>0</v>
      </c>
      <c r="J76" s="31">
        <v>0</v>
      </c>
      <c r="K76" s="31">
        <v>0</v>
      </c>
      <c r="L76" s="31">
        <v>1</v>
      </c>
      <c r="M76" s="31">
        <v>0</v>
      </c>
      <c r="N76" s="31">
        <v>1</v>
      </c>
      <c r="O76" s="31">
        <v>0.5</v>
      </c>
      <c r="P76" s="31">
        <v>0.6875</v>
      </c>
      <c r="Z76" s="137"/>
    </row>
    <row r="77" spans="1:26" ht="12" customHeight="1" x14ac:dyDescent="0.2">
      <c r="A77" s="187"/>
      <c r="B77" s="187"/>
      <c r="C77" s="37"/>
      <c r="D77" s="234" t="s">
        <v>12</v>
      </c>
      <c r="E77" s="36"/>
      <c r="F77" s="77">
        <v>16</v>
      </c>
      <c r="G77" s="35">
        <v>4</v>
      </c>
      <c r="H77" s="35">
        <v>0</v>
      </c>
      <c r="I77" s="35">
        <v>0</v>
      </c>
      <c r="J77" s="35">
        <v>0</v>
      </c>
      <c r="K77" s="35">
        <v>0</v>
      </c>
      <c r="L77" s="35">
        <v>1</v>
      </c>
      <c r="M77" s="35">
        <v>0</v>
      </c>
      <c r="N77" s="35">
        <v>4</v>
      </c>
      <c r="O77" s="35">
        <v>1</v>
      </c>
      <c r="P77" s="35">
        <v>12</v>
      </c>
      <c r="Z77" s="138"/>
    </row>
    <row r="78" spans="1:26" ht="12" customHeight="1" x14ac:dyDescent="0.2">
      <c r="A78" s="187"/>
      <c r="B78" s="187"/>
      <c r="C78" s="34"/>
      <c r="D78" s="235"/>
      <c r="E78" s="33"/>
      <c r="F78" s="78">
        <v>1</v>
      </c>
      <c r="G78" s="31">
        <v>0.25</v>
      </c>
      <c r="H78" s="31">
        <v>0</v>
      </c>
      <c r="I78" s="31">
        <v>0</v>
      </c>
      <c r="J78" s="31">
        <v>0</v>
      </c>
      <c r="K78" s="31">
        <v>0</v>
      </c>
      <c r="L78" s="31">
        <v>1</v>
      </c>
      <c r="M78" s="31">
        <v>0</v>
      </c>
      <c r="N78" s="31">
        <v>1</v>
      </c>
      <c r="O78" s="31">
        <v>0.25</v>
      </c>
      <c r="P78" s="31">
        <v>0.75</v>
      </c>
      <c r="Z78" s="137"/>
    </row>
    <row r="79" spans="1:26" ht="12" customHeight="1" x14ac:dyDescent="0.2">
      <c r="A79" s="187"/>
      <c r="B79" s="187"/>
      <c r="C79" s="37"/>
      <c r="D79" s="234" t="s">
        <v>11</v>
      </c>
      <c r="E79" s="36"/>
      <c r="F79" s="77">
        <v>33</v>
      </c>
      <c r="G79" s="35">
        <v>9</v>
      </c>
      <c r="H79" s="35">
        <v>5</v>
      </c>
      <c r="I79" s="35">
        <v>1</v>
      </c>
      <c r="J79" s="35">
        <v>0</v>
      </c>
      <c r="K79" s="35">
        <v>0</v>
      </c>
      <c r="L79" s="35">
        <v>0</v>
      </c>
      <c r="M79" s="35">
        <v>0</v>
      </c>
      <c r="N79" s="35">
        <v>11</v>
      </c>
      <c r="O79" s="35">
        <v>4</v>
      </c>
      <c r="P79" s="35">
        <v>24</v>
      </c>
      <c r="Z79" s="138"/>
    </row>
    <row r="80" spans="1:26" ht="12" customHeight="1" x14ac:dyDescent="0.2">
      <c r="A80" s="187"/>
      <c r="B80" s="187"/>
      <c r="C80" s="34"/>
      <c r="D80" s="235"/>
      <c r="E80" s="33"/>
      <c r="F80" s="78">
        <v>1</v>
      </c>
      <c r="G80" s="31">
        <v>0.27272727272727271</v>
      </c>
      <c r="H80" s="31">
        <v>1</v>
      </c>
      <c r="I80" s="31">
        <v>0.2</v>
      </c>
      <c r="J80" s="31">
        <v>0</v>
      </c>
      <c r="K80" s="31">
        <v>0</v>
      </c>
      <c r="L80" s="31">
        <v>0</v>
      </c>
      <c r="M80" s="31">
        <v>0</v>
      </c>
      <c r="N80" s="31">
        <v>1</v>
      </c>
      <c r="O80" s="31">
        <v>0.36363636363636365</v>
      </c>
      <c r="P80" s="31">
        <v>0.72727272727272729</v>
      </c>
      <c r="Z80" s="137"/>
    </row>
    <row r="81" spans="1:26" ht="12" customHeight="1" x14ac:dyDescent="0.2">
      <c r="A81" s="187"/>
      <c r="B81" s="187"/>
      <c r="C81" s="37"/>
      <c r="D81" s="234" t="s">
        <v>10</v>
      </c>
      <c r="E81" s="36"/>
      <c r="F81" s="77">
        <v>182</v>
      </c>
      <c r="G81" s="35">
        <v>48</v>
      </c>
      <c r="H81" s="35">
        <v>29</v>
      </c>
      <c r="I81" s="35">
        <v>6</v>
      </c>
      <c r="J81" s="35">
        <v>20</v>
      </c>
      <c r="K81" s="35">
        <v>0</v>
      </c>
      <c r="L81" s="35">
        <v>39</v>
      </c>
      <c r="M81" s="35">
        <v>1</v>
      </c>
      <c r="N81" s="35">
        <v>57</v>
      </c>
      <c r="O81" s="35">
        <v>4</v>
      </c>
      <c r="P81" s="35">
        <v>134</v>
      </c>
      <c r="Z81" s="138"/>
    </row>
    <row r="82" spans="1:26" ht="12" customHeight="1" x14ac:dyDescent="0.2">
      <c r="A82" s="187"/>
      <c r="B82" s="187"/>
      <c r="C82" s="34"/>
      <c r="D82" s="235"/>
      <c r="E82" s="33"/>
      <c r="F82" s="78">
        <v>1</v>
      </c>
      <c r="G82" s="31">
        <v>0.26373626373626374</v>
      </c>
      <c r="H82" s="31">
        <v>1</v>
      </c>
      <c r="I82" s="31">
        <v>0.20689655172413793</v>
      </c>
      <c r="J82" s="31">
        <v>1</v>
      </c>
      <c r="K82" s="31">
        <v>0</v>
      </c>
      <c r="L82" s="31">
        <v>1</v>
      </c>
      <c r="M82" s="31">
        <v>2.564102564102564E-2</v>
      </c>
      <c r="N82" s="31">
        <v>1</v>
      </c>
      <c r="O82" s="31">
        <v>7.0175438596491224E-2</v>
      </c>
      <c r="P82" s="31">
        <v>0.73626373626373631</v>
      </c>
      <c r="Z82" s="137"/>
    </row>
    <row r="83" spans="1:26" ht="12" customHeight="1" x14ac:dyDescent="0.2">
      <c r="A83" s="187"/>
      <c r="B83" s="187"/>
      <c r="C83" s="37"/>
      <c r="D83" s="234" t="s">
        <v>9</v>
      </c>
      <c r="E83" s="36"/>
      <c r="F83" s="77">
        <v>24</v>
      </c>
      <c r="G83" s="35">
        <v>8</v>
      </c>
      <c r="H83" s="35">
        <v>10</v>
      </c>
      <c r="I83" s="35">
        <v>0</v>
      </c>
      <c r="J83" s="35">
        <v>1</v>
      </c>
      <c r="K83" s="35">
        <v>1</v>
      </c>
      <c r="L83" s="35">
        <v>10</v>
      </c>
      <c r="M83" s="35">
        <v>1</v>
      </c>
      <c r="N83" s="35">
        <v>10</v>
      </c>
      <c r="O83" s="35">
        <v>0</v>
      </c>
      <c r="P83" s="35">
        <v>16</v>
      </c>
      <c r="Z83" s="138"/>
    </row>
    <row r="84" spans="1:26" ht="12" customHeight="1" x14ac:dyDescent="0.2">
      <c r="A84" s="187"/>
      <c r="B84" s="187"/>
      <c r="C84" s="34"/>
      <c r="D84" s="235"/>
      <c r="E84" s="33"/>
      <c r="F84" s="134">
        <v>1</v>
      </c>
      <c r="G84" s="153">
        <v>0.33333333333333331</v>
      </c>
      <c r="H84" s="31">
        <v>1</v>
      </c>
      <c r="I84" s="31">
        <v>0</v>
      </c>
      <c r="J84" s="31">
        <v>1</v>
      </c>
      <c r="K84" s="31">
        <v>1</v>
      </c>
      <c r="L84" s="31">
        <v>1</v>
      </c>
      <c r="M84" s="31">
        <v>0.1</v>
      </c>
      <c r="N84" s="31">
        <v>1</v>
      </c>
      <c r="O84" s="31">
        <v>0</v>
      </c>
      <c r="P84" s="31">
        <v>0.66666666666666663</v>
      </c>
      <c r="Z84" s="137"/>
    </row>
    <row r="85" spans="1:26" ht="12" customHeight="1" x14ac:dyDescent="0.2">
      <c r="A85" s="187"/>
      <c r="B85" s="187"/>
      <c r="C85" s="37"/>
      <c r="D85" s="234" t="s">
        <v>8</v>
      </c>
      <c r="E85" s="36"/>
      <c r="F85" s="87">
        <v>13</v>
      </c>
      <c r="G85" s="152">
        <v>3</v>
      </c>
      <c r="H85" s="35">
        <v>0</v>
      </c>
      <c r="I85" s="35">
        <v>0</v>
      </c>
      <c r="J85" s="35">
        <v>1</v>
      </c>
      <c r="K85" s="35">
        <v>0</v>
      </c>
      <c r="L85" s="35">
        <v>0</v>
      </c>
      <c r="M85" s="35">
        <v>0</v>
      </c>
      <c r="N85" s="35">
        <v>2</v>
      </c>
      <c r="O85" s="35">
        <v>1</v>
      </c>
      <c r="P85" s="35">
        <v>10</v>
      </c>
      <c r="Z85" s="138"/>
    </row>
    <row r="86" spans="1:26" ht="12" customHeight="1" x14ac:dyDescent="0.2">
      <c r="A86" s="187"/>
      <c r="B86" s="187"/>
      <c r="C86" s="34"/>
      <c r="D86" s="235"/>
      <c r="E86" s="33"/>
      <c r="F86" s="78">
        <v>1</v>
      </c>
      <c r="G86" s="31">
        <v>0.23076923076923078</v>
      </c>
      <c r="H86" s="31">
        <v>0</v>
      </c>
      <c r="I86" s="31">
        <v>0</v>
      </c>
      <c r="J86" s="31">
        <v>1</v>
      </c>
      <c r="K86" s="31">
        <v>0</v>
      </c>
      <c r="L86" s="31">
        <v>0</v>
      </c>
      <c r="M86" s="31">
        <v>0</v>
      </c>
      <c r="N86" s="31">
        <v>1</v>
      </c>
      <c r="O86" s="31">
        <v>0.5</v>
      </c>
      <c r="P86" s="31">
        <v>0.76923076923076927</v>
      </c>
      <c r="Z86" s="137"/>
    </row>
    <row r="87" spans="1:26" ht="13.5" customHeight="1" x14ac:dyDescent="0.2">
      <c r="A87" s="187"/>
      <c r="B87" s="187"/>
      <c r="C87" s="37"/>
      <c r="D87" s="236" t="s">
        <v>120</v>
      </c>
      <c r="E87" s="36"/>
      <c r="F87" s="87">
        <v>14</v>
      </c>
      <c r="G87" s="152">
        <v>6</v>
      </c>
      <c r="H87" s="35">
        <v>2</v>
      </c>
      <c r="I87" s="35">
        <v>2</v>
      </c>
      <c r="J87" s="35">
        <v>0</v>
      </c>
      <c r="K87" s="35">
        <v>0</v>
      </c>
      <c r="L87" s="35">
        <v>1</v>
      </c>
      <c r="M87" s="35">
        <v>0</v>
      </c>
      <c r="N87" s="35">
        <v>28</v>
      </c>
      <c r="O87" s="35">
        <v>1</v>
      </c>
      <c r="P87" s="35">
        <v>8</v>
      </c>
      <c r="Z87" s="138"/>
    </row>
    <row r="88" spans="1:26" ht="13.5" customHeight="1" x14ac:dyDescent="0.2">
      <c r="A88" s="187"/>
      <c r="B88" s="187"/>
      <c r="C88" s="34"/>
      <c r="D88" s="235"/>
      <c r="E88" s="33"/>
      <c r="F88" s="134">
        <v>1</v>
      </c>
      <c r="G88" s="153">
        <v>0.42857142857142855</v>
      </c>
      <c r="H88" s="31">
        <v>1</v>
      </c>
      <c r="I88" s="31">
        <v>1</v>
      </c>
      <c r="J88" s="31">
        <v>0</v>
      </c>
      <c r="K88" s="31">
        <v>0</v>
      </c>
      <c r="L88" s="31">
        <v>1</v>
      </c>
      <c r="M88" s="31">
        <v>0</v>
      </c>
      <c r="N88" s="31">
        <v>1</v>
      </c>
      <c r="O88" s="31">
        <v>3.5714285714285712E-2</v>
      </c>
      <c r="P88" s="31">
        <v>0.5714285714285714</v>
      </c>
      <c r="Z88" s="137"/>
    </row>
    <row r="89" spans="1:26" ht="12" customHeight="1" x14ac:dyDescent="0.2">
      <c r="A89" s="187"/>
      <c r="B89" s="187"/>
      <c r="C89" s="37"/>
      <c r="D89" s="234" t="s">
        <v>6</v>
      </c>
      <c r="E89" s="36"/>
      <c r="F89" s="77">
        <v>48</v>
      </c>
      <c r="G89" s="35">
        <v>16</v>
      </c>
      <c r="H89" s="35">
        <v>12</v>
      </c>
      <c r="I89" s="35">
        <v>2</v>
      </c>
      <c r="J89" s="35">
        <v>7</v>
      </c>
      <c r="K89" s="35">
        <v>0</v>
      </c>
      <c r="L89" s="35">
        <v>2</v>
      </c>
      <c r="M89" s="35">
        <v>0</v>
      </c>
      <c r="N89" s="35">
        <v>20</v>
      </c>
      <c r="O89" s="35">
        <v>3</v>
      </c>
      <c r="P89" s="35">
        <v>32</v>
      </c>
      <c r="Z89" s="138"/>
    </row>
    <row r="90" spans="1:26" ht="12" customHeight="1" x14ac:dyDescent="0.2">
      <c r="A90" s="187"/>
      <c r="B90" s="187"/>
      <c r="C90" s="34"/>
      <c r="D90" s="235"/>
      <c r="E90" s="33"/>
      <c r="F90" s="78">
        <v>1</v>
      </c>
      <c r="G90" s="31">
        <v>0.33333333333333331</v>
      </c>
      <c r="H90" s="31">
        <v>1</v>
      </c>
      <c r="I90" s="31">
        <v>0.16666666666666666</v>
      </c>
      <c r="J90" s="31">
        <v>1</v>
      </c>
      <c r="K90" s="31">
        <v>0</v>
      </c>
      <c r="L90" s="31">
        <v>1</v>
      </c>
      <c r="M90" s="31">
        <v>0</v>
      </c>
      <c r="N90" s="31">
        <v>1</v>
      </c>
      <c r="O90" s="31">
        <v>0.15</v>
      </c>
      <c r="P90" s="31">
        <v>0.66666666666666663</v>
      </c>
      <c r="Z90" s="137"/>
    </row>
    <row r="91" spans="1:26" ht="12" customHeight="1" x14ac:dyDescent="0.2">
      <c r="A91" s="187"/>
      <c r="B91" s="187"/>
      <c r="C91" s="37"/>
      <c r="D91" s="234" t="s">
        <v>5</v>
      </c>
      <c r="E91" s="36"/>
      <c r="F91" s="87">
        <v>22</v>
      </c>
      <c r="G91" s="152">
        <v>9</v>
      </c>
      <c r="H91" s="35">
        <v>1</v>
      </c>
      <c r="I91" s="35">
        <v>0</v>
      </c>
      <c r="J91" s="35">
        <v>3</v>
      </c>
      <c r="K91" s="35">
        <v>0</v>
      </c>
      <c r="L91" s="35">
        <v>6</v>
      </c>
      <c r="M91" s="35">
        <v>1</v>
      </c>
      <c r="N91" s="35">
        <v>12</v>
      </c>
      <c r="O91" s="35">
        <v>6</v>
      </c>
      <c r="P91" s="35">
        <v>13</v>
      </c>
      <c r="Z91" s="138"/>
    </row>
    <row r="92" spans="1:26" ht="12" customHeight="1" x14ac:dyDescent="0.2">
      <c r="A92" s="187"/>
      <c r="B92" s="187"/>
      <c r="C92" s="34"/>
      <c r="D92" s="235"/>
      <c r="E92" s="33"/>
      <c r="F92" s="78">
        <v>1</v>
      </c>
      <c r="G92" s="31">
        <v>0.40909090909090912</v>
      </c>
      <c r="H92" s="31">
        <v>1</v>
      </c>
      <c r="I92" s="31">
        <v>0</v>
      </c>
      <c r="J92" s="31">
        <v>1</v>
      </c>
      <c r="K92" s="31">
        <v>0</v>
      </c>
      <c r="L92" s="31">
        <v>1</v>
      </c>
      <c r="M92" s="31">
        <v>0.16666666666666666</v>
      </c>
      <c r="N92" s="31">
        <v>1</v>
      </c>
      <c r="O92" s="31">
        <v>0.5</v>
      </c>
      <c r="P92" s="31">
        <v>0.59090909090909094</v>
      </c>
      <c r="Z92" s="137"/>
    </row>
    <row r="93" spans="1:26" ht="12" customHeight="1" x14ac:dyDescent="0.2">
      <c r="A93" s="187"/>
      <c r="B93" s="187"/>
      <c r="C93" s="37"/>
      <c r="D93" s="234" t="s">
        <v>4</v>
      </c>
      <c r="E93" s="36"/>
      <c r="F93" s="77">
        <v>20</v>
      </c>
      <c r="G93" s="35">
        <v>11</v>
      </c>
      <c r="H93" s="35">
        <v>1</v>
      </c>
      <c r="I93" s="35">
        <v>0</v>
      </c>
      <c r="J93" s="35">
        <v>7</v>
      </c>
      <c r="K93" s="35">
        <v>1</v>
      </c>
      <c r="L93" s="35">
        <v>1</v>
      </c>
      <c r="M93" s="35">
        <v>0</v>
      </c>
      <c r="N93" s="35">
        <v>23</v>
      </c>
      <c r="O93" s="35">
        <v>2</v>
      </c>
      <c r="P93" s="35">
        <v>9</v>
      </c>
      <c r="Z93" s="138"/>
    </row>
    <row r="94" spans="1:26" ht="12" customHeight="1" x14ac:dyDescent="0.2">
      <c r="A94" s="187"/>
      <c r="B94" s="187"/>
      <c r="C94" s="34"/>
      <c r="D94" s="235"/>
      <c r="E94" s="33"/>
      <c r="F94" s="78">
        <v>1</v>
      </c>
      <c r="G94" s="31">
        <v>0.55000000000000004</v>
      </c>
      <c r="H94" s="31">
        <v>1</v>
      </c>
      <c r="I94" s="31">
        <v>0</v>
      </c>
      <c r="J94" s="31">
        <v>1</v>
      </c>
      <c r="K94" s="31">
        <v>0.14285714285714285</v>
      </c>
      <c r="L94" s="31">
        <v>1</v>
      </c>
      <c r="M94" s="31">
        <v>0</v>
      </c>
      <c r="N94" s="31">
        <v>1</v>
      </c>
      <c r="O94" s="31">
        <v>8.6956521739130432E-2</v>
      </c>
      <c r="P94" s="31">
        <v>0.45</v>
      </c>
      <c r="Z94" s="137"/>
    </row>
    <row r="95" spans="1:26" ht="12" customHeight="1" x14ac:dyDescent="0.2">
      <c r="A95" s="187"/>
      <c r="B95" s="187"/>
      <c r="C95" s="37"/>
      <c r="D95" s="234" t="s">
        <v>3</v>
      </c>
      <c r="E95" s="36"/>
      <c r="F95" s="87">
        <v>166</v>
      </c>
      <c r="G95" s="152">
        <v>112</v>
      </c>
      <c r="H95" s="35">
        <v>31</v>
      </c>
      <c r="I95" s="35">
        <v>5</v>
      </c>
      <c r="J95" s="35">
        <v>186</v>
      </c>
      <c r="K95" s="35">
        <v>13</v>
      </c>
      <c r="L95" s="35">
        <v>93</v>
      </c>
      <c r="M95" s="35">
        <v>4</v>
      </c>
      <c r="N95" s="35">
        <v>522</v>
      </c>
      <c r="O95" s="35">
        <v>114</v>
      </c>
      <c r="P95" s="35">
        <v>54</v>
      </c>
      <c r="Z95" s="138"/>
    </row>
    <row r="96" spans="1:26" ht="12" customHeight="1" x14ac:dyDescent="0.2">
      <c r="A96" s="187"/>
      <c r="B96" s="187"/>
      <c r="C96" s="34"/>
      <c r="D96" s="235"/>
      <c r="E96" s="33"/>
      <c r="F96" s="134">
        <v>1</v>
      </c>
      <c r="G96" s="153">
        <v>0.67469879518072284</v>
      </c>
      <c r="H96" s="31">
        <v>1</v>
      </c>
      <c r="I96" s="31">
        <v>0.16129032258064516</v>
      </c>
      <c r="J96" s="31">
        <v>1</v>
      </c>
      <c r="K96" s="31">
        <v>6.9892473118279563E-2</v>
      </c>
      <c r="L96" s="31">
        <v>1</v>
      </c>
      <c r="M96" s="31">
        <v>4.3010752688172046E-2</v>
      </c>
      <c r="N96" s="31">
        <v>1</v>
      </c>
      <c r="O96" s="31">
        <v>0.21839080459770116</v>
      </c>
      <c r="P96" s="31">
        <v>0.3253012048192771</v>
      </c>
      <c r="Z96" s="137"/>
    </row>
    <row r="97" spans="1:26" ht="12" customHeight="1" x14ac:dyDescent="0.2">
      <c r="A97" s="187"/>
      <c r="B97" s="187"/>
      <c r="C97" s="37"/>
      <c r="D97" s="234" t="s">
        <v>2</v>
      </c>
      <c r="E97" s="36"/>
      <c r="F97" s="87">
        <v>24</v>
      </c>
      <c r="G97" s="152">
        <v>6</v>
      </c>
      <c r="H97" s="35">
        <v>10</v>
      </c>
      <c r="I97" s="35">
        <v>1</v>
      </c>
      <c r="J97" s="35">
        <v>9</v>
      </c>
      <c r="K97" s="35">
        <v>0</v>
      </c>
      <c r="L97" s="35">
        <v>6</v>
      </c>
      <c r="M97" s="35">
        <v>0</v>
      </c>
      <c r="N97" s="35">
        <v>3</v>
      </c>
      <c r="O97" s="35">
        <v>0</v>
      </c>
      <c r="P97" s="35">
        <v>18</v>
      </c>
      <c r="Z97" s="138"/>
    </row>
    <row r="98" spans="1:26" ht="12" customHeight="1" x14ac:dyDescent="0.2">
      <c r="A98" s="187"/>
      <c r="B98" s="187"/>
      <c r="C98" s="34"/>
      <c r="D98" s="235"/>
      <c r="E98" s="33"/>
      <c r="F98" s="78">
        <v>1</v>
      </c>
      <c r="G98" s="31">
        <v>0.25</v>
      </c>
      <c r="H98" s="31">
        <v>1</v>
      </c>
      <c r="I98" s="31">
        <v>0.1</v>
      </c>
      <c r="J98" s="31">
        <v>1</v>
      </c>
      <c r="K98" s="31">
        <v>0</v>
      </c>
      <c r="L98" s="31">
        <v>1</v>
      </c>
      <c r="M98" s="31">
        <v>0</v>
      </c>
      <c r="N98" s="31">
        <v>1</v>
      </c>
      <c r="O98" s="31">
        <v>0</v>
      </c>
      <c r="P98" s="31">
        <v>0.75</v>
      </c>
      <c r="Z98" s="137"/>
    </row>
    <row r="99" spans="1:26" ht="12.75" customHeight="1" x14ac:dyDescent="0.2">
      <c r="A99" s="187"/>
      <c r="B99" s="187"/>
      <c r="C99" s="37"/>
      <c r="D99" s="234" t="s">
        <v>1</v>
      </c>
      <c r="E99" s="36"/>
      <c r="F99" s="87">
        <v>55</v>
      </c>
      <c r="G99" s="152">
        <v>10</v>
      </c>
      <c r="H99" s="35">
        <v>7</v>
      </c>
      <c r="I99" s="35">
        <v>4</v>
      </c>
      <c r="J99" s="35">
        <v>6</v>
      </c>
      <c r="K99" s="35">
        <v>1</v>
      </c>
      <c r="L99" s="35">
        <v>10</v>
      </c>
      <c r="M99" s="35">
        <v>2</v>
      </c>
      <c r="N99" s="35">
        <v>113</v>
      </c>
      <c r="O99" s="35">
        <v>47</v>
      </c>
      <c r="P99" s="35">
        <v>45</v>
      </c>
      <c r="Z99" s="140"/>
    </row>
    <row r="100" spans="1:26" ht="12.75" customHeight="1" x14ac:dyDescent="0.2">
      <c r="A100" s="188"/>
      <c r="B100" s="188"/>
      <c r="C100" s="34"/>
      <c r="D100" s="235"/>
      <c r="E100" s="33"/>
      <c r="F100" s="135">
        <v>1</v>
      </c>
      <c r="G100" s="31">
        <v>0.18181818181818182</v>
      </c>
      <c r="H100" s="31">
        <v>1</v>
      </c>
      <c r="I100" s="31">
        <v>0.5714285714285714</v>
      </c>
      <c r="J100" s="31">
        <v>1</v>
      </c>
      <c r="K100" s="31">
        <v>0.16666666666666666</v>
      </c>
      <c r="L100" s="31">
        <v>1</v>
      </c>
      <c r="M100" s="31">
        <v>0.2</v>
      </c>
      <c r="N100" s="31">
        <v>1</v>
      </c>
      <c r="O100" s="31">
        <v>0.41592920353982299</v>
      </c>
      <c r="P100" s="31">
        <v>0.81818181818181823</v>
      </c>
    </row>
    <row r="101" spans="1:26" x14ac:dyDescent="0.2">
      <c r="D101" s="4" t="s">
        <v>626</v>
      </c>
    </row>
  </sheetData>
  <mergeCells count="61">
    <mergeCell ref="D97:D98"/>
    <mergeCell ref="D59:D60"/>
    <mergeCell ref="D61:D62"/>
    <mergeCell ref="D63:D64"/>
    <mergeCell ref="D65:D66"/>
    <mergeCell ref="D67:D68"/>
    <mergeCell ref="B69:B100"/>
    <mergeCell ref="D69:D70"/>
    <mergeCell ref="D71:D72"/>
    <mergeCell ref="D73:D74"/>
    <mergeCell ref="D75:D76"/>
    <mergeCell ref="D99:D100"/>
    <mergeCell ref="D77:D78"/>
    <mergeCell ref="D79:D80"/>
    <mergeCell ref="D81:D82"/>
    <mergeCell ref="D83:D84"/>
    <mergeCell ref="D85:D86"/>
    <mergeCell ref="D87:D88"/>
    <mergeCell ref="D89:D90"/>
    <mergeCell ref="D91:D92"/>
    <mergeCell ref="D93:D94"/>
    <mergeCell ref="D95:D96"/>
    <mergeCell ref="D47:D48"/>
    <mergeCell ref="D49:D50"/>
    <mergeCell ref="D51:D52"/>
    <mergeCell ref="D53:D54"/>
    <mergeCell ref="D55:D56"/>
    <mergeCell ref="D37:D38"/>
    <mergeCell ref="D39:D40"/>
    <mergeCell ref="D41:D42"/>
    <mergeCell ref="D43:D44"/>
    <mergeCell ref="D45:D46"/>
    <mergeCell ref="A3:E6"/>
    <mergeCell ref="F3:F6"/>
    <mergeCell ref="G3:G6"/>
    <mergeCell ref="H3:O3"/>
    <mergeCell ref="A19:A100"/>
    <mergeCell ref="B19:B68"/>
    <mergeCell ref="D19:D20"/>
    <mergeCell ref="D21:D22"/>
    <mergeCell ref="D23:D24"/>
    <mergeCell ref="D25:D26"/>
    <mergeCell ref="D27:D28"/>
    <mergeCell ref="D29:D30"/>
    <mergeCell ref="D31:D32"/>
    <mergeCell ref="D33:D34"/>
    <mergeCell ref="D57:D58"/>
    <mergeCell ref="D35:D36"/>
    <mergeCell ref="A7:E8"/>
    <mergeCell ref="A9:A18"/>
    <mergeCell ref="B9:E10"/>
    <mergeCell ref="B11:E12"/>
    <mergeCell ref="B13:E14"/>
    <mergeCell ref="B15:E16"/>
    <mergeCell ref="B17:E18"/>
    <mergeCell ref="P3:P6"/>
    <mergeCell ref="H4:M4"/>
    <mergeCell ref="N4:O5"/>
    <mergeCell ref="H5:I5"/>
    <mergeCell ref="J5:K5"/>
    <mergeCell ref="L5:M5"/>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0"/>
  <sheetViews>
    <sheetView view="pageBreakPreview" topLeftCell="A46"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4" width="10.77734375" style="3" customWidth="1"/>
    <col min="15" max="16384" width="9" style="3"/>
  </cols>
  <sheetData>
    <row r="1" spans="1:16" ht="14.4" x14ac:dyDescent="0.2">
      <c r="A1" s="18" t="s">
        <v>628</v>
      </c>
    </row>
    <row r="3" spans="1:16" ht="14.25" customHeight="1" x14ac:dyDescent="0.2">
      <c r="A3" s="173" t="s">
        <v>64</v>
      </c>
      <c r="B3" s="174"/>
      <c r="C3" s="174"/>
      <c r="D3" s="174"/>
      <c r="E3" s="175"/>
      <c r="F3" s="182" t="s">
        <v>130</v>
      </c>
      <c r="G3" s="166" t="s">
        <v>560</v>
      </c>
      <c r="H3" s="281"/>
      <c r="I3" s="166" t="s">
        <v>561</v>
      </c>
      <c r="J3" s="281"/>
      <c r="K3" s="166" t="s">
        <v>562</v>
      </c>
      <c r="L3" s="281"/>
      <c r="M3" s="166" t="s">
        <v>559</v>
      </c>
      <c r="N3" s="281"/>
      <c r="O3" s="6"/>
    </row>
    <row r="4" spans="1:16" ht="59.25" customHeight="1" x14ac:dyDescent="0.2">
      <c r="A4" s="176"/>
      <c r="B4" s="177"/>
      <c r="C4" s="177"/>
      <c r="D4" s="177"/>
      <c r="E4" s="178"/>
      <c r="F4" s="165"/>
      <c r="G4" s="167"/>
      <c r="H4" s="282"/>
      <c r="I4" s="167"/>
      <c r="J4" s="282"/>
      <c r="K4" s="167"/>
      <c r="L4" s="282"/>
      <c r="M4" s="167"/>
      <c r="N4" s="282"/>
    </row>
    <row r="5" spans="1:16" ht="15" customHeight="1" x14ac:dyDescent="0.2">
      <c r="A5" s="176"/>
      <c r="B5" s="177"/>
      <c r="C5" s="177"/>
      <c r="D5" s="177"/>
      <c r="E5" s="178"/>
      <c r="F5" s="165"/>
      <c r="G5" s="166" t="s">
        <v>52</v>
      </c>
      <c r="H5" s="168" t="s">
        <v>51</v>
      </c>
      <c r="I5" s="166" t="s">
        <v>52</v>
      </c>
      <c r="J5" s="168" t="s">
        <v>51</v>
      </c>
      <c r="K5" s="166" t="s">
        <v>52</v>
      </c>
      <c r="L5" s="168" t="s">
        <v>51</v>
      </c>
      <c r="M5" s="259" t="s">
        <v>52</v>
      </c>
      <c r="N5" s="168" t="s">
        <v>51</v>
      </c>
    </row>
    <row r="6" spans="1:16" ht="15" customHeight="1" x14ac:dyDescent="0.2">
      <c r="A6" s="179"/>
      <c r="B6" s="180"/>
      <c r="C6" s="180"/>
      <c r="D6" s="180"/>
      <c r="E6" s="181"/>
      <c r="F6" s="165"/>
      <c r="G6" s="167"/>
      <c r="H6" s="169"/>
      <c r="I6" s="167"/>
      <c r="J6" s="169"/>
      <c r="K6" s="167"/>
      <c r="L6" s="169"/>
      <c r="M6" s="260"/>
      <c r="N6" s="169"/>
    </row>
    <row r="7" spans="1:16" ht="23.1" customHeight="1" x14ac:dyDescent="0.2">
      <c r="A7" s="170" t="s">
        <v>50</v>
      </c>
      <c r="B7" s="171"/>
      <c r="C7" s="171"/>
      <c r="D7" s="171"/>
      <c r="E7" s="172"/>
      <c r="F7" s="10">
        <v>944</v>
      </c>
      <c r="G7" s="9">
        <v>504</v>
      </c>
      <c r="H7" s="8">
        <v>53.389830508474581</v>
      </c>
      <c r="I7" s="9">
        <v>311</v>
      </c>
      <c r="J7" s="8">
        <v>32.944915254237287</v>
      </c>
      <c r="K7" s="9">
        <v>108</v>
      </c>
      <c r="L7" s="8">
        <v>11.440677966101696</v>
      </c>
      <c r="M7" s="9">
        <v>21</v>
      </c>
      <c r="N7" s="8">
        <v>2.2245762711864407</v>
      </c>
      <c r="P7" s="48"/>
    </row>
    <row r="8" spans="1:16" ht="23.1" customHeight="1" x14ac:dyDescent="0.2">
      <c r="A8" s="189" t="s">
        <v>49</v>
      </c>
      <c r="B8" s="192" t="s">
        <v>48</v>
      </c>
      <c r="C8" s="193"/>
      <c r="D8" s="193"/>
      <c r="E8" s="194"/>
      <c r="F8" s="10">
        <v>276</v>
      </c>
      <c r="G8" s="9">
        <v>115</v>
      </c>
      <c r="H8" s="8">
        <v>41.666666666666671</v>
      </c>
      <c r="I8" s="9">
        <v>104</v>
      </c>
      <c r="J8" s="8">
        <v>37.681159420289859</v>
      </c>
      <c r="K8" s="9">
        <v>47</v>
      </c>
      <c r="L8" s="8">
        <v>17.028985507246379</v>
      </c>
      <c r="M8" s="9">
        <v>10</v>
      </c>
      <c r="N8" s="8">
        <v>3.6231884057971016</v>
      </c>
      <c r="P8" s="48"/>
    </row>
    <row r="9" spans="1:16" ht="23.1" customHeight="1" x14ac:dyDescent="0.2">
      <c r="A9" s="190"/>
      <c r="B9" s="192" t="s">
        <v>47</v>
      </c>
      <c r="C9" s="193"/>
      <c r="D9" s="193"/>
      <c r="E9" s="194"/>
      <c r="F9" s="10">
        <v>145</v>
      </c>
      <c r="G9" s="9">
        <v>82</v>
      </c>
      <c r="H9" s="8">
        <v>56.551724137931039</v>
      </c>
      <c r="I9" s="9">
        <v>38</v>
      </c>
      <c r="J9" s="8">
        <v>26.206896551724139</v>
      </c>
      <c r="K9" s="9">
        <v>22</v>
      </c>
      <c r="L9" s="8">
        <v>15.172413793103448</v>
      </c>
      <c r="M9" s="9">
        <v>3</v>
      </c>
      <c r="N9" s="8">
        <v>2.0689655172413794</v>
      </c>
      <c r="P9" s="48"/>
    </row>
    <row r="10" spans="1:16" ht="23.1" customHeight="1" x14ac:dyDescent="0.2">
      <c r="A10" s="190"/>
      <c r="B10" s="192" t="s">
        <v>46</v>
      </c>
      <c r="C10" s="193"/>
      <c r="D10" s="193"/>
      <c r="E10" s="194"/>
      <c r="F10" s="10">
        <v>232</v>
      </c>
      <c r="G10" s="9">
        <v>136</v>
      </c>
      <c r="H10" s="8">
        <v>58.620689655172406</v>
      </c>
      <c r="I10" s="9">
        <v>82</v>
      </c>
      <c r="J10" s="8">
        <v>35.344827586206897</v>
      </c>
      <c r="K10" s="9">
        <v>13</v>
      </c>
      <c r="L10" s="8">
        <v>5.6034482758620694</v>
      </c>
      <c r="M10" s="9">
        <v>1</v>
      </c>
      <c r="N10" s="8">
        <v>0.43103448275862066</v>
      </c>
      <c r="P10" s="48"/>
    </row>
    <row r="11" spans="1:16" ht="23.1" customHeight="1" x14ac:dyDescent="0.2">
      <c r="A11" s="190"/>
      <c r="B11" s="192" t="s">
        <v>45</v>
      </c>
      <c r="C11" s="193"/>
      <c r="D11" s="193"/>
      <c r="E11" s="194"/>
      <c r="F11" s="10">
        <v>68</v>
      </c>
      <c r="G11" s="9">
        <v>40</v>
      </c>
      <c r="H11" s="8">
        <v>58.82352941176471</v>
      </c>
      <c r="I11" s="9">
        <v>21</v>
      </c>
      <c r="J11" s="8">
        <v>30.882352941176471</v>
      </c>
      <c r="K11" s="9">
        <v>6</v>
      </c>
      <c r="L11" s="8">
        <v>8.8235294117647065</v>
      </c>
      <c r="M11" s="9">
        <v>1</v>
      </c>
      <c r="N11" s="8">
        <v>1.4705882352941175</v>
      </c>
      <c r="P11" s="48"/>
    </row>
    <row r="12" spans="1:16" ht="23.1" customHeight="1" x14ac:dyDescent="0.2">
      <c r="A12" s="191"/>
      <c r="B12" s="192" t="s">
        <v>44</v>
      </c>
      <c r="C12" s="193"/>
      <c r="D12" s="193"/>
      <c r="E12" s="194"/>
      <c r="F12" s="10">
        <v>223</v>
      </c>
      <c r="G12" s="9">
        <v>131</v>
      </c>
      <c r="H12" s="8">
        <v>58.744394618834086</v>
      </c>
      <c r="I12" s="9">
        <v>66</v>
      </c>
      <c r="J12" s="8">
        <v>29.596412556053814</v>
      </c>
      <c r="K12" s="9">
        <v>20</v>
      </c>
      <c r="L12" s="8">
        <v>8.9686098654708513</v>
      </c>
      <c r="M12" s="9">
        <v>6</v>
      </c>
      <c r="N12" s="8">
        <v>2.6905829596412558</v>
      </c>
      <c r="P12" s="48"/>
    </row>
    <row r="13" spans="1:16" ht="23.1" customHeight="1" x14ac:dyDescent="0.2">
      <c r="A13" s="186" t="s">
        <v>43</v>
      </c>
      <c r="B13" s="186" t="s">
        <v>42</v>
      </c>
      <c r="C13" s="13"/>
      <c r="D13" s="14" t="s">
        <v>16</v>
      </c>
      <c r="E13" s="11"/>
      <c r="F13" s="10">
        <v>225</v>
      </c>
      <c r="G13" s="9">
        <v>139</v>
      </c>
      <c r="H13" s="8">
        <v>61.777777777777779</v>
      </c>
      <c r="I13" s="9">
        <v>71</v>
      </c>
      <c r="J13" s="8">
        <v>31.555555555555554</v>
      </c>
      <c r="K13" s="9">
        <v>11</v>
      </c>
      <c r="L13" s="8">
        <v>4.8888888888888893</v>
      </c>
      <c r="M13" s="9">
        <v>4</v>
      </c>
      <c r="N13" s="8">
        <v>1.7777777777777777</v>
      </c>
      <c r="P13" s="48"/>
    </row>
    <row r="14" spans="1:16" ht="23.1" customHeight="1" x14ac:dyDescent="0.2">
      <c r="A14" s="187"/>
      <c r="B14" s="187"/>
      <c r="C14" s="13"/>
      <c r="D14" s="14" t="s">
        <v>41</v>
      </c>
      <c r="E14" s="11"/>
      <c r="F14" s="10">
        <v>34</v>
      </c>
      <c r="G14" s="9">
        <v>14</v>
      </c>
      <c r="H14" s="8">
        <v>41.17647058823529</v>
      </c>
      <c r="I14" s="9">
        <v>14</v>
      </c>
      <c r="J14" s="8">
        <v>41.17647058823529</v>
      </c>
      <c r="K14" s="9">
        <v>4</v>
      </c>
      <c r="L14" s="8">
        <v>11.76470588235294</v>
      </c>
      <c r="M14" s="9">
        <v>2</v>
      </c>
      <c r="N14" s="8">
        <v>5.8823529411764701</v>
      </c>
      <c r="P14" s="48"/>
    </row>
    <row r="15" spans="1:16" ht="23.1" customHeight="1" x14ac:dyDescent="0.2">
      <c r="A15" s="187"/>
      <c r="B15" s="187"/>
      <c r="C15" s="13"/>
      <c r="D15" s="14" t="s">
        <v>40</v>
      </c>
      <c r="E15" s="11"/>
      <c r="F15" s="10">
        <v>4</v>
      </c>
      <c r="G15" s="9">
        <v>4</v>
      </c>
      <c r="H15" s="8">
        <v>100</v>
      </c>
      <c r="I15" s="9">
        <v>0</v>
      </c>
      <c r="J15" s="8">
        <v>0</v>
      </c>
      <c r="K15" s="9">
        <v>0</v>
      </c>
      <c r="L15" s="8">
        <v>0</v>
      </c>
      <c r="M15" s="9">
        <v>0</v>
      </c>
      <c r="N15" s="8">
        <v>0</v>
      </c>
      <c r="P15" s="48"/>
    </row>
    <row r="16" spans="1:16" ht="23.1" customHeight="1" x14ac:dyDescent="0.2">
      <c r="A16" s="187"/>
      <c r="B16" s="187"/>
      <c r="C16" s="13"/>
      <c r="D16" s="14" t="s">
        <v>39</v>
      </c>
      <c r="E16" s="11"/>
      <c r="F16" s="10">
        <v>15</v>
      </c>
      <c r="G16" s="9">
        <v>5</v>
      </c>
      <c r="H16" s="8">
        <v>33.333333333333329</v>
      </c>
      <c r="I16" s="9">
        <v>6</v>
      </c>
      <c r="J16" s="8">
        <v>40</v>
      </c>
      <c r="K16" s="9">
        <v>3</v>
      </c>
      <c r="L16" s="8">
        <v>20</v>
      </c>
      <c r="M16" s="9">
        <v>1</v>
      </c>
      <c r="N16" s="8">
        <v>6.666666666666667</v>
      </c>
      <c r="P16" s="48"/>
    </row>
    <row r="17" spans="1:16" ht="23.1" customHeight="1" x14ac:dyDescent="0.2">
      <c r="A17" s="187"/>
      <c r="B17" s="187"/>
      <c r="C17" s="13"/>
      <c r="D17" s="14" t="s">
        <v>38</v>
      </c>
      <c r="E17" s="11"/>
      <c r="F17" s="10">
        <v>1</v>
      </c>
      <c r="G17" s="9">
        <v>0</v>
      </c>
      <c r="H17" s="8">
        <v>0</v>
      </c>
      <c r="I17" s="9">
        <v>1</v>
      </c>
      <c r="J17" s="8">
        <v>100</v>
      </c>
      <c r="K17" s="9">
        <v>0</v>
      </c>
      <c r="L17" s="8">
        <v>0</v>
      </c>
      <c r="M17" s="9">
        <v>0</v>
      </c>
      <c r="N17" s="8">
        <v>0</v>
      </c>
      <c r="P17" s="48"/>
    </row>
    <row r="18" spans="1:16" ht="23.1" customHeight="1" x14ac:dyDescent="0.2">
      <c r="A18" s="187"/>
      <c r="B18" s="187"/>
      <c r="C18" s="13"/>
      <c r="D18" s="14" t="s">
        <v>37</v>
      </c>
      <c r="E18" s="11"/>
      <c r="F18" s="10">
        <v>5</v>
      </c>
      <c r="G18" s="9">
        <v>2</v>
      </c>
      <c r="H18" s="8">
        <v>40</v>
      </c>
      <c r="I18" s="9">
        <v>3</v>
      </c>
      <c r="J18" s="8">
        <v>60</v>
      </c>
      <c r="K18" s="9">
        <v>0</v>
      </c>
      <c r="L18" s="8">
        <v>0</v>
      </c>
      <c r="M18" s="9">
        <v>0</v>
      </c>
      <c r="N18" s="8">
        <v>0</v>
      </c>
      <c r="P18" s="48"/>
    </row>
    <row r="19" spans="1:16" ht="23.1" customHeight="1" x14ac:dyDescent="0.2">
      <c r="A19" s="187"/>
      <c r="B19" s="187"/>
      <c r="C19" s="13"/>
      <c r="D19" s="14" t="s">
        <v>36</v>
      </c>
      <c r="E19" s="11"/>
      <c r="F19" s="10">
        <v>1</v>
      </c>
      <c r="G19" s="9">
        <v>1</v>
      </c>
      <c r="H19" s="8">
        <v>100</v>
      </c>
      <c r="I19" s="9">
        <v>0</v>
      </c>
      <c r="J19" s="8">
        <v>0</v>
      </c>
      <c r="K19" s="9">
        <v>0</v>
      </c>
      <c r="L19" s="8">
        <v>0</v>
      </c>
      <c r="M19" s="9">
        <v>0</v>
      </c>
      <c r="N19" s="8">
        <v>0</v>
      </c>
      <c r="P19" s="48"/>
    </row>
    <row r="20" spans="1:16" ht="23.1" customHeight="1" x14ac:dyDescent="0.2">
      <c r="A20" s="187"/>
      <c r="B20" s="187"/>
      <c r="C20" s="13"/>
      <c r="D20" s="14" t="s">
        <v>35</v>
      </c>
      <c r="E20" s="11"/>
      <c r="F20" s="10">
        <v>5</v>
      </c>
      <c r="G20" s="9">
        <v>3</v>
      </c>
      <c r="H20" s="8">
        <v>60</v>
      </c>
      <c r="I20" s="9">
        <v>1</v>
      </c>
      <c r="J20" s="8">
        <v>20</v>
      </c>
      <c r="K20" s="9">
        <v>1</v>
      </c>
      <c r="L20" s="8">
        <v>20</v>
      </c>
      <c r="M20" s="9">
        <v>0</v>
      </c>
      <c r="N20" s="8">
        <v>0</v>
      </c>
      <c r="P20" s="48"/>
    </row>
    <row r="21" spans="1:16" ht="23.1" customHeight="1" x14ac:dyDescent="0.2">
      <c r="A21" s="187"/>
      <c r="B21" s="187"/>
      <c r="C21" s="13"/>
      <c r="D21" s="14" t="s">
        <v>34</v>
      </c>
      <c r="E21" s="11"/>
      <c r="F21" s="10">
        <v>12</v>
      </c>
      <c r="G21" s="9">
        <v>11</v>
      </c>
      <c r="H21" s="8">
        <v>91.666666666666657</v>
      </c>
      <c r="I21" s="9">
        <v>1</v>
      </c>
      <c r="J21" s="8">
        <v>8.3333333333333321</v>
      </c>
      <c r="K21" s="9">
        <v>0</v>
      </c>
      <c r="L21" s="8">
        <v>0</v>
      </c>
      <c r="M21" s="9">
        <v>0</v>
      </c>
      <c r="N21" s="8">
        <v>0</v>
      </c>
      <c r="P21" s="48"/>
    </row>
    <row r="22" spans="1:16" ht="23.1" customHeight="1" x14ac:dyDescent="0.2">
      <c r="A22" s="187"/>
      <c r="B22" s="187"/>
      <c r="C22" s="13"/>
      <c r="D22" s="14" t="s">
        <v>33</v>
      </c>
      <c r="E22" s="11"/>
      <c r="F22" s="10">
        <v>1</v>
      </c>
      <c r="G22" s="9">
        <v>0</v>
      </c>
      <c r="H22" s="8">
        <v>0</v>
      </c>
      <c r="I22" s="9">
        <v>1</v>
      </c>
      <c r="J22" s="8">
        <v>100</v>
      </c>
      <c r="K22" s="9">
        <v>0</v>
      </c>
      <c r="L22" s="8">
        <v>0</v>
      </c>
      <c r="M22" s="9">
        <v>0</v>
      </c>
      <c r="N22" s="8">
        <v>0</v>
      </c>
      <c r="P22" s="48"/>
    </row>
    <row r="23" spans="1:16" ht="23.1" customHeight="1" x14ac:dyDescent="0.2">
      <c r="A23" s="187"/>
      <c r="B23" s="187"/>
      <c r="C23" s="13"/>
      <c r="D23" s="14" t="s">
        <v>32</v>
      </c>
      <c r="E23" s="11"/>
      <c r="F23" s="10">
        <v>7</v>
      </c>
      <c r="G23" s="9">
        <v>4</v>
      </c>
      <c r="H23" s="8">
        <v>57.142857142857139</v>
      </c>
      <c r="I23" s="9">
        <v>3</v>
      </c>
      <c r="J23" s="8">
        <v>42.857142857142854</v>
      </c>
      <c r="K23" s="9">
        <v>0</v>
      </c>
      <c r="L23" s="8">
        <v>0</v>
      </c>
      <c r="M23" s="9">
        <v>0</v>
      </c>
      <c r="N23" s="8">
        <v>0</v>
      </c>
      <c r="P23" s="48"/>
    </row>
    <row r="24" spans="1:16" ht="23.1" customHeight="1" x14ac:dyDescent="0.2">
      <c r="A24" s="187"/>
      <c r="B24" s="187"/>
      <c r="C24" s="13"/>
      <c r="D24" s="14" t="s">
        <v>31</v>
      </c>
      <c r="E24" s="11"/>
      <c r="F24" s="10">
        <v>0</v>
      </c>
      <c r="G24" s="9">
        <v>0</v>
      </c>
      <c r="H24" s="8">
        <v>0</v>
      </c>
      <c r="I24" s="9">
        <v>0</v>
      </c>
      <c r="J24" s="8">
        <v>0</v>
      </c>
      <c r="K24" s="9">
        <v>0</v>
      </c>
      <c r="L24" s="8">
        <v>0</v>
      </c>
      <c r="M24" s="9">
        <v>0</v>
      </c>
      <c r="N24" s="8">
        <v>0</v>
      </c>
      <c r="P24" s="48"/>
    </row>
    <row r="25" spans="1:16" ht="23.1" customHeight="1" x14ac:dyDescent="0.2">
      <c r="A25" s="187"/>
      <c r="B25" s="187"/>
      <c r="C25" s="13"/>
      <c r="D25" s="12" t="s">
        <v>30</v>
      </c>
      <c r="E25" s="11"/>
      <c r="F25" s="10">
        <v>3</v>
      </c>
      <c r="G25" s="9">
        <v>2</v>
      </c>
      <c r="H25" s="8">
        <v>66.666666666666657</v>
      </c>
      <c r="I25" s="9">
        <v>1</v>
      </c>
      <c r="J25" s="8">
        <v>33.333333333333329</v>
      </c>
      <c r="K25" s="9">
        <v>0</v>
      </c>
      <c r="L25" s="8">
        <v>0</v>
      </c>
      <c r="M25" s="9">
        <v>0</v>
      </c>
      <c r="N25" s="8">
        <v>0</v>
      </c>
      <c r="P25" s="48"/>
    </row>
    <row r="26" spans="1:16" ht="23.1" customHeight="1" x14ac:dyDescent="0.2">
      <c r="A26" s="187"/>
      <c r="B26" s="187"/>
      <c r="C26" s="13"/>
      <c r="D26" s="14" t="s">
        <v>29</v>
      </c>
      <c r="E26" s="11"/>
      <c r="F26" s="10">
        <v>8</v>
      </c>
      <c r="G26" s="9">
        <v>7</v>
      </c>
      <c r="H26" s="8">
        <v>87.5</v>
      </c>
      <c r="I26" s="9">
        <v>1</v>
      </c>
      <c r="J26" s="8">
        <v>12.5</v>
      </c>
      <c r="K26" s="9">
        <v>0</v>
      </c>
      <c r="L26" s="8">
        <v>0</v>
      </c>
      <c r="M26" s="9">
        <v>0</v>
      </c>
      <c r="N26" s="8">
        <v>0</v>
      </c>
      <c r="P26" s="48"/>
    </row>
    <row r="27" spans="1:16" ht="23.1" customHeight="1" x14ac:dyDescent="0.2">
      <c r="A27" s="187"/>
      <c r="B27" s="187"/>
      <c r="C27" s="13"/>
      <c r="D27" s="14" t="s">
        <v>28</v>
      </c>
      <c r="E27" s="11"/>
      <c r="F27" s="10">
        <v>4</v>
      </c>
      <c r="G27" s="9">
        <v>3</v>
      </c>
      <c r="H27" s="8">
        <v>75</v>
      </c>
      <c r="I27" s="9">
        <v>1</v>
      </c>
      <c r="J27" s="8">
        <v>25</v>
      </c>
      <c r="K27" s="9">
        <v>0</v>
      </c>
      <c r="L27" s="8">
        <v>0</v>
      </c>
      <c r="M27" s="9">
        <v>0</v>
      </c>
      <c r="N27" s="8">
        <v>0</v>
      </c>
      <c r="P27" s="48"/>
    </row>
    <row r="28" spans="1:16" ht="23.1" customHeight="1" x14ac:dyDescent="0.2">
      <c r="A28" s="187"/>
      <c r="B28" s="187"/>
      <c r="C28" s="13"/>
      <c r="D28" s="14" t="s">
        <v>27</v>
      </c>
      <c r="E28" s="11"/>
      <c r="F28" s="10">
        <v>2</v>
      </c>
      <c r="G28" s="9">
        <v>2</v>
      </c>
      <c r="H28" s="8">
        <v>100</v>
      </c>
      <c r="I28" s="9">
        <v>0</v>
      </c>
      <c r="J28" s="8">
        <v>0</v>
      </c>
      <c r="K28" s="9">
        <v>0</v>
      </c>
      <c r="L28" s="8">
        <v>0</v>
      </c>
      <c r="M28" s="9">
        <v>0</v>
      </c>
      <c r="N28" s="8">
        <v>0</v>
      </c>
      <c r="P28" s="48"/>
    </row>
    <row r="29" spans="1:16" ht="23.1" customHeight="1" x14ac:dyDescent="0.2">
      <c r="A29" s="187"/>
      <c r="B29" s="187"/>
      <c r="C29" s="13"/>
      <c r="D29" s="14" t="s">
        <v>26</v>
      </c>
      <c r="E29" s="11"/>
      <c r="F29" s="10">
        <v>14</v>
      </c>
      <c r="G29" s="9">
        <v>9</v>
      </c>
      <c r="H29" s="8">
        <v>64.285714285714292</v>
      </c>
      <c r="I29" s="9">
        <v>4</v>
      </c>
      <c r="J29" s="8">
        <v>28.571428571428569</v>
      </c>
      <c r="K29" s="9">
        <v>0</v>
      </c>
      <c r="L29" s="8">
        <v>0</v>
      </c>
      <c r="M29" s="9">
        <v>1</v>
      </c>
      <c r="N29" s="8">
        <v>7.1428571428571423</v>
      </c>
      <c r="P29" s="48"/>
    </row>
    <row r="30" spans="1:16" ht="23.1" customHeight="1" x14ac:dyDescent="0.2">
      <c r="A30" s="187"/>
      <c r="B30" s="187"/>
      <c r="C30" s="13"/>
      <c r="D30" s="14" t="s">
        <v>25</v>
      </c>
      <c r="E30" s="11"/>
      <c r="F30" s="10">
        <v>5</v>
      </c>
      <c r="G30" s="9">
        <v>4</v>
      </c>
      <c r="H30" s="8">
        <v>80</v>
      </c>
      <c r="I30" s="9">
        <v>1</v>
      </c>
      <c r="J30" s="8">
        <v>20</v>
      </c>
      <c r="K30" s="9">
        <v>0</v>
      </c>
      <c r="L30" s="8">
        <v>0</v>
      </c>
      <c r="M30" s="9">
        <v>0</v>
      </c>
      <c r="N30" s="8">
        <v>0</v>
      </c>
      <c r="P30" s="48"/>
    </row>
    <row r="31" spans="1:16" ht="23.1" customHeight="1" x14ac:dyDescent="0.2">
      <c r="A31" s="187"/>
      <c r="B31" s="187"/>
      <c r="C31" s="13"/>
      <c r="D31" s="14" t="s">
        <v>24</v>
      </c>
      <c r="E31" s="11"/>
      <c r="F31" s="10">
        <v>27</v>
      </c>
      <c r="G31" s="9">
        <v>18</v>
      </c>
      <c r="H31" s="8">
        <v>66.666666666666657</v>
      </c>
      <c r="I31" s="9">
        <v>9</v>
      </c>
      <c r="J31" s="8">
        <v>33.333333333333329</v>
      </c>
      <c r="K31" s="9">
        <v>0</v>
      </c>
      <c r="L31" s="8">
        <v>0</v>
      </c>
      <c r="M31" s="9">
        <v>0</v>
      </c>
      <c r="N31" s="8">
        <v>0</v>
      </c>
      <c r="P31" s="48"/>
    </row>
    <row r="32" spans="1:16" ht="23.1" customHeight="1" x14ac:dyDescent="0.2">
      <c r="A32" s="187"/>
      <c r="B32" s="187"/>
      <c r="C32" s="13"/>
      <c r="D32" s="14" t="s">
        <v>23</v>
      </c>
      <c r="E32" s="11"/>
      <c r="F32" s="10">
        <v>8</v>
      </c>
      <c r="G32" s="9">
        <v>4</v>
      </c>
      <c r="H32" s="8">
        <v>50</v>
      </c>
      <c r="I32" s="9">
        <v>4</v>
      </c>
      <c r="J32" s="8">
        <v>50</v>
      </c>
      <c r="K32" s="9">
        <v>0</v>
      </c>
      <c r="L32" s="8">
        <v>0</v>
      </c>
      <c r="M32" s="9">
        <v>0</v>
      </c>
      <c r="N32" s="8">
        <v>0</v>
      </c>
      <c r="P32" s="48"/>
    </row>
    <row r="33" spans="1:16" ht="24" customHeight="1" x14ac:dyDescent="0.2">
      <c r="A33" s="187"/>
      <c r="B33" s="187"/>
      <c r="C33" s="13"/>
      <c r="D33" s="14" t="s">
        <v>22</v>
      </c>
      <c r="E33" s="11"/>
      <c r="F33" s="10">
        <v>26</v>
      </c>
      <c r="G33" s="9">
        <v>19</v>
      </c>
      <c r="H33" s="8">
        <v>73.076923076923066</v>
      </c>
      <c r="I33" s="9">
        <v>6</v>
      </c>
      <c r="J33" s="8">
        <v>23.076923076923077</v>
      </c>
      <c r="K33" s="9">
        <v>1</v>
      </c>
      <c r="L33" s="8">
        <v>3.8461538461538463</v>
      </c>
      <c r="M33" s="9">
        <v>0</v>
      </c>
      <c r="N33" s="8">
        <v>0</v>
      </c>
      <c r="P33" s="48"/>
    </row>
    <row r="34" spans="1:16" ht="23.1" customHeight="1" x14ac:dyDescent="0.2">
      <c r="A34" s="187"/>
      <c r="B34" s="187"/>
      <c r="C34" s="13"/>
      <c r="D34" s="14" t="s">
        <v>21</v>
      </c>
      <c r="E34" s="11"/>
      <c r="F34" s="10">
        <v>14</v>
      </c>
      <c r="G34" s="9">
        <v>7</v>
      </c>
      <c r="H34" s="8">
        <v>50</v>
      </c>
      <c r="I34" s="9">
        <v>6</v>
      </c>
      <c r="J34" s="8">
        <v>42.857142857142854</v>
      </c>
      <c r="K34" s="9">
        <v>1</v>
      </c>
      <c r="L34" s="8">
        <v>7.1428571428571423</v>
      </c>
      <c r="M34" s="9">
        <v>0</v>
      </c>
      <c r="N34" s="8">
        <v>0</v>
      </c>
      <c r="P34" s="48"/>
    </row>
    <row r="35" spans="1:16" ht="23.1" customHeight="1" x14ac:dyDescent="0.2">
      <c r="A35" s="187"/>
      <c r="B35" s="187"/>
      <c r="C35" s="13"/>
      <c r="D35" s="14" t="s">
        <v>20</v>
      </c>
      <c r="E35" s="11"/>
      <c r="F35" s="10">
        <v>7</v>
      </c>
      <c r="G35" s="9">
        <v>5</v>
      </c>
      <c r="H35" s="8">
        <v>71.428571428571431</v>
      </c>
      <c r="I35" s="9">
        <v>2</v>
      </c>
      <c r="J35" s="8">
        <v>28.571428571428569</v>
      </c>
      <c r="K35" s="9">
        <v>0</v>
      </c>
      <c r="L35" s="8">
        <v>0</v>
      </c>
      <c r="M35" s="9">
        <v>0</v>
      </c>
      <c r="N35" s="8">
        <v>0</v>
      </c>
      <c r="P35" s="48"/>
    </row>
    <row r="36" spans="1:16" ht="23.1" customHeight="1" x14ac:dyDescent="0.2">
      <c r="A36" s="187"/>
      <c r="B36" s="187"/>
      <c r="C36" s="13"/>
      <c r="D36" s="14" t="s">
        <v>19</v>
      </c>
      <c r="E36" s="11"/>
      <c r="F36" s="10">
        <v>18</v>
      </c>
      <c r="G36" s="9">
        <v>15</v>
      </c>
      <c r="H36" s="8">
        <v>83.333333333333343</v>
      </c>
      <c r="I36" s="9">
        <v>2</v>
      </c>
      <c r="J36" s="8">
        <v>11.111111111111111</v>
      </c>
      <c r="K36" s="9">
        <v>1</v>
      </c>
      <c r="L36" s="8">
        <v>5.5555555555555554</v>
      </c>
      <c r="M36" s="9">
        <v>0</v>
      </c>
      <c r="N36" s="8">
        <v>0</v>
      </c>
      <c r="P36" s="48"/>
    </row>
    <row r="37" spans="1:16" ht="23.1" customHeight="1" x14ac:dyDescent="0.2">
      <c r="A37" s="187"/>
      <c r="B37" s="188"/>
      <c r="C37" s="13"/>
      <c r="D37" s="14" t="s">
        <v>18</v>
      </c>
      <c r="E37" s="11"/>
      <c r="F37" s="10">
        <v>4</v>
      </c>
      <c r="G37" s="9">
        <v>0</v>
      </c>
      <c r="H37" s="8">
        <v>0</v>
      </c>
      <c r="I37" s="9">
        <v>4</v>
      </c>
      <c r="J37" s="8">
        <v>100</v>
      </c>
      <c r="K37" s="9">
        <v>0</v>
      </c>
      <c r="L37" s="8">
        <v>0</v>
      </c>
      <c r="M37" s="9">
        <v>0</v>
      </c>
      <c r="N37" s="8">
        <v>0</v>
      </c>
      <c r="P37" s="48"/>
    </row>
    <row r="38" spans="1:16" ht="23.1" customHeight="1" x14ac:dyDescent="0.2">
      <c r="A38" s="187"/>
      <c r="B38" s="186" t="s">
        <v>17</v>
      </c>
      <c r="C38" s="13"/>
      <c r="D38" s="14" t="s">
        <v>16</v>
      </c>
      <c r="E38" s="11"/>
      <c r="F38" s="10">
        <v>719</v>
      </c>
      <c r="G38" s="9">
        <v>365</v>
      </c>
      <c r="H38" s="8">
        <v>50.764951321279547</v>
      </c>
      <c r="I38" s="9">
        <v>240</v>
      </c>
      <c r="J38" s="8">
        <v>33.379694019471486</v>
      </c>
      <c r="K38" s="9">
        <v>97</v>
      </c>
      <c r="L38" s="8">
        <v>13.490959666203059</v>
      </c>
      <c r="M38" s="9">
        <v>17</v>
      </c>
      <c r="N38" s="8">
        <v>2.364394993045897</v>
      </c>
      <c r="P38" s="48"/>
    </row>
    <row r="39" spans="1:16" ht="23.1" customHeight="1" x14ac:dyDescent="0.2">
      <c r="A39" s="187"/>
      <c r="B39" s="187"/>
      <c r="C39" s="13"/>
      <c r="D39" s="14" t="s">
        <v>15</v>
      </c>
      <c r="E39" s="11"/>
      <c r="F39" s="10">
        <v>7</v>
      </c>
      <c r="G39" s="9">
        <v>2</v>
      </c>
      <c r="H39" s="8">
        <v>28.571428571428569</v>
      </c>
      <c r="I39" s="9">
        <v>4</v>
      </c>
      <c r="J39" s="8">
        <v>57.142857142857139</v>
      </c>
      <c r="K39" s="9">
        <v>1</v>
      </c>
      <c r="L39" s="8">
        <v>14.285714285714285</v>
      </c>
      <c r="M39" s="9">
        <v>0</v>
      </c>
      <c r="N39" s="8">
        <v>0</v>
      </c>
      <c r="P39" s="48"/>
    </row>
    <row r="40" spans="1:16" ht="23.1" customHeight="1" x14ac:dyDescent="0.2">
      <c r="A40" s="187"/>
      <c r="B40" s="187"/>
      <c r="C40" s="13"/>
      <c r="D40" s="14" t="s">
        <v>14</v>
      </c>
      <c r="E40" s="11"/>
      <c r="F40" s="10">
        <v>79</v>
      </c>
      <c r="G40" s="9">
        <v>58</v>
      </c>
      <c r="H40" s="8">
        <v>73.417721518987349</v>
      </c>
      <c r="I40" s="9">
        <v>12</v>
      </c>
      <c r="J40" s="8">
        <v>15.18987341772152</v>
      </c>
      <c r="K40" s="9">
        <v>8</v>
      </c>
      <c r="L40" s="8">
        <v>10.126582278481013</v>
      </c>
      <c r="M40" s="9">
        <v>1</v>
      </c>
      <c r="N40" s="8">
        <v>1.2658227848101267</v>
      </c>
      <c r="P40" s="48"/>
    </row>
    <row r="41" spans="1:16" ht="23.1" customHeight="1" x14ac:dyDescent="0.2">
      <c r="A41" s="187"/>
      <c r="B41" s="187"/>
      <c r="C41" s="13"/>
      <c r="D41" s="14" t="s">
        <v>13</v>
      </c>
      <c r="E41" s="11"/>
      <c r="F41" s="10">
        <v>16</v>
      </c>
      <c r="G41" s="9">
        <v>13</v>
      </c>
      <c r="H41" s="8">
        <v>81.25</v>
      </c>
      <c r="I41" s="9">
        <v>2</v>
      </c>
      <c r="J41" s="8">
        <v>12.5</v>
      </c>
      <c r="K41" s="9">
        <v>1</v>
      </c>
      <c r="L41" s="8">
        <v>6.25</v>
      </c>
      <c r="M41" s="9">
        <v>0</v>
      </c>
      <c r="N41" s="8">
        <v>0</v>
      </c>
      <c r="P41" s="48"/>
    </row>
    <row r="42" spans="1:16" ht="23.1" customHeight="1" x14ac:dyDescent="0.2">
      <c r="A42" s="187"/>
      <c r="B42" s="187"/>
      <c r="C42" s="13"/>
      <c r="D42" s="14" t="s">
        <v>12</v>
      </c>
      <c r="E42" s="11"/>
      <c r="F42" s="10">
        <v>16</v>
      </c>
      <c r="G42" s="9">
        <v>9</v>
      </c>
      <c r="H42" s="8">
        <v>56.25</v>
      </c>
      <c r="I42" s="9">
        <v>5</v>
      </c>
      <c r="J42" s="8">
        <v>31.25</v>
      </c>
      <c r="K42" s="9">
        <v>2</v>
      </c>
      <c r="L42" s="8">
        <v>12.5</v>
      </c>
      <c r="M42" s="9">
        <v>0</v>
      </c>
      <c r="N42" s="8">
        <v>0</v>
      </c>
      <c r="P42" s="48"/>
    </row>
    <row r="43" spans="1:16" ht="23.1" customHeight="1" x14ac:dyDescent="0.2">
      <c r="A43" s="187"/>
      <c r="B43" s="187"/>
      <c r="C43" s="13"/>
      <c r="D43" s="14" t="s">
        <v>11</v>
      </c>
      <c r="E43" s="11"/>
      <c r="F43" s="10">
        <v>33</v>
      </c>
      <c r="G43" s="9">
        <v>14</v>
      </c>
      <c r="H43" s="8">
        <v>42.424242424242422</v>
      </c>
      <c r="I43" s="9">
        <v>11</v>
      </c>
      <c r="J43" s="8">
        <v>33.333333333333329</v>
      </c>
      <c r="K43" s="9">
        <v>7</v>
      </c>
      <c r="L43" s="8">
        <v>21.212121212121211</v>
      </c>
      <c r="M43" s="9">
        <v>1</v>
      </c>
      <c r="N43" s="8">
        <v>3.0303030303030303</v>
      </c>
      <c r="P43" s="48"/>
    </row>
    <row r="44" spans="1:16" ht="23.1" customHeight="1" x14ac:dyDescent="0.2">
      <c r="A44" s="187"/>
      <c r="B44" s="187"/>
      <c r="C44" s="13"/>
      <c r="D44" s="14" t="s">
        <v>10</v>
      </c>
      <c r="E44" s="11"/>
      <c r="F44" s="10">
        <v>182</v>
      </c>
      <c r="G44" s="9">
        <v>92</v>
      </c>
      <c r="H44" s="8">
        <v>50.549450549450547</v>
      </c>
      <c r="I44" s="9">
        <v>60</v>
      </c>
      <c r="J44" s="8">
        <v>32.967032967032964</v>
      </c>
      <c r="K44" s="9">
        <v>24</v>
      </c>
      <c r="L44" s="8">
        <v>13.186813186813188</v>
      </c>
      <c r="M44" s="9">
        <v>6</v>
      </c>
      <c r="N44" s="8">
        <v>3.296703296703297</v>
      </c>
      <c r="P44" s="48"/>
    </row>
    <row r="45" spans="1:16" ht="23.1" customHeight="1" x14ac:dyDescent="0.2">
      <c r="A45" s="187"/>
      <c r="B45" s="187"/>
      <c r="C45" s="13"/>
      <c r="D45" s="14" t="s">
        <v>9</v>
      </c>
      <c r="E45" s="11"/>
      <c r="F45" s="10">
        <v>24</v>
      </c>
      <c r="G45" s="9">
        <v>17</v>
      </c>
      <c r="H45" s="8">
        <v>70.833333333333343</v>
      </c>
      <c r="I45" s="9">
        <v>6</v>
      </c>
      <c r="J45" s="8">
        <v>25</v>
      </c>
      <c r="K45" s="9">
        <v>1</v>
      </c>
      <c r="L45" s="8">
        <v>4.1666666666666661</v>
      </c>
      <c r="M45" s="9">
        <v>0</v>
      </c>
      <c r="N45" s="8">
        <v>0</v>
      </c>
      <c r="P45" s="48"/>
    </row>
    <row r="46" spans="1:16" ht="22.5" customHeight="1" x14ac:dyDescent="0.2">
      <c r="A46" s="187"/>
      <c r="B46" s="187"/>
      <c r="C46" s="13"/>
      <c r="D46" s="14" t="s">
        <v>8</v>
      </c>
      <c r="E46" s="11"/>
      <c r="F46" s="10">
        <v>13</v>
      </c>
      <c r="G46" s="9">
        <v>4</v>
      </c>
      <c r="H46" s="8">
        <v>30.76923076923077</v>
      </c>
      <c r="I46" s="9">
        <v>8</v>
      </c>
      <c r="J46" s="8">
        <v>61.53846153846154</v>
      </c>
      <c r="K46" s="9">
        <v>1</v>
      </c>
      <c r="L46" s="8">
        <v>7.6923076923076925</v>
      </c>
      <c r="M46" s="9">
        <v>0</v>
      </c>
      <c r="N46" s="8">
        <v>0</v>
      </c>
      <c r="P46" s="48"/>
    </row>
    <row r="47" spans="1:16" ht="22.5" customHeight="1" x14ac:dyDescent="0.2">
      <c r="A47" s="187"/>
      <c r="B47" s="187"/>
      <c r="C47" s="13"/>
      <c r="D47" s="12" t="s">
        <v>7</v>
      </c>
      <c r="E47" s="11"/>
      <c r="F47" s="10">
        <v>14</v>
      </c>
      <c r="G47" s="9">
        <v>6</v>
      </c>
      <c r="H47" s="8">
        <v>42.857142857142854</v>
      </c>
      <c r="I47" s="9">
        <v>7</v>
      </c>
      <c r="J47" s="8">
        <v>50</v>
      </c>
      <c r="K47" s="9">
        <v>1</v>
      </c>
      <c r="L47" s="8">
        <v>7.1428571428571423</v>
      </c>
      <c r="M47" s="9">
        <v>0</v>
      </c>
      <c r="N47" s="8">
        <v>0</v>
      </c>
      <c r="P47" s="48"/>
    </row>
    <row r="48" spans="1:16" ht="23.1" customHeight="1" x14ac:dyDescent="0.2">
      <c r="A48" s="187"/>
      <c r="B48" s="187"/>
      <c r="C48" s="13"/>
      <c r="D48" s="14" t="s">
        <v>6</v>
      </c>
      <c r="E48" s="11"/>
      <c r="F48" s="10">
        <v>48</v>
      </c>
      <c r="G48" s="9">
        <v>12</v>
      </c>
      <c r="H48" s="8">
        <v>25</v>
      </c>
      <c r="I48" s="9">
        <v>22</v>
      </c>
      <c r="J48" s="8">
        <v>45.833333333333329</v>
      </c>
      <c r="K48" s="9">
        <v>12</v>
      </c>
      <c r="L48" s="8">
        <v>25</v>
      </c>
      <c r="M48" s="9">
        <v>2</v>
      </c>
      <c r="N48" s="8">
        <v>4.1666666666666661</v>
      </c>
      <c r="P48" s="48"/>
    </row>
    <row r="49" spans="1:16" ht="23.1" customHeight="1" x14ac:dyDescent="0.2">
      <c r="A49" s="187"/>
      <c r="B49" s="187"/>
      <c r="C49" s="13"/>
      <c r="D49" s="14" t="s">
        <v>5</v>
      </c>
      <c r="E49" s="11"/>
      <c r="F49" s="10">
        <v>22</v>
      </c>
      <c r="G49" s="9">
        <v>6</v>
      </c>
      <c r="H49" s="8">
        <v>27.27272727272727</v>
      </c>
      <c r="I49" s="9">
        <v>8</v>
      </c>
      <c r="J49" s="8">
        <v>36.363636363636367</v>
      </c>
      <c r="K49" s="9">
        <v>4</v>
      </c>
      <c r="L49" s="8">
        <v>18.181818181818183</v>
      </c>
      <c r="M49" s="9">
        <v>4</v>
      </c>
      <c r="N49" s="8">
        <v>18.181818181818183</v>
      </c>
      <c r="P49" s="48"/>
    </row>
    <row r="50" spans="1:16" ht="23.1" customHeight="1" x14ac:dyDescent="0.2">
      <c r="A50" s="187"/>
      <c r="B50" s="187"/>
      <c r="C50" s="13"/>
      <c r="D50" s="14" t="s">
        <v>4</v>
      </c>
      <c r="E50" s="11"/>
      <c r="F50" s="10">
        <v>20</v>
      </c>
      <c r="G50" s="9">
        <v>9</v>
      </c>
      <c r="H50" s="8">
        <v>45</v>
      </c>
      <c r="I50" s="9">
        <v>8</v>
      </c>
      <c r="J50" s="8">
        <v>40</v>
      </c>
      <c r="K50" s="9">
        <v>3</v>
      </c>
      <c r="L50" s="8">
        <v>15</v>
      </c>
      <c r="M50" s="9">
        <v>0</v>
      </c>
      <c r="N50" s="8">
        <v>0</v>
      </c>
      <c r="P50" s="48"/>
    </row>
    <row r="51" spans="1:16" ht="23.1" customHeight="1" x14ac:dyDescent="0.2">
      <c r="A51" s="187"/>
      <c r="B51" s="187"/>
      <c r="C51" s="13"/>
      <c r="D51" s="14" t="s">
        <v>3</v>
      </c>
      <c r="E51" s="11"/>
      <c r="F51" s="10">
        <v>166</v>
      </c>
      <c r="G51" s="9">
        <v>80</v>
      </c>
      <c r="H51" s="8">
        <v>48.192771084337352</v>
      </c>
      <c r="I51" s="9">
        <v>59</v>
      </c>
      <c r="J51" s="8">
        <v>35.542168674698793</v>
      </c>
      <c r="K51" s="9">
        <v>24</v>
      </c>
      <c r="L51" s="8">
        <v>14.457831325301203</v>
      </c>
      <c r="M51" s="9">
        <v>3</v>
      </c>
      <c r="N51" s="8">
        <v>1.8072289156626504</v>
      </c>
      <c r="P51" s="48"/>
    </row>
    <row r="52" spans="1:16" ht="23.1" customHeight="1" x14ac:dyDescent="0.2">
      <c r="A52" s="187"/>
      <c r="B52" s="187"/>
      <c r="C52" s="13"/>
      <c r="D52" s="14" t="s">
        <v>2</v>
      </c>
      <c r="E52" s="11"/>
      <c r="F52" s="10">
        <v>24</v>
      </c>
      <c r="G52" s="9">
        <v>15</v>
      </c>
      <c r="H52" s="8">
        <v>62.5</v>
      </c>
      <c r="I52" s="9">
        <v>6</v>
      </c>
      <c r="J52" s="8">
        <v>25</v>
      </c>
      <c r="K52" s="9">
        <v>3</v>
      </c>
      <c r="L52" s="8">
        <v>12.5</v>
      </c>
      <c r="M52" s="9">
        <v>0</v>
      </c>
      <c r="N52" s="8">
        <v>0</v>
      </c>
      <c r="P52" s="48"/>
    </row>
    <row r="53" spans="1:16" ht="24" customHeight="1" x14ac:dyDescent="0.2">
      <c r="A53" s="188"/>
      <c r="B53" s="188"/>
      <c r="C53" s="13"/>
      <c r="D53" s="12" t="s">
        <v>1</v>
      </c>
      <c r="E53" s="11"/>
      <c r="F53" s="10">
        <v>55</v>
      </c>
      <c r="G53" s="9">
        <v>28</v>
      </c>
      <c r="H53" s="8">
        <v>50.909090909090907</v>
      </c>
      <c r="I53" s="9">
        <v>22</v>
      </c>
      <c r="J53" s="8">
        <v>40</v>
      </c>
      <c r="K53" s="9">
        <v>5</v>
      </c>
      <c r="L53" s="8">
        <v>9.0909090909090917</v>
      </c>
      <c r="M53" s="9">
        <v>0</v>
      </c>
      <c r="N53" s="8">
        <v>0</v>
      </c>
      <c r="P53" s="48"/>
    </row>
    <row r="59" spans="1:16" x14ac:dyDescent="0.2">
      <c r="D59" s="5"/>
    </row>
    <row r="61" spans="1:16" x14ac:dyDescent="0.2">
      <c r="D61" s="5"/>
    </row>
    <row r="63" spans="1:16" x14ac:dyDescent="0.2">
      <c r="D63" s="5"/>
    </row>
    <row r="65" spans="4:6" x14ac:dyDescent="0.2">
      <c r="D65" s="5"/>
    </row>
    <row r="67" spans="4:6" ht="13.5" customHeight="1" x14ac:dyDescent="0.2">
      <c r="D67" s="6"/>
    </row>
    <row r="68" spans="4:6" ht="13.5" customHeight="1" x14ac:dyDescent="0.2"/>
    <row r="69" spans="4:6" x14ac:dyDescent="0.2">
      <c r="D69" s="5"/>
    </row>
    <row r="71" spans="4:6" x14ac:dyDescent="0.2">
      <c r="D71" s="5"/>
    </row>
    <row r="73" spans="4:6" x14ac:dyDescent="0.2">
      <c r="D73" s="5"/>
    </row>
    <row r="75" spans="4:6" x14ac:dyDescent="0.2">
      <c r="D75" s="5"/>
    </row>
    <row r="79" spans="4:6" ht="12.75" customHeight="1" x14ac:dyDescent="0.2"/>
    <row r="80" spans="4:6" ht="12.75" customHeight="1" x14ac:dyDescent="0.2">
      <c r="F80" s="51"/>
    </row>
  </sheetData>
  <mergeCells count="24">
    <mergeCell ref="A13:A53"/>
    <mergeCell ref="B13:B37"/>
    <mergeCell ref="B38:B53"/>
    <mergeCell ref="M3:N4"/>
    <mergeCell ref="A7:E7"/>
    <mergeCell ref="A8:A12"/>
    <mergeCell ref="B8:E8"/>
    <mergeCell ref="B9:E9"/>
    <mergeCell ref="B10:E10"/>
    <mergeCell ref="B11:E11"/>
    <mergeCell ref="B12:E12"/>
    <mergeCell ref="G5:G6"/>
    <mergeCell ref="H5:H6"/>
    <mergeCell ref="I5:I6"/>
    <mergeCell ref="J5:J6"/>
    <mergeCell ref="L5:L6"/>
    <mergeCell ref="M5:M6"/>
    <mergeCell ref="N5:N6"/>
    <mergeCell ref="A3:E6"/>
    <mergeCell ref="F3:F6"/>
    <mergeCell ref="G3:H4"/>
    <mergeCell ref="I3:J4"/>
    <mergeCell ref="K3:L4"/>
    <mergeCell ref="K5:K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100"/>
  <sheetViews>
    <sheetView view="pageBreakPreview" topLeftCell="A67"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6640625" style="3" customWidth="1"/>
    <col min="17" max="16384" width="9" style="3"/>
  </cols>
  <sheetData>
    <row r="1" spans="1:16" ht="14.4" x14ac:dyDescent="0.2">
      <c r="A1" s="18" t="s">
        <v>629</v>
      </c>
    </row>
    <row r="2" spans="1:16" x14ac:dyDescent="0.2">
      <c r="P2" s="40" t="s">
        <v>477</v>
      </c>
    </row>
    <row r="3" spans="1:16" ht="29.25" customHeight="1" x14ac:dyDescent="0.2">
      <c r="A3" s="239" t="s">
        <v>64</v>
      </c>
      <c r="B3" s="240"/>
      <c r="C3" s="240"/>
      <c r="D3" s="240"/>
      <c r="E3" s="241"/>
      <c r="F3" s="321" t="s">
        <v>130</v>
      </c>
      <c r="G3" s="274" t="s">
        <v>565</v>
      </c>
      <c r="H3" s="274" t="s">
        <v>566</v>
      </c>
      <c r="I3" s="274" t="s">
        <v>567</v>
      </c>
      <c r="J3" s="274" t="s">
        <v>568</v>
      </c>
      <c r="K3" s="274" t="s">
        <v>563</v>
      </c>
      <c r="L3" s="274" t="s">
        <v>644</v>
      </c>
      <c r="M3" s="274" t="s">
        <v>569</v>
      </c>
      <c r="N3" s="274" t="s">
        <v>570</v>
      </c>
      <c r="O3" s="274" t="s">
        <v>571</v>
      </c>
      <c r="P3" s="274" t="s">
        <v>564</v>
      </c>
    </row>
    <row r="4" spans="1:16" ht="17.25" customHeight="1" x14ac:dyDescent="0.2">
      <c r="A4" s="242"/>
      <c r="B4" s="243"/>
      <c r="C4" s="243"/>
      <c r="D4" s="243"/>
      <c r="E4" s="244"/>
      <c r="F4" s="322"/>
      <c r="G4" s="309"/>
      <c r="H4" s="309"/>
      <c r="I4" s="309"/>
      <c r="J4" s="309"/>
      <c r="K4" s="309"/>
      <c r="L4" s="309"/>
      <c r="M4" s="309"/>
      <c r="N4" s="309"/>
      <c r="O4" s="309"/>
      <c r="P4" s="309"/>
    </row>
    <row r="5" spans="1:16" ht="17.25" customHeight="1" x14ac:dyDescent="0.2">
      <c r="A5" s="242"/>
      <c r="B5" s="243"/>
      <c r="C5" s="243"/>
      <c r="D5" s="243"/>
      <c r="E5" s="244"/>
      <c r="F5" s="322"/>
      <c r="G5" s="309"/>
      <c r="H5" s="309"/>
      <c r="I5" s="309"/>
      <c r="J5" s="309"/>
      <c r="K5" s="309"/>
      <c r="L5" s="309"/>
      <c r="M5" s="309"/>
      <c r="N5" s="309"/>
      <c r="O5" s="309"/>
      <c r="P5" s="309"/>
    </row>
    <row r="6" spans="1:16" ht="25.5" customHeight="1" x14ac:dyDescent="0.2">
      <c r="A6" s="245"/>
      <c r="B6" s="246"/>
      <c r="C6" s="246"/>
      <c r="D6" s="246"/>
      <c r="E6" s="247"/>
      <c r="F6" s="322"/>
      <c r="G6" s="275"/>
      <c r="H6" s="275"/>
      <c r="I6" s="275"/>
      <c r="J6" s="275"/>
      <c r="K6" s="275"/>
      <c r="L6" s="275"/>
      <c r="M6" s="275"/>
      <c r="N6" s="275"/>
      <c r="O6" s="275"/>
      <c r="P6" s="275"/>
    </row>
    <row r="7" spans="1:16" ht="12" customHeight="1" x14ac:dyDescent="0.2">
      <c r="A7" s="173" t="s">
        <v>50</v>
      </c>
      <c r="B7" s="174"/>
      <c r="C7" s="174"/>
      <c r="D7" s="174"/>
      <c r="E7" s="175"/>
      <c r="F7" s="77">
        <v>944</v>
      </c>
      <c r="G7" s="35">
        <v>232</v>
      </c>
      <c r="H7" s="35">
        <v>471</v>
      </c>
      <c r="I7" s="35">
        <v>498</v>
      </c>
      <c r="J7" s="35">
        <v>69</v>
      </c>
      <c r="K7" s="35">
        <v>89</v>
      </c>
      <c r="L7" s="35">
        <v>73</v>
      </c>
      <c r="M7" s="35">
        <v>371</v>
      </c>
      <c r="N7" s="35">
        <v>199</v>
      </c>
      <c r="O7" s="35">
        <v>74</v>
      </c>
      <c r="P7" s="35">
        <v>85</v>
      </c>
    </row>
    <row r="8" spans="1:16" ht="12" customHeight="1" x14ac:dyDescent="0.2">
      <c r="A8" s="176"/>
      <c r="B8" s="177"/>
      <c r="C8" s="177"/>
      <c r="D8" s="177"/>
      <c r="E8" s="178"/>
      <c r="F8" s="78"/>
      <c r="G8" s="31">
        <v>0.24576271186440679</v>
      </c>
      <c r="H8" s="31">
        <v>0.4989406779661017</v>
      </c>
      <c r="I8" s="31">
        <v>0.52754237288135597</v>
      </c>
      <c r="J8" s="31">
        <v>7.309322033898305E-2</v>
      </c>
      <c r="K8" s="31">
        <v>9.4279661016949151E-2</v>
      </c>
      <c r="L8" s="31">
        <v>7.7330508474576273E-2</v>
      </c>
      <c r="M8" s="31">
        <v>0.39300847457627119</v>
      </c>
      <c r="N8" s="31">
        <v>0.21080508474576271</v>
      </c>
      <c r="O8" s="31">
        <v>7.8389830508474576E-2</v>
      </c>
      <c r="P8" s="31">
        <v>9.0042372881355928E-2</v>
      </c>
    </row>
    <row r="9" spans="1:16" ht="12" customHeight="1" x14ac:dyDescent="0.2">
      <c r="A9" s="189" t="s">
        <v>49</v>
      </c>
      <c r="B9" s="248" t="s">
        <v>48</v>
      </c>
      <c r="C9" s="249"/>
      <c r="D9" s="249"/>
      <c r="E9" s="250"/>
      <c r="F9" s="87">
        <v>276</v>
      </c>
      <c r="G9" s="152">
        <v>79</v>
      </c>
      <c r="H9" s="35">
        <v>112</v>
      </c>
      <c r="I9" s="35">
        <v>108</v>
      </c>
      <c r="J9" s="35">
        <v>19</v>
      </c>
      <c r="K9" s="35">
        <v>23</v>
      </c>
      <c r="L9" s="35">
        <v>11</v>
      </c>
      <c r="M9" s="35">
        <v>99</v>
      </c>
      <c r="N9" s="35">
        <v>68</v>
      </c>
      <c r="O9" s="35">
        <v>26</v>
      </c>
      <c r="P9" s="35">
        <v>28</v>
      </c>
    </row>
    <row r="10" spans="1:16" ht="12" customHeight="1" x14ac:dyDescent="0.2">
      <c r="A10" s="190"/>
      <c r="B10" s="251"/>
      <c r="C10" s="252"/>
      <c r="D10" s="252"/>
      <c r="E10" s="253"/>
      <c r="F10" s="78"/>
      <c r="G10" s="31">
        <v>0.28623188405797101</v>
      </c>
      <c r="H10" s="31">
        <v>0.40579710144927539</v>
      </c>
      <c r="I10" s="31">
        <v>0.39130434782608697</v>
      </c>
      <c r="J10" s="31">
        <v>6.8840579710144928E-2</v>
      </c>
      <c r="K10" s="31">
        <v>8.3333333333333329E-2</v>
      </c>
      <c r="L10" s="31">
        <v>3.9855072463768113E-2</v>
      </c>
      <c r="M10" s="31">
        <v>0.35869565217391303</v>
      </c>
      <c r="N10" s="31">
        <v>0.24637681159420291</v>
      </c>
      <c r="O10" s="31">
        <v>9.420289855072464E-2</v>
      </c>
      <c r="P10" s="31">
        <v>0.10144927536231885</v>
      </c>
    </row>
    <row r="11" spans="1:16" ht="12" customHeight="1" x14ac:dyDescent="0.2">
      <c r="A11" s="190"/>
      <c r="B11" s="248" t="s">
        <v>47</v>
      </c>
      <c r="C11" s="249"/>
      <c r="D11" s="249"/>
      <c r="E11" s="250"/>
      <c r="F11" s="77">
        <v>145</v>
      </c>
      <c r="G11" s="35">
        <v>41</v>
      </c>
      <c r="H11" s="35">
        <v>74</v>
      </c>
      <c r="I11" s="35">
        <v>71</v>
      </c>
      <c r="J11" s="35">
        <v>12</v>
      </c>
      <c r="K11" s="35">
        <v>8</v>
      </c>
      <c r="L11" s="35">
        <v>12</v>
      </c>
      <c r="M11" s="35">
        <v>57</v>
      </c>
      <c r="N11" s="35">
        <v>30</v>
      </c>
      <c r="O11" s="35">
        <v>16</v>
      </c>
      <c r="P11" s="35">
        <v>11</v>
      </c>
    </row>
    <row r="12" spans="1:16" ht="12" customHeight="1" x14ac:dyDescent="0.2">
      <c r="A12" s="190"/>
      <c r="B12" s="251"/>
      <c r="C12" s="252"/>
      <c r="D12" s="252"/>
      <c r="E12" s="253"/>
      <c r="F12" s="134"/>
      <c r="G12" s="153">
        <v>0.28275862068965518</v>
      </c>
      <c r="H12" s="31">
        <v>0.51034482758620692</v>
      </c>
      <c r="I12" s="31">
        <v>0.48965517241379308</v>
      </c>
      <c r="J12" s="31">
        <v>8.2758620689655171E-2</v>
      </c>
      <c r="K12" s="31">
        <v>5.5172413793103448E-2</v>
      </c>
      <c r="L12" s="31">
        <v>8.2758620689655171E-2</v>
      </c>
      <c r="M12" s="31">
        <v>0.39310344827586208</v>
      </c>
      <c r="N12" s="31">
        <v>0.20689655172413793</v>
      </c>
      <c r="O12" s="31">
        <v>0.1103448275862069</v>
      </c>
      <c r="P12" s="31">
        <v>7.586206896551724E-2</v>
      </c>
    </row>
    <row r="13" spans="1:16" ht="12" customHeight="1" x14ac:dyDescent="0.2">
      <c r="A13" s="190"/>
      <c r="B13" s="248" t="s">
        <v>46</v>
      </c>
      <c r="C13" s="249"/>
      <c r="D13" s="249"/>
      <c r="E13" s="250"/>
      <c r="F13" s="87">
        <v>232</v>
      </c>
      <c r="G13" s="152">
        <v>42</v>
      </c>
      <c r="H13" s="35">
        <v>126</v>
      </c>
      <c r="I13" s="35">
        <v>146</v>
      </c>
      <c r="J13" s="35">
        <v>8</v>
      </c>
      <c r="K13" s="35">
        <v>32</v>
      </c>
      <c r="L13" s="35">
        <v>24</v>
      </c>
      <c r="M13" s="35">
        <v>113</v>
      </c>
      <c r="N13" s="35">
        <v>40</v>
      </c>
      <c r="O13" s="35">
        <v>16</v>
      </c>
      <c r="P13" s="35">
        <v>16</v>
      </c>
    </row>
    <row r="14" spans="1:16" ht="12" customHeight="1" x14ac:dyDescent="0.2">
      <c r="A14" s="190"/>
      <c r="B14" s="251"/>
      <c r="C14" s="252"/>
      <c r="D14" s="252"/>
      <c r="E14" s="253"/>
      <c r="F14" s="134"/>
      <c r="G14" s="153">
        <v>0.18103448275862069</v>
      </c>
      <c r="H14" s="31">
        <v>0.5431034482758621</v>
      </c>
      <c r="I14" s="31">
        <v>0.62931034482758619</v>
      </c>
      <c r="J14" s="31">
        <v>3.4482758620689655E-2</v>
      </c>
      <c r="K14" s="31">
        <v>0.13793103448275862</v>
      </c>
      <c r="L14" s="31">
        <v>0.10344827586206896</v>
      </c>
      <c r="M14" s="31">
        <v>0.48706896551724138</v>
      </c>
      <c r="N14" s="31">
        <v>0.17241379310344829</v>
      </c>
      <c r="O14" s="31">
        <v>6.8965517241379309E-2</v>
      </c>
      <c r="P14" s="31">
        <v>6.8965517241379309E-2</v>
      </c>
    </row>
    <row r="15" spans="1:16" ht="12" customHeight="1" x14ac:dyDescent="0.2">
      <c r="A15" s="190"/>
      <c r="B15" s="248" t="s">
        <v>45</v>
      </c>
      <c r="C15" s="249"/>
      <c r="D15" s="249"/>
      <c r="E15" s="250"/>
      <c r="F15" s="87">
        <v>68</v>
      </c>
      <c r="G15" s="152">
        <v>10</v>
      </c>
      <c r="H15" s="35">
        <v>41</v>
      </c>
      <c r="I15" s="35">
        <v>42</v>
      </c>
      <c r="J15" s="35">
        <v>6</v>
      </c>
      <c r="K15" s="35">
        <v>8</v>
      </c>
      <c r="L15" s="35">
        <v>4</v>
      </c>
      <c r="M15" s="35">
        <v>28</v>
      </c>
      <c r="N15" s="35">
        <v>15</v>
      </c>
      <c r="O15" s="35">
        <v>3</v>
      </c>
      <c r="P15" s="35">
        <v>5</v>
      </c>
    </row>
    <row r="16" spans="1:16" ht="12" customHeight="1" x14ac:dyDescent="0.2">
      <c r="A16" s="190"/>
      <c r="B16" s="251"/>
      <c r="C16" s="252"/>
      <c r="D16" s="252"/>
      <c r="E16" s="253"/>
      <c r="F16" s="134"/>
      <c r="G16" s="153">
        <v>0.14705882352941177</v>
      </c>
      <c r="H16" s="31">
        <v>0.6029411764705882</v>
      </c>
      <c r="I16" s="31">
        <v>0.61764705882352944</v>
      </c>
      <c r="J16" s="31">
        <v>8.8235294117647065E-2</v>
      </c>
      <c r="K16" s="31">
        <v>0.11764705882352941</v>
      </c>
      <c r="L16" s="31">
        <v>5.8823529411764705E-2</v>
      </c>
      <c r="M16" s="31">
        <v>0.41176470588235292</v>
      </c>
      <c r="N16" s="31">
        <v>0.22058823529411764</v>
      </c>
      <c r="O16" s="31">
        <v>4.4117647058823532E-2</v>
      </c>
      <c r="P16" s="31">
        <v>7.3529411764705885E-2</v>
      </c>
    </row>
    <row r="17" spans="1:16" ht="12" customHeight="1" x14ac:dyDescent="0.2">
      <c r="A17" s="190"/>
      <c r="B17" s="248" t="s">
        <v>44</v>
      </c>
      <c r="C17" s="249"/>
      <c r="D17" s="249"/>
      <c r="E17" s="250"/>
      <c r="F17" s="77">
        <v>223</v>
      </c>
      <c r="G17" s="35">
        <v>60</v>
      </c>
      <c r="H17" s="35">
        <v>118</v>
      </c>
      <c r="I17" s="35">
        <v>131</v>
      </c>
      <c r="J17" s="35">
        <v>24</v>
      </c>
      <c r="K17" s="35">
        <v>18</v>
      </c>
      <c r="L17" s="35">
        <v>22</v>
      </c>
      <c r="M17" s="35">
        <v>74</v>
      </c>
      <c r="N17" s="35">
        <v>46</v>
      </c>
      <c r="O17" s="35">
        <v>13</v>
      </c>
      <c r="P17" s="35">
        <v>25</v>
      </c>
    </row>
    <row r="18" spans="1:16" ht="12" customHeight="1" x14ac:dyDescent="0.2">
      <c r="A18" s="191"/>
      <c r="B18" s="251"/>
      <c r="C18" s="252"/>
      <c r="D18" s="252"/>
      <c r="E18" s="253"/>
      <c r="F18" s="78"/>
      <c r="G18" s="31">
        <v>0.26905829596412556</v>
      </c>
      <c r="H18" s="31">
        <v>0.52914798206278024</v>
      </c>
      <c r="I18" s="31">
        <v>0.58744394618834084</v>
      </c>
      <c r="J18" s="31">
        <v>0.10762331838565023</v>
      </c>
      <c r="K18" s="31">
        <v>8.0717488789237665E-2</v>
      </c>
      <c r="L18" s="31">
        <v>9.8654708520179366E-2</v>
      </c>
      <c r="M18" s="31">
        <v>0.33183856502242154</v>
      </c>
      <c r="N18" s="31">
        <v>0.20627802690582961</v>
      </c>
      <c r="O18" s="31">
        <v>5.829596412556054E-2</v>
      </c>
      <c r="P18" s="31">
        <v>0.11210762331838565</v>
      </c>
    </row>
    <row r="19" spans="1:16" ht="12" customHeight="1" x14ac:dyDescent="0.2">
      <c r="A19" s="186" t="s">
        <v>43</v>
      </c>
      <c r="B19" s="186" t="s">
        <v>42</v>
      </c>
      <c r="C19" s="37"/>
      <c r="D19" s="234" t="s">
        <v>16</v>
      </c>
      <c r="E19" s="36"/>
      <c r="F19" s="77">
        <v>225</v>
      </c>
      <c r="G19" s="35">
        <v>27</v>
      </c>
      <c r="H19" s="35">
        <v>128</v>
      </c>
      <c r="I19" s="35">
        <v>148</v>
      </c>
      <c r="J19" s="35">
        <v>17</v>
      </c>
      <c r="K19" s="35">
        <v>32</v>
      </c>
      <c r="L19" s="35">
        <v>22</v>
      </c>
      <c r="M19" s="35">
        <v>108</v>
      </c>
      <c r="N19" s="35">
        <v>30</v>
      </c>
      <c r="O19" s="35">
        <v>11</v>
      </c>
      <c r="P19" s="35">
        <v>17</v>
      </c>
    </row>
    <row r="20" spans="1:16" ht="12" customHeight="1" x14ac:dyDescent="0.2">
      <c r="A20" s="187"/>
      <c r="B20" s="187"/>
      <c r="C20" s="34"/>
      <c r="D20" s="235"/>
      <c r="E20" s="33"/>
      <c r="F20" s="78"/>
      <c r="G20" s="31">
        <v>0.12</v>
      </c>
      <c r="H20" s="31">
        <v>0.56888888888888889</v>
      </c>
      <c r="I20" s="31">
        <v>0.65777777777777779</v>
      </c>
      <c r="J20" s="31">
        <v>7.5555555555555556E-2</v>
      </c>
      <c r="K20" s="31">
        <v>0.14222222222222222</v>
      </c>
      <c r="L20" s="31">
        <v>9.7777777777777783E-2</v>
      </c>
      <c r="M20" s="31">
        <v>0.48</v>
      </c>
      <c r="N20" s="31">
        <v>0.13333333333333333</v>
      </c>
      <c r="O20" s="31">
        <v>4.8888888888888891E-2</v>
      </c>
      <c r="P20" s="31">
        <v>7.5555555555555556E-2</v>
      </c>
    </row>
    <row r="21" spans="1:16" ht="12" customHeight="1" x14ac:dyDescent="0.2">
      <c r="A21" s="187"/>
      <c r="B21" s="187"/>
      <c r="C21" s="37"/>
      <c r="D21" s="234" t="s">
        <v>41</v>
      </c>
      <c r="E21" s="36"/>
      <c r="F21" s="87">
        <v>34</v>
      </c>
      <c r="G21" s="152">
        <v>4</v>
      </c>
      <c r="H21" s="35">
        <v>17</v>
      </c>
      <c r="I21" s="35">
        <v>22</v>
      </c>
      <c r="J21" s="35">
        <v>2</v>
      </c>
      <c r="K21" s="35">
        <v>3</v>
      </c>
      <c r="L21" s="35">
        <v>1</v>
      </c>
      <c r="M21" s="35">
        <v>10</v>
      </c>
      <c r="N21" s="35">
        <v>7</v>
      </c>
      <c r="O21" s="35">
        <v>3</v>
      </c>
      <c r="P21" s="35">
        <v>6</v>
      </c>
    </row>
    <row r="22" spans="1:16" ht="12" customHeight="1" x14ac:dyDescent="0.2">
      <c r="A22" s="187"/>
      <c r="B22" s="187"/>
      <c r="C22" s="34"/>
      <c r="D22" s="235"/>
      <c r="E22" s="33"/>
      <c r="F22" s="78"/>
      <c r="G22" s="31">
        <v>0.11764705882352941</v>
      </c>
      <c r="H22" s="31">
        <v>0.5</v>
      </c>
      <c r="I22" s="31">
        <v>0.6470588235294118</v>
      </c>
      <c r="J22" s="31">
        <v>5.8823529411764705E-2</v>
      </c>
      <c r="K22" s="31">
        <v>8.8235294117647065E-2</v>
      </c>
      <c r="L22" s="31">
        <v>2.9411764705882353E-2</v>
      </c>
      <c r="M22" s="31">
        <v>0.29411764705882354</v>
      </c>
      <c r="N22" s="31">
        <v>0.20588235294117646</v>
      </c>
      <c r="O22" s="31">
        <v>8.8235294117647065E-2</v>
      </c>
      <c r="P22" s="31">
        <v>0.17647058823529413</v>
      </c>
    </row>
    <row r="23" spans="1:16" ht="12" customHeight="1" x14ac:dyDescent="0.2">
      <c r="A23" s="187"/>
      <c r="B23" s="187"/>
      <c r="C23" s="37"/>
      <c r="D23" s="234" t="s">
        <v>40</v>
      </c>
      <c r="E23" s="36"/>
      <c r="F23" s="77">
        <v>4</v>
      </c>
      <c r="G23" s="35">
        <v>0</v>
      </c>
      <c r="H23" s="35">
        <v>4</v>
      </c>
      <c r="I23" s="35">
        <v>3</v>
      </c>
      <c r="J23" s="35">
        <v>0</v>
      </c>
      <c r="K23" s="35">
        <v>0</v>
      </c>
      <c r="L23" s="35">
        <v>0</v>
      </c>
      <c r="M23" s="35">
        <v>4</v>
      </c>
      <c r="N23" s="35">
        <v>1</v>
      </c>
      <c r="O23" s="35">
        <v>0</v>
      </c>
      <c r="P23" s="35">
        <v>0</v>
      </c>
    </row>
    <row r="24" spans="1:16" ht="12" customHeight="1" x14ac:dyDescent="0.2">
      <c r="A24" s="187"/>
      <c r="B24" s="187"/>
      <c r="C24" s="34"/>
      <c r="D24" s="235"/>
      <c r="E24" s="33"/>
      <c r="F24" s="78"/>
      <c r="G24" s="31">
        <v>0</v>
      </c>
      <c r="H24" s="31">
        <v>1</v>
      </c>
      <c r="I24" s="31">
        <v>0.75</v>
      </c>
      <c r="J24" s="31">
        <v>0</v>
      </c>
      <c r="K24" s="31">
        <v>0</v>
      </c>
      <c r="L24" s="31">
        <v>0</v>
      </c>
      <c r="M24" s="31">
        <v>1</v>
      </c>
      <c r="N24" s="31">
        <v>0.25</v>
      </c>
      <c r="O24" s="31">
        <v>0</v>
      </c>
      <c r="P24" s="31">
        <v>0</v>
      </c>
    </row>
    <row r="25" spans="1:16" ht="12" customHeight="1" x14ac:dyDescent="0.2">
      <c r="A25" s="187"/>
      <c r="B25" s="187"/>
      <c r="C25" s="37"/>
      <c r="D25" s="234" t="s">
        <v>39</v>
      </c>
      <c r="E25" s="36"/>
      <c r="F25" s="77">
        <v>15</v>
      </c>
      <c r="G25" s="35">
        <v>3</v>
      </c>
      <c r="H25" s="35">
        <v>7</v>
      </c>
      <c r="I25" s="35">
        <v>8</v>
      </c>
      <c r="J25" s="35">
        <v>0</v>
      </c>
      <c r="K25" s="35">
        <v>2</v>
      </c>
      <c r="L25" s="35">
        <v>1</v>
      </c>
      <c r="M25" s="35">
        <v>3</v>
      </c>
      <c r="N25" s="35">
        <v>2</v>
      </c>
      <c r="O25" s="35">
        <v>4</v>
      </c>
      <c r="P25" s="35">
        <v>0</v>
      </c>
    </row>
    <row r="26" spans="1:16" ht="12" customHeight="1" x14ac:dyDescent="0.2">
      <c r="A26" s="187"/>
      <c r="B26" s="187"/>
      <c r="C26" s="34"/>
      <c r="D26" s="235"/>
      <c r="E26" s="33"/>
      <c r="F26" s="78"/>
      <c r="G26" s="31">
        <v>0.2</v>
      </c>
      <c r="H26" s="31">
        <v>0.46666666666666667</v>
      </c>
      <c r="I26" s="31">
        <v>0.53333333333333333</v>
      </c>
      <c r="J26" s="31">
        <v>0</v>
      </c>
      <c r="K26" s="31">
        <v>0.13333333333333333</v>
      </c>
      <c r="L26" s="31">
        <v>6.6666666666666666E-2</v>
      </c>
      <c r="M26" s="31">
        <v>0.2</v>
      </c>
      <c r="N26" s="31">
        <v>0.13333333333333333</v>
      </c>
      <c r="O26" s="31">
        <v>0.26666666666666666</v>
      </c>
      <c r="P26" s="31">
        <v>0</v>
      </c>
    </row>
    <row r="27" spans="1:16" ht="12" customHeight="1" x14ac:dyDescent="0.2">
      <c r="A27" s="187"/>
      <c r="B27" s="187"/>
      <c r="C27" s="37"/>
      <c r="D27" s="234" t="s">
        <v>38</v>
      </c>
      <c r="E27" s="36"/>
      <c r="F27" s="77">
        <v>1</v>
      </c>
      <c r="G27" s="35">
        <v>1</v>
      </c>
      <c r="H27" s="35">
        <v>1</v>
      </c>
      <c r="I27" s="35">
        <v>0</v>
      </c>
      <c r="J27" s="35">
        <v>0</v>
      </c>
      <c r="K27" s="35">
        <v>0</v>
      </c>
      <c r="L27" s="35">
        <v>0</v>
      </c>
      <c r="M27" s="35">
        <v>1</v>
      </c>
      <c r="N27" s="35">
        <v>0</v>
      </c>
      <c r="O27" s="35">
        <v>0</v>
      </c>
      <c r="P27" s="35">
        <v>0</v>
      </c>
    </row>
    <row r="28" spans="1:16" ht="12" customHeight="1" x14ac:dyDescent="0.2">
      <c r="A28" s="187"/>
      <c r="B28" s="187"/>
      <c r="C28" s="34"/>
      <c r="D28" s="235"/>
      <c r="E28" s="33"/>
      <c r="F28" s="78"/>
      <c r="G28" s="31">
        <v>1</v>
      </c>
      <c r="H28" s="31">
        <v>1</v>
      </c>
      <c r="I28" s="31">
        <v>0</v>
      </c>
      <c r="J28" s="31">
        <v>0</v>
      </c>
      <c r="K28" s="31">
        <v>0</v>
      </c>
      <c r="L28" s="31">
        <v>0</v>
      </c>
      <c r="M28" s="31">
        <v>1</v>
      </c>
      <c r="N28" s="31">
        <v>0</v>
      </c>
      <c r="O28" s="31">
        <v>0</v>
      </c>
      <c r="P28" s="31">
        <v>0</v>
      </c>
    </row>
    <row r="29" spans="1:16" ht="12" customHeight="1" x14ac:dyDescent="0.2">
      <c r="A29" s="187"/>
      <c r="B29" s="187"/>
      <c r="C29" s="37"/>
      <c r="D29" s="234" t="s">
        <v>37</v>
      </c>
      <c r="E29" s="36"/>
      <c r="F29" s="77">
        <v>5</v>
      </c>
      <c r="G29" s="35">
        <v>0</v>
      </c>
      <c r="H29" s="35">
        <v>3</v>
      </c>
      <c r="I29" s="35">
        <v>4</v>
      </c>
      <c r="J29" s="35">
        <v>0</v>
      </c>
      <c r="K29" s="35">
        <v>0</v>
      </c>
      <c r="L29" s="35">
        <v>0</v>
      </c>
      <c r="M29" s="35">
        <v>3</v>
      </c>
      <c r="N29" s="35">
        <v>0</v>
      </c>
      <c r="O29" s="35">
        <v>0</v>
      </c>
      <c r="P29" s="35">
        <v>1</v>
      </c>
    </row>
    <row r="30" spans="1:16" ht="12" customHeight="1" x14ac:dyDescent="0.2">
      <c r="A30" s="187"/>
      <c r="B30" s="187"/>
      <c r="C30" s="34"/>
      <c r="D30" s="235"/>
      <c r="E30" s="33"/>
      <c r="F30" s="78"/>
      <c r="G30" s="31">
        <v>0</v>
      </c>
      <c r="H30" s="31">
        <v>0.6</v>
      </c>
      <c r="I30" s="31">
        <v>0.8</v>
      </c>
      <c r="J30" s="31">
        <v>0</v>
      </c>
      <c r="K30" s="31">
        <v>0</v>
      </c>
      <c r="L30" s="31">
        <v>0</v>
      </c>
      <c r="M30" s="31">
        <v>0.6</v>
      </c>
      <c r="N30" s="31">
        <v>0</v>
      </c>
      <c r="O30" s="31">
        <v>0</v>
      </c>
      <c r="P30" s="31">
        <v>0.2</v>
      </c>
    </row>
    <row r="31" spans="1:16" ht="12" customHeight="1" x14ac:dyDescent="0.2">
      <c r="A31" s="187"/>
      <c r="B31" s="187"/>
      <c r="C31" s="37"/>
      <c r="D31" s="234" t="s">
        <v>36</v>
      </c>
      <c r="E31" s="36"/>
      <c r="F31" s="77">
        <v>1</v>
      </c>
      <c r="G31" s="35">
        <v>0</v>
      </c>
      <c r="H31" s="35">
        <v>0</v>
      </c>
      <c r="I31" s="35">
        <v>1</v>
      </c>
      <c r="J31" s="35">
        <v>0</v>
      </c>
      <c r="K31" s="35">
        <v>0</v>
      </c>
      <c r="L31" s="35">
        <v>0</v>
      </c>
      <c r="M31" s="35">
        <v>0</v>
      </c>
      <c r="N31" s="35">
        <v>0</v>
      </c>
      <c r="O31" s="35">
        <v>0</v>
      </c>
      <c r="P31" s="35">
        <v>0</v>
      </c>
    </row>
    <row r="32" spans="1:16" ht="12" customHeight="1" x14ac:dyDescent="0.2">
      <c r="A32" s="187"/>
      <c r="B32" s="187"/>
      <c r="C32" s="34"/>
      <c r="D32" s="235"/>
      <c r="E32" s="33"/>
      <c r="F32" s="78"/>
      <c r="G32" s="31">
        <v>0</v>
      </c>
      <c r="H32" s="31">
        <v>0</v>
      </c>
      <c r="I32" s="31">
        <v>1</v>
      </c>
      <c r="J32" s="31">
        <v>0</v>
      </c>
      <c r="K32" s="31">
        <v>0</v>
      </c>
      <c r="L32" s="31">
        <v>0</v>
      </c>
      <c r="M32" s="31">
        <v>0</v>
      </c>
      <c r="N32" s="31">
        <v>0</v>
      </c>
      <c r="O32" s="31">
        <v>0</v>
      </c>
      <c r="P32" s="31">
        <v>0</v>
      </c>
    </row>
    <row r="33" spans="1:16" ht="12" customHeight="1" x14ac:dyDescent="0.2">
      <c r="A33" s="187"/>
      <c r="B33" s="187"/>
      <c r="C33" s="37"/>
      <c r="D33" s="234" t="s">
        <v>35</v>
      </c>
      <c r="E33" s="36"/>
      <c r="F33" s="87">
        <v>5</v>
      </c>
      <c r="G33" s="152">
        <v>1</v>
      </c>
      <c r="H33" s="35">
        <v>2</v>
      </c>
      <c r="I33" s="35">
        <v>3</v>
      </c>
      <c r="J33" s="35">
        <v>0</v>
      </c>
      <c r="K33" s="35">
        <v>0</v>
      </c>
      <c r="L33" s="35">
        <v>1</v>
      </c>
      <c r="M33" s="35">
        <v>2</v>
      </c>
      <c r="N33" s="35">
        <v>1</v>
      </c>
      <c r="O33" s="35">
        <v>1</v>
      </c>
      <c r="P33" s="35">
        <v>0</v>
      </c>
    </row>
    <row r="34" spans="1:16" ht="12" customHeight="1" x14ac:dyDescent="0.2">
      <c r="A34" s="187"/>
      <c r="B34" s="187"/>
      <c r="C34" s="34"/>
      <c r="D34" s="235"/>
      <c r="E34" s="33"/>
      <c r="F34" s="134"/>
      <c r="G34" s="153">
        <v>0.2</v>
      </c>
      <c r="H34" s="31">
        <v>0.4</v>
      </c>
      <c r="I34" s="31">
        <v>0.6</v>
      </c>
      <c r="J34" s="31">
        <v>0</v>
      </c>
      <c r="K34" s="31">
        <v>0</v>
      </c>
      <c r="L34" s="31">
        <v>0.2</v>
      </c>
      <c r="M34" s="31">
        <v>0.4</v>
      </c>
      <c r="N34" s="31">
        <v>0.2</v>
      </c>
      <c r="O34" s="31">
        <v>0.2</v>
      </c>
      <c r="P34" s="31">
        <v>0</v>
      </c>
    </row>
    <row r="35" spans="1:16" ht="12" customHeight="1" x14ac:dyDescent="0.2">
      <c r="A35" s="187"/>
      <c r="B35" s="187"/>
      <c r="C35" s="37"/>
      <c r="D35" s="234" t="s">
        <v>34</v>
      </c>
      <c r="E35" s="36"/>
      <c r="F35" s="77">
        <v>12</v>
      </c>
      <c r="G35" s="35">
        <v>2</v>
      </c>
      <c r="H35" s="35">
        <v>5</v>
      </c>
      <c r="I35" s="35">
        <v>10</v>
      </c>
      <c r="J35" s="35">
        <v>0</v>
      </c>
      <c r="K35" s="35">
        <v>2</v>
      </c>
      <c r="L35" s="35">
        <v>2</v>
      </c>
      <c r="M35" s="35">
        <v>5</v>
      </c>
      <c r="N35" s="35">
        <v>6</v>
      </c>
      <c r="O35" s="35">
        <v>0</v>
      </c>
      <c r="P35" s="35">
        <v>0</v>
      </c>
    </row>
    <row r="36" spans="1:16" ht="12" customHeight="1" x14ac:dyDescent="0.2">
      <c r="A36" s="187"/>
      <c r="B36" s="187"/>
      <c r="C36" s="34"/>
      <c r="D36" s="235"/>
      <c r="E36" s="33"/>
      <c r="F36" s="78"/>
      <c r="G36" s="31">
        <v>0.16666666666666666</v>
      </c>
      <c r="H36" s="31">
        <v>0.41666666666666669</v>
      </c>
      <c r="I36" s="31">
        <v>0.83333333333333337</v>
      </c>
      <c r="J36" s="31">
        <v>0</v>
      </c>
      <c r="K36" s="31">
        <v>0.16666666666666666</v>
      </c>
      <c r="L36" s="31">
        <v>0.16666666666666666</v>
      </c>
      <c r="M36" s="31">
        <v>0.41666666666666669</v>
      </c>
      <c r="N36" s="31">
        <v>0.5</v>
      </c>
      <c r="O36" s="31">
        <v>0</v>
      </c>
      <c r="P36" s="31">
        <v>0</v>
      </c>
    </row>
    <row r="37" spans="1:16" ht="12" customHeight="1" x14ac:dyDescent="0.2">
      <c r="A37" s="187"/>
      <c r="B37" s="187"/>
      <c r="C37" s="37"/>
      <c r="D37" s="234" t="s">
        <v>33</v>
      </c>
      <c r="E37" s="36"/>
      <c r="F37" s="77">
        <v>1</v>
      </c>
      <c r="G37" s="35">
        <v>0</v>
      </c>
      <c r="H37" s="35">
        <v>1</v>
      </c>
      <c r="I37" s="35">
        <v>1</v>
      </c>
      <c r="J37" s="35">
        <v>0</v>
      </c>
      <c r="K37" s="35">
        <v>0</v>
      </c>
      <c r="L37" s="35">
        <v>0</v>
      </c>
      <c r="M37" s="35">
        <v>1</v>
      </c>
      <c r="N37" s="35">
        <v>0</v>
      </c>
      <c r="O37" s="35">
        <v>0</v>
      </c>
      <c r="P37" s="35">
        <v>0</v>
      </c>
    </row>
    <row r="38" spans="1:16" ht="12" customHeight="1" x14ac:dyDescent="0.2">
      <c r="A38" s="187"/>
      <c r="B38" s="187"/>
      <c r="C38" s="34"/>
      <c r="D38" s="235"/>
      <c r="E38" s="33"/>
      <c r="F38" s="78"/>
      <c r="G38" s="31">
        <v>0</v>
      </c>
      <c r="H38" s="31">
        <v>1</v>
      </c>
      <c r="I38" s="31">
        <v>1</v>
      </c>
      <c r="J38" s="31">
        <v>0</v>
      </c>
      <c r="K38" s="31">
        <v>0</v>
      </c>
      <c r="L38" s="31">
        <v>0</v>
      </c>
      <c r="M38" s="31">
        <v>1</v>
      </c>
      <c r="N38" s="31">
        <v>0</v>
      </c>
      <c r="O38" s="31">
        <v>0</v>
      </c>
      <c r="P38" s="31">
        <v>0</v>
      </c>
    </row>
    <row r="39" spans="1:16" ht="12" customHeight="1" x14ac:dyDescent="0.2">
      <c r="A39" s="187"/>
      <c r="B39" s="187"/>
      <c r="C39" s="37"/>
      <c r="D39" s="234" t="s">
        <v>32</v>
      </c>
      <c r="E39" s="36"/>
      <c r="F39" s="77">
        <v>7</v>
      </c>
      <c r="G39" s="35">
        <v>0</v>
      </c>
      <c r="H39" s="35">
        <v>5</v>
      </c>
      <c r="I39" s="35">
        <v>7</v>
      </c>
      <c r="J39" s="35">
        <v>0</v>
      </c>
      <c r="K39" s="35">
        <v>1</v>
      </c>
      <c r="L39" s="35">
        <v>1</v>
      </c>
      <c r="M39" s="35">
        <v>4</v>
      </c>
      <c r="N39" s="35">
        <v>1</v>
      </c>
      <c r="O39" s="35">
        <v>0</v>
      </c>
      <c r="P39" s="35">
        <v>0</v>
      </c>
    </row>
    <row r="40" spans="1:16" ht="12" customHeight="1" x14ac:dyDescent="0.2">
      <c r="A40" s="187"/>
      <c r="B40" s="187"/>
      <c r="C40" s="34"/>
      <c r="D40" s="235"/>
      <c r="E40" s="33"/>
      <c r="F40" s="78"/>
      <c r="G40" s="31">
        <v>0</v>
      </c>
      <c r="H40" s="31">
        <v>0.7142857142857143</v>
      </c>
      <c r="I40" s="31">
        <v>1</v>
      </c>
      <c r="J40" s="31">
        <v>0</v>
      </c>
      <c r="K40" s="31">
        <v>0.14285714285714285</v>
      </c>
      <c r="L40" s="31">
        <v>0.14285714285714285</v>
      </c>
      <c r="M40" s="31">
        <v>0.5714285714285714</v>
      </c>
      <c r="N40" s="31">
        <v>0.14285714285714285</v>
      </c>
      <c r="O40" s="31">
        <v>0</v>
      </c>
      <c r="P40" s="31">
        <v>0</v>
      </c>
    </row>
    <row r="41" spans="1:16" ht="12" customHeight="1" x14ac:dyDescent="0.2">
      <c r="A41" s="187"/>
      <c r="B41" s="187"/>
      <c r="C41" s="37"/>
      <c r="D41" s="234" t="s">
        <v>31</v>
      </c>
      <c r="E41" s="36"/>
      <c r="F41" s="77">
        <v>0</v>
      </c>
      <c r="G41" s="35">
        <v>0</v>
      </c>
      <c r="H41" s="35">
        <v>0</v>
      </c>
      <c r="I41" s="35">
        <v>0</v>
      </c>
      <c r="J41" s="35">
        <v>0</v>
      </c>
      <c r="K41" s="35">
        <v>0</v>
      </c>
      <c r="L41" s="35">
        <v>0</v>
      </c>
      <c r="M41" s="35">
        <v>0</v>
      </c>
      <c r="N41" s="35">
        <v>0</v>
      </c>
      <c r="O41" s="35">
        <v>0</v>
      </c>
      <c r="P41" s="35">
        <v>0</v>
      </c>
    </row>
    <row r="42" spans="1:16" ht="12" customHeight="1" x14ac:dyDescent="0.2">
      <c r="A42" s="187"/>
      <c r="B42" s="187"/>
      <c r="C42" s="34"/>
      <c r="D42" s="235"/>
      <c r="E42" s="33"/>
      <c r="F42" s="78"/>
      <c r="G42" s="31">
        <v>0</v>
      </c>
      <c r="H42" s="31">
        <v>0</v>
      </c>
      <c r="I42" s="31">
        <v>0</v>
      </c>
      <c r="J42" s="31">
        <v>0</v>
      </c>
      <c r="K42" s="31">
        <v>0</v>
      </c>
      <c r="L42" s="31">
        <v>0</v>
      </c>
      <c r="M42" s="31">
        <v>0</v>
      </c>
      <c r="N42" s="31">
        <v>0</v>
      </c>
      <c r="O42" s="31">
        <v>0</v>
      </c>
      <c r="P42" s="31">
        <v>0</v>
      </c>
    </row>
    <row r="43" spans="1:16" ht="12" customHeight="1" x14ac:dyDescent="0.2">
      <c r="A43" s="187"/>
      <c r="B43" s="187"/>
      <c r="C43" s="37"/>
      <c r="D43" s="234" t="s">
        <v>30</v>
      </c>
      <c r="E43" s="36"/>
      <c r="F43" s="77">
        <v>3</v>
      </c>
      <c r="G43" s="35">
        <v>0</v>
      </c>
      <c r="H43" s="35">
        <v>2</v>
      </c>
      <c r="I43" s="35">
        <v>2</v>
      </c>
      <c r="J43" s="35">
        <v>0</v>
      </c>
      <c r="K43" s="35">
        <v>0</v>
      </c>
      <c r="L43" s="35">
        <v>0</v>
      </c>
      <c r="M43" s="35">
        <v>2</v>
      </c>
      <c r="N43" s="35">
        <v>0</v>
      </c>
      <c r="O43" s="35">
        <v>0</v>
      </c>
      <c r="P43" s="35">
        <v>1</v>
      </c>
    </row>
    <row r="44" spans="1:16" ht="12" customHeight="1" x14ac:dyDescent="0.2">
      <c r="A44" s="187"/>
      <c r="B44" s="187"/>
      <c r="C44" s="34"/>
      <c r="D44" s="235"/>
      <c r="E44" s="33"/>
      <c r="F44" s="78"/>
      <c r="G44" s="31">
        <v>0</v>
      </c>
      <c r="H44" s="31">
        <v>0.66666666666666663</v>
      </c>
      <c r="I44" s="31">
        <v>0.66666666666666663</v>
      </c>
      <c r="J44" s="31">
        <v>0</v>
      </c>
      <c r="K44" s="31">
        <v>0</v>
      </c>
      <c r="L44" s="31">
        <v>0</v>
      </c>
      <c r="M44" s="31">
        <v>0.66666666666666663</v>
      </c>
      <c r="N44" s="31">
        <v>0</v>
      </c>
      <c r="O44" s="31">
        <v>0</v>
      </c>
      <c r="P44" s="31">
        <v>0.33333333333333331</v>
      </c>
    </row>
    <row r="45" spans="1:16" ht="12" customHeight="1" x14ac:dyDescent="0.2">
      <c r="A45" s="187"/>
      <c r="B45" s="187"/>
      <c r="C45" s="37"/>
      <c r="D45" s="234" t="s">
        <v>29</v>
      </c>
      <c r="E45" s="36"/>
      <c r="F45" s="77">
        <v>8</v>
      </c>
      <c r="G45" s="35">
        <v>0</v>
      </c>
      <c r="H45" s="35">
        <v>2</v>
      </c>
      <c r="I45" s="35">
        <v>3</v>
      </c>
      <c r="J45" s="35">
        <v>1</v>
      </c>
      <c r="K45" s="35">
        <v>1</v>
      </c>
      <c r="L45" s="35">
        <v>0</v>
      </c>
      <c r="M45" s="35">
        <v>5</v>
      </c>
      <c r="N45" s="35">
        <v>0</v>
      </c>
      <c r="O45" s="35">
        <v>0</v>
      </c>
      <c r="P45" s="35">
        <v>2</v>
      </c>
    </row>
    <row r="46" spans="1:16" ht="12" customHeight="1" x14ac:dyDescent="0.2">
      <c r="A46" s="187"/>
      <c r="B46" s="187"/>
      <c r="C46" s="34"/>
      <c r="D46" s="235"/>
      <c r="E46" s="33"/>
      <c r="F46" s="78"/>
      <c r="G46" s="31">
        <v>0</v>
      </c>
      <c r="H46" s="31">
        <v>0.25</v>
      </c>
      <c r="I46" s="31">
        <v>0.375</v>
      </c>
      <c r="J46" s="31">
        <v>0.125</v>
      </c>
      <c r="K46" s="31">
        <v>0.125</v>
      </c>
      <c r="L46" s="31">
        <v>0</v>
      </c>
      <c r="M46" s="31">
        <v>0.625</v>
      </c>
      <c r="N46" s="31">
        <v>0</v>
      </c>
      <c r="O46" s="31">
        <v>0</v>
      </c>
      <c r="P46" s="31">
        <v>0.25</v>
      </c>
    </row>
    <row r="47" spans="1:16" ht="12" customHeight="1" x14ac:dyDescent="0.2">
      <c r="A47" s="187"/>
      <c r="B47" s="187"/>
      <c r="C47" s="37"/>
      <c r="D47" s="234" t="s">
        <v>28</v>
      </c>
      <c r="E47" s="36"/>
      <c r="F47" s="77">
        <v>4</v>
      </c>
      <c r="G47" s="35">
        <v>0</v>
      </c>
      <c r="H47" s="35">
        <v>2</v>
      </c>
      <c r="I47" s="35">
        <v>3</v>
      </c>
      <c r="J47" s="35">
        <v>0</v>
      </c>
      <c r="K47" s="35">
        <v>0</v>
      </c>
      <c r="L47" s="35">
        <v>1</v>
      </c>
      <c r="M47" s="35">
        <v>2</v>
      </c>
      <c r="N47" s="35">
        <v>1</v>
      </c>
      <c r="O47" s="35">
        <v>0</v>
      </c>
      <c r="P47" s="35">
        <v>1</v>
      </c>
    </row>
    <row r="48" spans="1:16" ht="12" customHeight="1" x14ac:dyDescent="0.2">
      <c r="A48" s="187"/>
      <c r="B48" s="187"/>
      <c r="C48" s="34"/>
      <c r="D48" s="235"/>
      <c r="E48" s="33"/>
      <c r="F48" s="78"/>
      <c r="G48" s="31">
        <v>0</v>
      </c>
      <c r="H48" s="31">
        <v>0.5</v>
      </c>
      <c r="I48" s="31">
        <v>0.75</v>
      </c>
      <c r="J48" s="31">
        <v>0</v>
      </c>
      <c r="K48" s="31">
        <v>0</v>
      </c>
      <c r="L48" s="31">
        <v>0.25</v>
      </c>
      <c r="M48" s="31">
        <v>0.5</v>
      </c>
      <c r="N48" s="31">
        <v>0.25</v>
      </c>
      <c r="O48" s="31">
        <v>0</v>
      </c>
      <c r="P48" s="31">
        <v>0.25</v>
      </c>
    </row>
    <row r="49" spans="1:16" ht="12" customHeight="1" x14ac:dyDescent="0.2">
      <c r="A49" s="187"/>
      <c r="B49" s="187"/>
      <c r="C49" s="37"/>
      <c r="D49" s="234" t="s">
        <v>27</v>
      </c>
      <c r="E49" s="36"/>
      <c r="F49" s="77">
        <v>2</v>
      </c>
      <c r="G49" s="35">
        <v>1</v>
      </c>
      <c r="H49" s="35">
        <v>2</v>
      </c>
      <c r="I49" s="35">
        <v>2</v>
      </c>
      <c r="J49" s="35">
        <v>0</v>
      </c>
      <c r="K49" s="35">
        <v>0</v>
      </c>
      <c r="L49" s="35">
        <v>0</v>
      </c>
      <c r="M49" s="35">
        <v>0</v>
      </c>
      <c r="N49" s="35">
        <v>0</v>
      </c>
      <c r="O49" s="35">
        <v>0</v>
      </c>
      <c r="P49" s="35">
        <v>0</v>
      </c>
    </row>
    <row r="50" spans="1:16" ht="12" customHeight="1" x14ac:dyDescent="0.2">
      <c r="A50" s="187"/>
      <c r="B50" s="187"/>
      <c r="C50" s="34"/>
      <c r="D50" s="235"/>
      <c r="E50" s="33"/>
      <c r="F50" s="78"/>
      <c r="G50" s="31">
        <v>0.5</v>
      </c>
      <c r="H50" s="31">
        <v>1</v>
      </c>
      <c r="I50" s="31">
        <v>1</v>
      </c>
      <c r="J50" s="31">
        <v>0</v>
      </c>
      <c r="K50" s="31">
        <v>0</v>
      </c>
      <c r="L50" s="31">
        <v>0</v>
      </c>
      <c r="M50" s="31">
        <v>0</v>
      </c>
      <c r="N50" s="31">
        <v>0</v>
      </c>
      <c r="O50" s="31">
        <v>0</v>
      </c>
      <c r="P50" s="31">
        <v>0</v>
      </c>
    </row>
    <row r="51" spans="1:16" ht="12" customHeight="1" x14ac:dyDescent="0.2">
      <c r="A51" s="187"/>
      <c r="B51" s="187"/>
      <c r="C51" s="37"/>
      <c r="D51" s="234" t="s">
        <v>26</v>
      </c>
      <c r="E51" s="36"/>
      <c r="F51" s="77">
        <v>14</v>
      </c>
      <c r="G51" s="35">
        <v>0</v>
      </c>
      <c r="H51" s="35">
        <v>8</v>
      </c>
      <c r="I51" s="35">
        <v>8</v>
      </c>
      <c r="J51" s="35">
        <v>1</v>
      </c>
      <c r="K51" s="35">
        <v>3</v>
      </c>
      <c r="L51" s="35">
        <v>2</v>
      </c>
      <c r="M51" s="35">
        <v>11</v>
      </c>
      <c r="N51" s="35">
        <v>1</v>
      </c>
      <c r="O51" s="35">
        <v>1</v>
      </c>
      <c r="P51" s="35">
        <v>0</v>
      </c>
    </row>
    <row r="52" spans="1:16" ht="12" customHeight="1" x14ac:dyDescent="0.2">
      <c r="A52" s="187"/>
      <c r="B52" s="187"/>
      <c r="C52" s="34"/>
      <c r="D52" s="235"/>
      <c r="E52" s="33"/>
      <c r="F52" s="78"/>
      <c r="G52" s="31">
        <v>0</v>
      </c>
      <c r="H52" s="31">
        <v>0.5714285714285714</v>
      </c>
      <c r="I52" s="31">
        <v>0.5714285714285714</v>
      </c>
      <c r="J52" s="31">
        <v>7.1428571428571425E-2</v>
      </c>
      <c r="K52" s="31">
        <v>0.21428571428571427</v>
      </c>
      <c r="L52" s="31">
        <v>0.14285714285714285</v>
      </c>
      <c r="M52" s="31">
        <v>0.7857142857142857</v>
      </c>
      <c r="N52" s="31">
        <v>7.1428571428571425E-2</v>
      </c>
      <c r="O52" s="31">
        <v>7.1428571428571425E-2</v>
      </c>
      <c r="P52" s="31">
        <v>0</v>
      </c>
    </row>
    <row r="53" spans="1:16" ht="12" customHeight="1" x14ac:dyDescent="0.2">
      <c r="A53" s="187"/>
      <c r="B53" s="187"/>
      <c r="C53" s="37"/>
      <c r="D53" s="234" t="s">
        <v>25</v>
      </c>
      <c r="E53" s="36"/>
      <c r="F53" s="77">
        <v>5</v>
      </c>
      <c r="G53" s="35">
        <v>2</v>
      </c>
      <c r="H53" s="35">
        <v>2</v>
      </c>
      <c r="I53" s="35">
        <v>3</v>
      </c>
      <c r="J53" s="35">
        <v>1</v>
      </c>
      <c r="K53" s="35">
        <v>1</v>
      </c>
      <c r="L53" s="35">
        <v>2</v>
      </c>
      <c r="M53" s="35">
        <v>2</v>
      </c>
      <c r="N53" s="35">
        <v>0</v>
      </c>
      <c r="O53" s="35">
        <v>0</v>
      </c>
      <c r="P53" s="35">
        <v>0</v>
      </c>
    </row>
    <row r="54" spans="1:16" ht="12" customHeight="1" x14ac:dyDescent="0.2">
      <c r="A54" s="187"/>
      <c r="B54" s="187"/>
      <c r="C54" s="34"/>
      <c r="D54" s="235"/>
      <c r="E54" s="33"/>
      <c r="F54" s="78"/>
      <c r="G54" s="31">
        <v>0.4</v>
      </c>
      <c r="H54" s="31">
        <v>0.4</v>
      </c>
      <c r="I54" s="31">
        <v>0.6</v>
      </c>
      <c r="J54" s="31">
        <v>0.2</v>
      </c>
      <c r="K54" s="31">
        <v>0.2</v>
      </c>
      <c r="L54" s="31">
        <v>0.4</v>
      </c>
      <c r="M54" s="31">
        <v>0.4</v>
      </c>
      <c r="N54" s="31">
        <v>0</v>
      </c>
      <c r="O54" s="31">
        <v>0</v>
      </c>
      <c r="P54" s="31">
        <v>0</v>
      </c>
    </row>
    <row r="55" spans="1:16" ht="12" customHeight="1" x14ac:dyDescent="0.2">
      <c r="A55" s="187"/>
      <c r="B55" s="187"/>
      <c r="C55" s="37"/>
      <c r="D55" s="234" t="s">
        <v>24</v>
      </c>
      <c r="E55" s="36"/>
      <c r="F55" s="87">
        <v>27</v>
      </c>
      <c r="G55" s="152">
        <v>7</v>
      </c>
      <c r="H55" s="35">
        <v>16</v>
      </c>
      <c r="I55" s="35">
        <v>17</v>
      </c>
      <c r="J55" s="35">
        <v>3</v>
      </c>
      <c r="K55" s="35">
        <v>5</v>
      </c>
      <c r="L55" s="35">
        <v>1</v>
      </c>
      <c r="M55" s="35">
        <v>16</v>
      </c>
      <c r="N55" s="35">
        <v>4</v>
      </c>
      <c r="O55" s="35">
        <v>0</v>
      </c>
      <c r="P55" s="35">
        <v>1</v>
      </c>
    </row>
    <row r="56" spans="1:16" ht="12" customHeight="1" x14ac:dyDescent="0.2">
      <c r="A56" s="187"/>
      <c r="B56" s="187"/>
      <c r="C56" s="34"/>
      <c r="D56" s="235"/>
      <c r="E56" s="33"/>
      <c r="F56" s="78"/>
      <c r="G56" s="31">
        <v>0.25925925925925924</v>
      </c>
      <c r="H56" s="31">
        <v>0.59259259259259256</v>
      </c>
      <c r="I56" s="31">
        <v>0.62962962962962965</v>
      </c>
      <c r="J56" s="31">
        <v>0.1111111111111111</v>
      </c>
      <c r="K56" s="31">
        <v>0.18518518518518517</v>
      </c>
      <c r="L56" s="31">
        <v>3.7037037037037035E-2</v>
      </c>
      <c r="M56" s="31">
        <v>0.59259259259259256</v>
      </c>
      <c r="N56" s="31">
        <v>0.14814814814814814</v>
      </c>
      <c r="O56" s="31">
        <v>0</v>
      </c>
      <c r="P56" s="31">
        <v>3.7037037037037035E-2</v>
      </c>
    </row>
    <row r="57" spans="1:16" ht="12" customHeight="1" x14ac:dyDescent="0.2">
      <c r="A57" s="187"/>
      <c r="B57" s="187"/>
      <c r="C57" s="37"/>
      <c r="D57" s="234" t="s">
        <v>23</v>
      </c>
      <c r="E57" s="36"/>
      <c r="F57" s="77">
        <v>8</v>
      </c>
      <c r="G57" s="35">
        <v>0</v>
      </c>
      <c r="H57" s="35">
        <v>3</v>
      </c>
      <c r="I57" s="35">
        <v>5</v>
      </c>
      <c r="J57" s="35">
        <v>1</v>
      </c>
      <c r="K57" s="35">
        <v>1</v>
      </c>
      <c r="L57" s="35">
        <v>0</v>
      </c>
      <c r="M57" s="35">
        <v>3</v>
      </c>
      <c r="N57" s="35">
        <v>0</v>
      </c>
      <c r="O57" s="35">
        <v>1</v>
      </c>
      <c r="P57" s="35">
        <v>1</v>
      </c>
    </row>
    <row r="58" spans="1:16" ht="12" customHeight="1" x14ac:dyDescent="0.2">
      <c r="A58" s="187"/>
      <c r="B58" s="187"/>
      <c r="C58" s="34"/>
      <c r="D58" s="235"/>
      <c r="E58" s="33"/>
      <c r="F58" s="78"/>
      <c r="G58" s="31">
        <v>0</v>
      </c>
      <c r="H58" s="31">
        <v>0.375</v>
      </c>
      <c r="I58" s="31">
        <v>0.625</v>
      </c>
      <c r="J58" s="31">
        <v>0.125</v>
      </c>
      <c r="K58" s="31">
        <v>0.125</v>
      </c>
      <c r="L58" s="31">
        <v>0</v>
      </c>
      <c r="M58" s="31">
        <v>0.375</v>
      </c>
      <c r="N58" s="31">
        <v>0</v>
      </c>
      <c r="O58" s="31">
        <v>0.125</v>
      </c>
      <c r="P58" s="31">
        <v>0.125</v>
      </c>
    </row>
    <row r="59" spans="1:16" ht="12.75" customHeight="1" x14ac:dyDescent="0.2">
      <c r="A59" s="187"/>
      <c r="B59" s="187"/>
      <c r="C59" s="37"/>
      <c r="D59" s="234" t="s">
        <v>22</v>
      </c>
      <c r="E59" s="36"/>
      <c r="F59" s="77">
        <v>26</v>
      </c>
      <c r="G59" s="35">
        <v>3</v>
      </c>
      <c r="H59" s="35">
        <v>18</v>
      </c>
      <c r="I59" s="35">
        <v>18</v>
      </c>
      <c r="J59" s="35">
        <v>3</v>
      </c>
      <c r="K59" s="35">
        <v>4</v>
      </c>
      <c r="L59" s="35">
        <v>4</v>
      </c>
      <c r="M59" s="35">
        <v>12</v>
      </c>
      <c r="N59" s="35">
        <v>3</v>
      </c>
      <c r="O59" s="35">
        <v>0</v>
      </c>
      <c r="P59" s="35">
        <v>1</v>
      </c>
    </row>
    <row r="60" spans="1:16" ht="12.75" customHeight="1" x14ac:dyDescent="0.2">
      <c r="A60" s="187"/>
      <c r="B60" s="187"/>
      <c r="C60" s="34"/>
      <c r="D60" s="235"/>
      <c r="E60" s="33"/>
      <c r="F60" s="78"/>
      <c r="G60" s="31">
        <v>0.11538461538461539</v>
      </c>
      <c r="H60" s="31">
        <v>0.69230769230769229</v>
      </c>
      <c r="I60" s="31">
        <v>0.69230769230769229</v>
      </c>
      <c r="J60" s="31">
        <v>0.11538461538461539</v>
      </c>
      <c r="K60" s="31">
        <v>0.15384615384615385</v>
      </c>
      <c r="L60" s="31">
        <v>0.15384615384615385</v>
      </c>
      <c r="M60" s="31">
        <v>0.46153846153846156</v>
      </c>
      <c r="N60" s="31">
        <v>0.11538461538461539</v>
      </c>
      <c r="O60" s="31">
        <v>0</v>
      </c>
      <c r="P60" s="31">
        <v>3.8461538461538464E-2</v>
      </c>
    </row>
    <row r="61" spans="1:16" ht="12" customHeight="1" x14ac:dyDescent="0.2">
      <c r="A61" s="187"/>
      <c r="B61" s="187"/>
      <c r="C61" s="37"/>
      <c r="D61" s="234" t="s">
        <v>21</v>
      </c>
      <c r="E61" s="36"/>
      <c r="F61" s="77">
        <v>14</v>
      </c>
      <c r="G61" s="35">
        <v>1</v>
      </c>
      <c r="H61" s="35">
        <v>10</v>
      </c>
      <c r="I61" s="35">
        <v>6</v>
      </c>
      <c r="J61" s="35">
        <v>2</v>
      </c>
      <c r="K61" s="35">
        <v>3</v>
      </c>
      <c r="L61" s="35">
        <v>2</v>
      </c>
      <c r="M61" s="35">
        <v>8</v>
      </c>
      <c r="N61" s="35">
        <v>1</v>
      </c>
      <c r="O61" s="35">
        <v>0</v>
      </c>
      <c r="P61" s="35">
        <v>1</v>
      </c>
    </row>
    <row r="62" spans="1:16" ht="12" customHeight="1" x14ac:dyDescent="0.2">
      <c r="A62" s="187"/>
      <c r="B62" s="187"/>
      <c r="C62" s="34"/>
      <c r="D62" s="235"/>
      <c r="E62" s="33"/>
      <c r="F62" s="78"/>
      <c r="G62" s="31">
        <v>7.1428571428571425E-2</v>
      </c>
      <c r="H62" s="31">
        <v>0.7142857142857143</v>
      </c>
      <c r="I62" s="31">
        <v>0.42857142857142855</v>
      </c>
      <c r="J62" s="31">
        <v>0.14285714285714285</v>
      </c>
      <c r="K62" s="31">
        <v>0.21428571428571427</v>
      </c>
      <c r="L62" s="31">
        <v>0.14285714285714285</v>
      </c>
      <c r="M62" s="31">
        <v>0.5714285714285714</v>
      </c>
      <c r="N62" s="31">
        <v>7.1428571428571425E-2</v>
      </c>
      <c r="O62" s="31">
        <v>0</v>
      </c>
      <c r="P62" s="31">
        <v>7.1428571428571425E-2</v>
      </c>
    </row>
    <row r="63" spans="1:16" ht="12" customHeight="1" x14ac:dyDescent="0.2">
      <c r="A63" s="187"/>
      <c r="B63" s="187"/>
      <c r="C63" s="37"/>
      <c r="D63" s="234" t="s">
        <v>20</v>
      </c>
      <c r="E63" s="36"/>
      <c r="F63" s="87">
        <v>7</v>
      </c>
      <c r="G63" s="152">
        <v>0</v>
      </c>
      <c r="H63" s="35">
        <v>4</v>
      </c>
      <c r="I63" s="35">
        <v>5</v>
      </c>
      <c r="J63" s="35">
        <v>2</v>
      </c>
      <c r="K63" s="35">
        <v>3</v>
      </c>
      <c r="L63" s="35">
        <v>2</v>
      </c>
      <c r="M63" s="35">
        <v>1</v>
      </c>
      <c r="N63" s="35">
        <v>2</v>
      </c>
      <c r="O63" s="35">
        <v>0</v>
      </c>
      <c r="P63" s="35">
        <v>0</v>
      </c>
    </row>
    <row r="64" spans="1:16" ht="12" customHeight="1" x14ac:dyDescent="0.2">
      <c r="A64" s="187"/>
      <c r="B64" s="187"/>
      <c r="C64" s="34"/>
      <c r="D64" s="235"/>
      <c r="E64" s="33"/>
      <c r="F64" s="78"/>
      <c r="G64" s="31">
        <v>0</v>
      </c>
      <c r="H64" s="31">
        <v>0.5714285714285714</v>
      </c>
      <c r="I64" s="31">
        <v>0.7142857142857143</v>
      </c>
      <c r="J64" s="31">
        <v>0.2857142857142857</v>
      </c>
      <c r="K64" s="31">
        <v>0.42857142857142855</v>
      </c>
      <c r="L64" s="31">
        <v>0.2857142857142857</v>
      </c>
      <c r="M64" s="31">
        <v>0.14285714285714285</v>
      </c>
      <c r="N64" s="31">
        <v>0.2857142857142857</v>
      </c>
      <c r="O64" s="31">
        <v>0</v>
      </c>
      <c r="P64" s="31">
        <v>0</v>
      </c>
    </row>
    <row r="65" spans="1:16" ht="12" customHeight="1" x14ac:dyDescent="0.2">
      <c r="A65" s="187"/>
      <c r="B65" s="187"/>
      <c r="C65" s="37"/>
      <c r="D65" s="234" t="s">
        <v>19</v>
      </c>
      <c r="E65" s="36"/>
      <c r="F65" s="77">
        <v>18</v>
      </c>
      <c r="G65" s="35">
        <v>1</v>
      </c>
      <c r="H65" s="35">
        <v>12</v>
      </c>
      <c r="I65" s="35">
        <v>14</v>
      </c>
      <c r="J65" s="35">
        <v>1</v>
      </c>
      <c r="K65" s="35">
        <v>3</v>
      </c>
      <c r="L65" s="35">
        <v>1</v>
      </c>
      <c r="M65" s="35">
        <v>11</v>
      </c>
      <c r="N65" s="35">
        <v>0</v>
      </c>
      <c r="O65" s="35">
        <v>1</v>
      </c>
      <c r="P65" s="35">
        <v>1</v>
      </c>
    </row>
    <row r="66" spans="1:16" ht="12" customHeight="1" x14ac:dyDescent="0.2">
      <c r="A66" s="187"/>
      <c r="B66" s="187"/>
      <c r="C66" s="34"/>
      <c r="D66" s="235"/>
      <c r="E66" s="33"/>
      <c r="F66" s="78"/>
      <c r="G66" s="31">
        <v>5.5555555555555552E-2</v>
      </c>
      <c r="H66" s="31">
        <v>0.66666666666666663</v>
      </c>
      <c r="I66" s="31">
        <v>0.77777777777777779</v>
      </c>
      <c r="J66" s="31">
        <v>5.5555555555555552E-2</v>
      </c>
      <c r="K66" s="31">
        <v>0.16666666666666666</v>
      </c>
      <c r="L66" s="31">
        <v>5.5555555555555552E-2</v>
      </c>
      <c r="M66" s="31">
        <v>0.61111111111111116</v>
      </c>
      <c r="N66" s="31">
        <v>0</v>
      </c>
      <c r="O66" s="31">
        <v>5.5555555555555552E-2</v>
      </c>
      <c r="P66" s="31">
        <v>5.5555555555555552E-2</v>
      </c>
    </row>
    <row r="67" spans="1:16" ht="12" customHeight="1" x14ac:dyDescent="0.2">
      <c r="A67" s="187"/>
      <c r="B67" s="187"/>
      <c r="C67" s="37"/>
      <c r="D67" s="234" t="s">
        <v>18</v>
      </c>
      <c r="E67" s="36"/>
      <c r="F67" s="77">
        <v>4</v>
      </c>
      <c r="G67" s="35">
        <v>1</v>
      </c>
      <c r="H67" s="35">
        <v>2</v>
      </c>
      <c r="I67" s="35">
        <v>3</v>
      </c>
      <c r="J67" s="35">
        <v>0</v>
      </c>
      <c r="K67" s="35">
        <v>0</v>
      </c>
      <c r="L67" s="35">
        <v>1</v>
      </c>
      <c r="M67" s="35">
        <v>2</v>
      </c>
      <c r="N67" s="35">
        <v>0</v>
      </c>
      <c r="O67" s="35">
        <v>0</v>
      </c>
      <c r="P67" s="35">
        <v>1</v>
      </c>
    </row>
    <row r="68" spans="1:16" ht="12" customHeight="1" x14ac:dyDescent="0.2">
      <c r="A68" s="187"/>
      <c r="B68" s="188"/>
      <c r="C68" s="34"/>
      <c r="D68" s="235"/>
      <c r="E68" s="33"/>
      <c r="F68" s="78"/>
      <c r="G68" s="31">
        <v>0.25</v>
      </c>
      <c r="H68" s="31">
        <v>0.5</v>
      </c>
      <c r="I68" s="31">
        <v>0.75</v>
      </c>
      <c r="J68" s="31">
        <v>0</v>
      </c>
      <c r="K68" s="31">
        <v>0</v>
      </c>
      <c r="L68" s="31">
        <v>0.25</v>
      </c>
      <c r="M68" s="31">
        <v>0.5</v>
      </c>
      <c r="N68" s="31">
        <v>0</v>
      </c>
      <c r="O68" s="31">
        <v>0</v>
      </c>
      <c r="P68" s="31">
        <v>0.25</v>
      </c>
    </row>
    <row r="69" spans="1:16" ht="12" customHeight="1" x14ac:dyDescent="0.2">
      <c r="A69" s="187"/>
      <c r="B69" s="186" t="s">
        <v>17</v>
      </c>
      <c r="C69" s="37"/>
      <c r="D69" s="234" t="s">
        <v>16</v>
      </c>
      <c r="E69" s="36"/>
      <c r="F69" s="77">
        <v>719</v>
      </c>
      <c r="G69" s="35">
        <v>205</v>
      </c>
      <c r="H69" s="35">
        <v>343</v>
      </c>
      <c r="I69" s="35">
        <v>350</v>
      </c>
      <c r="J69" s="35">
        <v>52</v>
      </c>
      <c r="K69" s="35">
        <v>57</v>
      </c>
      <c r="L69" s="35">
        <v>51</v>
      </c>
      <c r="M69" s="35">
        <v>263</v>
      </c>
      <c r="N69" s="35">
        <v>169</v>
      </c>
      <c r="O69" s="35">
        <v>63</v>
      </c>
      <c r="P69" s="35">
        <v>68</v>
      </c>
    </row>
    <row r="70" spans="1:16" ht="12" customHeight="1" x14ac:dyDescent="0.2">
      <c r="A70" s="187"/>
      <c r="B70" s="187"/>
      <c r="C70" s="34"/>
      <c r="D70" s="235"/>
      <c r="E70" s="33"/>
      <c r="F70" s="78"/>
      <c r="G70" s="31">
        <v>0.28511821974965229</v>
      </c>
      <c r="H70" s="31">
        <v>0.47705146036161333</v>
      </c>
      <c r="I70" s="31">
        <v>0.48678720445062584</v>
      </c>
      <c r="J70" s="31">
        <v>7.2322670375521564E-2</v>
      </c>
      <c r="K70" s="31">
        <v>7.9276773296244787E-2</v>
      </c>
      <c r="L70" s="31">
        <v>7.0931849791376914E-2</v>
      </c>
      <c r="M70" s="31">
        <v>0.3657858136300417</v>
      </c>
      <c r="N70" s="31">
        <v>0.23504867872044508</v>
      </c>
      <c r="O70" s="31">
        <v>8.7621696801112661E-2</v>
      </c>
      <c r="P70" s="31">
        <v>9.4575799721835885E-2</v>
      </c>
    </row>
    <row r="71" spans="1:16" ht="12" customHeight="1" x14ac:dyDescent="0.2">
      <c r="A71" s="187"/>
      <c r="B71" s="187"/>
      <c r="C71" s="37"/>
      <c r="D71" s="234" t="s">
        <v>121</v>
      </c>
      <c r="E71" s="36"/>
      <c r="F71" s="77">
        <v>7</v>
      </c>
      <c r="G71" s="35">
        <v>1</v>
      </c>
      <c r="H71" s="35">
        <v>2</v>
      </c>
      <c r="I71" s="35">
        <v>3</v>
      </c>
      <c r="J71" s="35">
        <v>1</v>
      </c>
      <c r="K71" s="35">
        <v>0</v>
      </c>
      <c r="L71" s="35">
        <v>0</v>
      </c>
      <c r="M71" s="35">
        <v>5</v>
      </c>
      <c r="N71" s="35">
        <v>2</v>
      </c>
      <c r="O71" s="35">
        <v>0</v>
      </c>
      <c r="P71" s="35">
        <v>0</v>
      </c>
    </row>
    <row r="72" spans="1:16" ht="12" customHeight="1" x14ac:dyDescent="0.2">
      <c r="A72" s="187"/>
      <c r="B72" s="187"/>
      <c r="C72" s="34"/>
      <c r="D72" s="235"/>
      <c r="E72" s="33"/>
      <c r="F72" s="78"/>
      <c r="G72" s="31">
        <v>0.14285714285714285</v>
      </c>
      <c r="H72" s="31">
        <v>0.2857142857142857</v>
      </c>
      <c r="I72" s="31">
        <v>0.42857142857142855</v>
      </c>
      <c r="J72" s="31">
        <v>0.14285714285714285</v>
      </c>
      <c r="K72" s="31">
        <v>0</v>
      </c>
      <c r="L72" s="31">
        <v>0</v>
      </c>
      <c r="M72" s="31">
        <v>0.7142857142857143</v>
      </c>
      <c r="N72" s="31">
        <v>0.2857142857142857</v>
      </c>
      <c r="O72" s="31">
        <v>0</v>
      </c>
      <c r="P72" s="31">
        <v>0</v>
      </c>
    </row>
    <row r="73" spans="1:16" ht="12" customHeight="1" x14ac:dyDescent="0.2">
      <c r="A73" s="187"/>
      <c r="B73" s="187"/>
      <c r="C73" s="37"/>
      <c r="D73" s="234" t="s">
        <v>14</v>
      </c>
      <c r="E73" s="36"/>
      <c r="F73" s="77">
        <v>79</v>
      </c>
      <c r="G73" s="35">
        <v>12</v>
      </c>
      <c r="H73" s="35">
        <v>40</v>
      </c>
      <c r="I73" s="35">
        <v>49</v>
      </c>
      <c r="J73" s="35">
        <v>0</v>
      </c>
      <c r="K73" s="35">
        <v>5</v>
      </c>
      <c r="L73" s="35">
        <v>6</v>
      </c>
      <c r="M73" s="35">
        <v>48</v>
      </c>
      <c r="N73" s="35">
        <v>13</v>
      </c>
      <c r="O73" s="35">
        <v>5</v>
      </c>
      <c r="P73" s="35">
        <v>7</v>
      </c>
    </row>
    <row r="74" spans="1:16" ht="12" customHeight="1" x14ac:dyDescent="0.2">
      <c r="A74" s="187"/>
      <c r="B74" s="187"/>
      <c r="C74" s="34"/>
      <c r="D74" s="235"/>
      <c r="E74" s="33"/>
      <c r="F74" s="134"/>
      <c r="G74" s="153">
        <v>0.15189873417721519</v>
      </c>
      <c r="H74" s="31">
        <v>0.50632911392405067</v>
      </c>
      <c r="I74" s="31">
        <v>0.620253164556962</v>
      </c>
      <c r="J74" s="31">
        <v>0</v>
      </c>
      <c r="K74" s="31">
        <v>6.3291139240506333E-2</v>
      </c>
      <c r="L74" s="31">
        <v>7.5949367088607597E-2</v>
      </c>
      <c r="M74" s="31">
        <v>0.60759493670886078</v>
      </c>
      <c r="N74" s="31">
        <v>0.16455696202531644</v>
      </c>
      <c r="O74" s="31">
        <v>6.3291139240506333E-2</v>
      </c>
      <c r="P74" s="31">
        <v>8.8607594936708861E-2</v>
      </c>
    </row>
    <row r="75" spans="1:16" ht="12" customHeight="1" x14ac:dyDescent="0.2">
      <c r="A75" s="187"/>
      <c r="B75" s="187"/>
      <c r="C75" s="37"/>
      <c r="D75" s="234" t="s">
        <v>13</v>
      </c>
      <c r="E75" s="36"/>
      <c r="F75" s="87">
        <v>16</v>
      </c>
      <c r="G75" s="152">
        <v>1</v>
      </c>
      <c r="H75" s="35">
        <v>7</v>
      </c>
      <c r="I75" s="35">
        <v>9</v>
      </c>
      <c r="J75" s="35">
        <v>0</v>
      </c>
      <c r="K75" s="35">
        <v>0</v>
      </c>
      <c r="L75" s="35">
        <v>1</v>
      </c>
      <c r="M75" s="35">
        <v>10</v>
      </c>
      <c r="N75" s="35">
        <v>2</v>
      </c>
      <c r="O75" s="35">
        <v>1</v>
      </c>
      <c r="P75" s="35">
        <v>2</v>
      </c>
    </row>
    <row r="76" spans="1:16" ht="12" customHeight="1" x14ac:dyDescent="0.2">
      <c r="A76" s="187"/>
      <c r="B76" s="187"/>
      <c r="C76" s="34"/>
      <c r="D76" s="235"/>
      <c r="E76" s="33"/>
      <c r="F76" s="78"/>
      <c r="G76" s="31">
        <v>6.25E-2</v>
      </c>
      <c r="H76" s="31">
        <v>0.4375</v>
      </c>
      <c r="I76" s="31">
        <v>0.5625</v>
      </c>
      <c r="J76" s="31">
        <v>0</v>
      </c>
      <c r="K76" s="31">
        <v>0</v>
      </c>
      <c r="L76" s="31">
        <v>6.25E-2</v>
      </c>
      <c r="M76" s="31">
        <v>0.625</v>
      </c>
      <c r="N76" s="31">
        <v>0.125</v>
      </c>
      <c r="O76" s="31">
        <v>6.25E-2</v>
      </c>
      <c r="P76" s="31">
        <v>0.125</v>
      </c>
    </row>
    <row r="77" spans="1:16" ht="12" customHeight="1" x14ac:dyDescent="0.2">
      <c r="A77" s="187"/>
      <c r="B77" s="187"/>
      <c r="C77" s="37"/>
      <c r="D77" s="234" t="s">
        <v>12</v>
      </c>
      <c r="E77" s="36"/>
      <c r="F77" s="77">
        <v>16</v>
      </c>
      <c r="G77" s="35">
        <v>2</v>
      </c>
      <c r="H77" s="35">
        <v>7</v>
      </c>
      <c r="I77" s="35">
        <v>9</v>
      </c>
      <c r="J77" s="35">
        <v>4</v>
      </c>
      <c r="K77" s="35">
        <v>10</v>
      </c>
      <c r="L77" s="35">
        <v>6</v>
      </c>
      <c r="M77" s="35">
        <v>1</v>
      </c>
      <c r="N77" s="35">
        <v>2</v>
      </c>
      <c r="O77" s="35">
        <v>0</v>
      </c>
      <c r="P77" s="35">
        <v>1</v>
      </c>
    </row>
    <row r="78" spans="1:16" ht="12" customHeight="1" x14ac:dyDescent="0.2">
      <c r="A78" s="187"/>
      <c r="B78" s="187"/>
      <c r="C78" s="34"/>
      <c r="D78" s="235"/>
      <c r="E78" s="33"/>
      <c r="F78" s="78"/>
      <c r="G78" s="31">
        <v>0.125</v>
      </c>
      <c r="H78" s="31">
        <v>0.4375</v>
      </c>
      <c r="I78" s="31">
        <v>0.5625</v>
      </c>
      <c r="J78" s="31">
        <v>0.25</v>
      </c>
      <c r="K78" s="31">
        <v>0.625</v>
      </c>
      <c r="L78" s="31">
        <v>0.375</v>
      </c>
      <c r="M78" s="31">
        <v>6.25E-2</v>
      </c>
      <c r="N78" s="31">
        <v>0.125</v>
      </c>
      <c r="O78" s="31">
        <v>0</v>
      </c>
      <c r="P78" s="31">
        <v>6.25E-2</v>
      </c>
    </row>
    <row r="79" spans="1:16" ht="12" customHeight="1" x14ac:dyDescent="0.2">
      <c r="A79" s="187"/>
      <c r="B79" s="187"/>
      <c r="C79" s="37"/>
      <c r="D79" s="234" t="s">
        <v>11</v>
      </c>
      <c r="E79" s="36"/>
      <c r="F79" s="77">
        <v>33</v>
      </c>
      <c r="G79" s="35">
        <v>11</v>
      </c>
      <c r="H79" s="35">
        <v>9</v>
      </c>
      <c r="I79" s="35">
        <v>14</v>
      </c>
      <c r="J79" s="35">
        <v>4</v>
      </c>
      <c r="K79" s="35">
        <v>2</v>
      </c>
      <c r="L79" s="35">
        <v>1</v>
      </c>
      <c r="M79" s="35">
        <v>14</v>
      </c>
      <c r="N79" s="35">
        <v>8</v>
      </c>
      <c r="O79" s="35">
        <v>2</v>
      </c>
      <c r="P79" s="35">
        <v>2</v>
      </c>
    </row>
    <row r="80" spans="1:16" ht="12" customHeight="1" x14ac:dyDescent="0.2">
      <c r="A80" s="187"/>
      <c r="B80" s="187"/>
      <c r="C80" s="34"/>
      <c r="D80" s="235"/>
      <c r="E80" s="33"/>
      <c r="F80" s="78"/>
      <c r="G80" s="31">
        <v>0.33333333333333331</v>
      </c>
      <c r="H80" s="31">
        <v>0.27272727272727271</v>
      </c>
      <c r="I80" s="31">
        <v>0.42424242424242425</v>
      </c>
      <c r="J80" s="31">
        <v>0.12121212121212122</v>
      </c>
      <c r="K80" s="31">
        <v>6.0606060606060608E-2</v>
      </c>
      <c r="L80" s="31">
        <v>3.0303030303030304E-2</v>
      </c>
      <c r="M80" s="31">
        <v>0.42424242424242425</v>
      </c>
      <c r="N80" s="31">
        <v>0.24242424242424243</v>
      </c>
      <c r="O80" s="31">
        <v>6.0606060606060608E-2</v>
      </c>
      <c r="P80" s="31">
        <v>6.0606060606060608E-2</v>
      </c>
    </row>
    <row r="81" spans="1:16" ht="12" customHeight="1" x14ac:dyDescent="0.2">
      <c r="A81" s="187"/>
      <c r="B81" s="187"/>
      <c r="C81" s="37"/>
      <c r="D81" s="234" t="s">
        <v>10</v>
      </c>
      <c r="E81" s="36"/>
      <c r="F81" s="77">
        <v>182</v>
      </c>
      <c r="G81" s="35">
        <v>63</v>
      </c>
      <c r="H81" s="35">
        <v>85</v>
      </c>
      <c r="I81" s="35">
        <v>84</v>
      </c>
      <c r="J81" s="35">
        <v>12</v>
      </c>
      <c r="K81" s="35">
        <v>16</v>
      </c>
      <c r="L81" s="35">
        <v>17</v>
      </c>
      <c r="M81" s="35">
        <v>41</v>
      </c>
      <c r="N81" s="35">
        <v>52</v>
      </c>
      <c r="O81" s="35">
        <v>17</v>
      </c>
      <c r="P81" s="35">
        <v>22</v>
      </c>
    </row>
    <row r="82" spans="1:16" ht="12" customHeight="1" x14ac:dyDescent="0.2">
      <c r="A82" s="187"/>
      <c r="B82" s="187"/>
      <c r="C82" s="34"/>
      <c r="D82" s="235"/>
      <c r="E82" s="33"/>
      <c r="F82" s="78"/>
      <c r="G82" s="31">
        <v>0.34615384615384615</v>
      </c>
      <c r="H82" s="31">
        <v>0.46703296703296704</v>
      </c>
      <c r="I82" s="31">
        <v>0.46153846153846156</v>
      </c>
      <c r="J82" s="31">
        <v>6.5934065934065936E-2</v>
      </c>
      <c r="K82" s="31">
        <v>8.7912087912087919E-2</v>
      </c>
      <c r="L82" s="31">
        <v>9.3406593406593408E-2</v>
      </c>
      <c r="M82" s="31">
        <v>0.22527472527472528</v>
      </c>
      <c r="N82" s="31">
        <v>0.2857142857142857</v>
      </c>
      <c r="O82" s="31">
        <v>9.3406593406593408E-2</v>
      </c>
      <c r="P82" s="31">
        <v>0.12087912087912088</v>
      </c>
    </row>
    <row r="83" spans="1:16" ht="12" customHeight="1" x14ac:dyDescent="0.2">
      <c r="A83" s="187"/>
      <c r="B83" s="187"/>
      <c r="C83" s="37"/>
      <c r="D83" s="234" t="s">
        <v>9</v>
      </c>
      <c r="E83" s="36"/>
      <c r="F83" s="77">
        <v>24</v>
      </c>
      <c r="G83" s="35">
        <v>4</v>
      </c>
      <c r="H83" s="35">
        <v>17</v>
      </c>
      <c r="I83" s="35">
        <v>15</v>
      </c>
      <c r="J83" s="35">
        <v>8</v>
      </c>
      <c r="K83" s="35">
        <v>3</v>
      </c>
      <c r="L83" s="35">
        <v>2</v>
      </c>
      <c r="M83" s="35">
        <v>3</v>
      </c>
      <c r="N83" s="35">
        <v>6</v>
      </c>
      <c r="O83" s="35">
        <v>2</v>
      </c>
      <c r="P83" s="35">
        <v>0</v>
      </c>
    </row>
    <row r="84" spans="1:16" ht="12" customHeight="1" x14ac:dyDescent="0.2">
      <c r="A84" s="187"/>
      <c r="B84" s="187"/>
      <c r="C84" s="34"/>
      <c r="D84" s="235"/>
      <c r="E84" s="33"/>
      <c r="F84" s="78"/>
      <c r="G84" s="31">
        <v>0.16666666666666666</v>
      </c>
      <c r="H84" s="31">
        <v>0.70833333333333337</v>
      </c>
      <c r="I84" s="31">
        <v>0.625</v>
      </c>
      <c r="J84" s="31">
        <v>0.33333333333333331</v>
      </c>
      <c r="K84" s="31">
        <v>0.125</v>
      </c>
      <c r="L84" s="31">
        <v>8.3333333333333329E-2</v>
      </c>
      <c r="M84" s="31">
        <v>0.125</v>
      </c>
      <c r="N84" s="31">
        <v>0.25</v>
      </c>
      <c r="O84" s="31">
        <v>8.3333333333333329E-2</v>
      </c>
      <c r="P84" s="31">
        <v>0</v>
      </c>
    </row>
    <row r="85" spans="1:16" ht="12" customHeight="1" x14ac:dyDescent="0.2">
      <c r="A85" s="187"/>
      <c r="B85" s="187"/>
      <c r="C85" s="37"/>
      <c r="D85" s="234" t="s">
        <v>8</v>
      </c>
      <c r="E85" s="36"/>
      <c r="F85" s="77">
        <v>13</v>
      </c>
      <c r="G85" s="35">
        <v>2</v>
      </c>
      <c r="H85" s="35">
        <v>5</v>
      </c>
      <c r="I85" s="35">
        <v>4</v>
      </c>
      <c r="J85" s="35">
        <v>1</v>
      </c>
      <c r="K85" s="35">
        <v>1</v>
      </c>
      <c r="L85" s="35">
        <v>1</v>
      </c>
      <c r="M85" s="35">
        <v>6</v>
      </c>
      <c r="N85" s="35">
        <v>5</v>
      </c>
      <c r="O85" s="35">
        <v>1</v>
      </c>
      <c r="P85" s="35">
        <v>3</v>
      </c>
    </row>
    <row r="86" spans="1:16" ht="12" customHeight="1" x14ac:dyDescent="0.2">
      <c r="A86" s="187"/>
      <c r="B86" s="187"/>
      <c r="C86" s="34"/>
      <c r="D86" s="235"/>
      <c r="E86" s="33"/>
      <c r="F86" s="78"/>
      <c r="G86" s="31">
        <v>0.15384615384615385</v>
      </c>
      <c r="H86" s="31">
        <v>0.38461538461538464</v>
      </c>
      <c r="I86" s="31">
        <v>0.30769230769230771</v>
      </c>
      <c r="J86" s="31">
        <v>7.6923076923076927E-2</v>
      </c>
      <c r="K86" s="31">
        <v>7.6923076923076927E-2</v>
      </c>
      <c r="L86" s="31">
        <v>7.6923076923076927E-2</v>
      </c>
      <c r="M86" s="31">
        <v>0.46153846153846156</v>
      </c>
      <c r="N86" s="31">
        <v>0.38461538461538464</v>
      </c>
      <c r="O86" s="31">
        <v>7.6923076923076927E-2</v>
      </c>
      <c r="P86" s="31">
        <v>0.23076923076923078</v>
      </c>
    </row>
    <row r="87" spans="1:16" ht="13.5" customHeight="1" x14ac:dyDescent="0.2">
      <c r="A87" s="187"/>
      <c r="B87" s="187"/>
      <c r="C87" s="37"/>
      <c r="D87" s="236" t="s">
        <v>120</v>
      </c>
      <c r="E87" s="36"/>
      <c r="F87" s="77">
        <v>14</v>
      </c>
      <c r="G87" s="35">
        <v>4</v>
      </c>
      <c r="H87" s="35">
        <v>8</v>
      </c>
      <c r="I87" s="35">
        <v>8</v>
      </c>
      <c r="J87" s="35">
        <v>0</v>
      </c>
      <c r="K87" s="35">
        <v>2</v>
      </c>
      <c r="L87" s="35">
        <v>1</v>
      </c>
      <c r="M87" s="35">
        <v>5</v>
      </c>
      <c r="N87" s="35">
        <v>2</v>
      </c>
      <c r="O87" s="35">
        <v>1</v>
      </c>
      <c r="P87" s="35">
        <v>1</v>
      </c>
    </row>
    <row r="88" spans="1:16" ht="13.5" customHeight="1" x14ac:dyDescent="0.2">
      <c r="A88" s="187"/>
      <c r="B88" s="187"/>
      <c r="C88" s="34"/>
      <c r="D88" s="235"/>
      <c r="E88" s="33"/>
      <c r="F88" s="78"/>
      <c r="G88" s="31">
        <v>0.2857142857142857</v>
      </c>
      <c r="H88" s="31">
        <v>0.5714285714285714</v>
      </c>
      <c r="I88" s="31">
        <v>0.5714285714285714</v>
      </c>
      <c r="J88" s="31">
        <v>0</v>
      </c>
      <c r="K88" s="31">
        <v>0.14285714285714285</v>
      </c>
      <c r="L88" s="31">
        <v>7.1428571428571425E-2</v>
      </c>
      <c r="M88" s="31">
        <v>0.35714285714285715</v>
      </c>
      <c r="N88" s="31">
        <v>0.14285714285714285</v>
      </c>
      <c r="O88" s="31">
        <v>7.1428571428571425E-2</v>
      </c>
      <c r="P88" s="31">
        <v>7.1428571428571425E-2</v>
      </c>
    </row>
    <row r="89" spans="1:16" ht="12" customHeight="1" x14ac:dyDescent="0.2">
      <c r="A89" s="187"/>
      <c r="B89" s="187"/>
      <c r="C89" s="37"/>
      <c r="D89" s="234" t="s">
        <v>6</v>
      </c>
      <c r="E89" s="36"/>
      <c r="F89" s="87">
        <v>48</v>
      </c>
      <c r="G89" s="152">
        <v>23</v>
      </c>
      <c r="H89" s="35">
        <v>20</v>
      </c>
      <c r="I89" s="35">
        <v>22</v>
      </c>
      <c r="J89" s="35">
        <v>3</v>
      </c>
      <c r="K89" s="35">
        <v>2</v>
      </c>
      <c r="L89" s="35">
        <v>1</v>
      </c>
      <c r="M89" s="35">
        <v>12</v>
      </c>
      <c r="N89" s="35">
        <v>11</v>
      </c>
      <c r="O89" s="35">
        <v>7</v>
      </c>
      <c r="P89" s="35">
        <v>4</v>
      </c>
    </row>
    <row r="90" spans="1:16" ht="12" customHeight="1" x14ac:dyDescent="0.2">
      <c r="A90" s="187"/>
      <c r="B90" s="187"/>
      <c r="C90" s="34"/>
      <c r="D90" s="235"/>
      <c r="E90" s="33"/>
      <c r="F90" s="134"/>
      <c r="G90" s="153">
        <v>0.47916666666666669</v>
      </c>
      <c r="H90" s="31">
        <v>0.41666666666666669</v>
      </c>
      <c r="I90" s="31">
        <v>0.45833333333333331</v>
      </c>
      <c r="J90" s="31">
        <v>6.25E-2</v>
      </c>
      <c r="K90" s="31">
        <v>4.1666666666666664E-2</v>
      </c>
      <c r="L90" s="31">
        <v>2.0833333333333332E-2</v>
      </c>
      <c r="M90" s="31">
        <v>0.25</v>
      </c>
      <c r="N90" s="31">
        <v>0.22916666666666666</v>
      </c>
      <c r="O90" s="31">
        <v>0.14583333333333334</v>
      </c>
      <c r="P90" s="31">
        <v>8.3333333333333329E-2</v>
      </c>
    </row>
    <row r="91" spans="1:16" ht="12" customHeight="1" x14ac:dyDescent="0.2">
      <c r="A91" s="187"/>
      <c r="B91" s="187"/>
      <c r="C91" s="37"/>
      <c r="D91" s="234" t="s">
        <v>5</v>
      </c>
      <c r="E91" s="36"/>
      <c r="F91" s="77">
        <v>22</v>
      </c>
      <c r="G91" s="35">
        <v>5</v>
      </c>
      <c r="H91" s="35">
        <v>5</v>
      </c>
      <c r="I91" s="35">
        <v>5</v>
      </c>
      <c r="J91" s="35">
        <v>1</v>
      </c>
      <c r="K91" s="35">
        <v>0</v>
      </c>
      <c r="L91" s="35">
        <v>1</v>
      </c>
      <c r="M91" s="35">
        <v>5</v>
      </c>
      <c r="N91" s="35">
        <v>6</v>
      </c>
      <c r="O91" s="35">
        <v>5</v>
      </c>
      <c r="P91" s="35">
        <v>5</v>
      </c>
    </row>
    <row r="92" spans="1:16" ht="12" customHeight="1" x14ac:dyDescent="0.2">
      <c r="A92" s="187"/>
      <c r="B92" s="187"/>
      <c r="C92" s="34"/>
      <c r="D92" s="235"/>
      <c r="E92" s="33"/>
      <c r="F92" s="78"/>
      <c r="G92" s="31">
        <v>0.22727272727272727</v>
      </c>
      <c r="H92" s="31">
        <v>0.22727272727272727</v>
      </c>
      <c r="I92" s="31">
        <v>0.22727272727272727</v>
      </c>
      <c r="J92" s="31">
        <v>4.5454545454545456E-2</v>
      </c>
      <c r="K92" s="31">
        <v>0</v>
      </c>
      <c r="L92" s="31">
        <v>4.5454545454545456E-2</v>
      </c>
      <c r="M92" s="31">
        <v>0.22727272727272727</v>
      </c>
      <c r="N92" s="31">
        <v>0.27272727272727271</v>
      </c>
      <c r="O92" s="31">
        <v>0.22727272727272727</v>
      </c>
      <c r="P92" s="31">
        <v>0.22727272727272727</v>
      </c>
    </row>
    <row r="93" spans="1:16" ht="12" customHeight="1" x14ac:dyDescent="0.2">
      <c r="A93" s="187"/>
      <c r="B93" s="187"/>
      <c r="C93" s="37"/>
      <c r="D93" s="234" t="s">
        <v>4</v>
      </c>
      <c r="E93" s="36"/>
      <c r="F93" s="77">
        <v>20</v>
      </c>
      <c r="G93" s="35">
        <v>8</v>
      </c>
      <c r="H93" s="35">
        <v>8</v>
      </c>
      <c r="I93" s="35">
        <v>12</v>
      </c>
      <c r="J93" s="35">
        <v>2</v>
      </c>
      <c r="K93" s="35">
        <v>2</v>
      </c>
      <c r="L93" s="35">
        <v>5</v>
      </c>
      <c r="M93" s="35">
        <v>8</v>
      </c>
      <c r="N93" s="35">
        <v>5</v>
      </c>
      <c r="O93" s="35">
        <v>1</v>
      </c>
      <c r="P93" s="35">
        <v>1</v>
      </c>
    </row>
    <row r="94" spans="1:16" ht="12" customHeight="1" x14ac:dyDescent="0.2">
      <c r="A94" s="187"/>
      <c r="B94" s="187"/>
      <c r="C94" s="34"/>
      <c r="D94" s="235"/>
      <c r="E94" s="33"/>
      <c r="F94" s="78"/>
      <c r="G94" s="31">
        <v>0.4</v>
      </c>
      <c r="H94" s="31">
        <v>0.4</v>
      </c>
      <c r="I94" s="31">
        <v>0.6</v>
      </c>
      <c r="J94" s="31">
        <v>0.1</v>
      </c>
      <c r="K94" s="31">
        <v>0.1</v>
      </c>
      <c r="L94" s="31">
        <v>0.25</v>
      </c>
      <c r="M94" s="31">
        <v>0.4</v>
      </c>
      <c r="N94" s="31">
        <v>0.25</v>
      </c>
      <c r="O94" s="31">
        <v>0.05</v>
      </c>
      <c r="P94" s="31">
        <v>0.05</v>
      </c>
    </row>
    <row r="95" spans="1:16" ht="12" customHeight="1" x14ac:dyDescent="0.2">
      <c r="A95" s="187"/>
      <c r="B95" s="187"/>
      <c r="C95" s="37"/>
      <c r="D95" s="234" t="s">
        <v>3</v>
      </c>
      <c r="E95" s="36"/>
      <c r="F95" s="77">
        <v>166</v>
      </c>
      <c r="G95" s="35">
        <v>48</v>
      </c>
      <c r="H95" s="35">
        <v>93</v>
      </c>
      <c r="I95" s="35">
        <v>80</v>
      </c>
      <c r="J95" s="35">
        <v>9</v>
      </c>
      <c r="K95" s="35">
        <v>7</v>
      </c>
      <c r="L95" s="35">
        <v>6</v>
      </c>
      <c r="M95" s="35">
        <v>73</v>
      </c>
      <c r="N95" s="35">
        <v>35</v>
      </c>
      <c r="O95" s="35">
        <v>15</v>
      </c>
      <c r="P95" s="35">
        <v>14</v>
      </c>
    </row>
    <row r="96" spans="1:16" ht="12" customHeight="1" x14ac:dyDescent="0.2">
      <c r="A96" s="187"/>
      <c r="B96" s="187"/>
      <c r="C96" s="34"/>
      <c r="D96" s="235"/>
      <c r="E96" s="33"/>
      <c r="F96" s="78"/>
      <c r="G96" s="31">
        <v>0.28915662650602408</v>
      </c>
      <c r="H96" s="31">
        <v>0.56024096385542166</v>
      </c>
      <c r="I96" s="31">
        <v>0.48192771084337349</v>
      </c>
      <c r="J96" s="31">
        <v>5.4216867469879519E-2</v>
      </c>
      <c r="K96" s="31">
        <v>4.2168674698795178E-2</v>
      </c>
      <c r="L96" s="31">
        <v>3.614457831325301E-2</v>
      </c>
      <c r="M96" s="31">
        <v>0.43975903614457829</v>
      </c>
      <c r="N96" s="31">
        <v>0.21084337349397592</v>
      </c>
      <c r="O96" s="31">
        <v>9.036144578313253E-2</v>
      </c>
      <c r="P96" s="31">
        <v>8.4337349397590355E-2</v>
      </c>
    </row>
    <row r="97" spans="1:16" ht="12" customHeight="1" x14ac:dyDescent="0.2">
      <c r="A97" s="187"/>
      <c r="B97" s="187"/>
      <c r="C97" s="37"/>
      <c r="D97" s="234" t="s">
        <v>2</v>
      </c>
      <c r="E97" s="36"/>
      <c r="F97" s="77">
        <v>24</v>
      </c>
      <c r="G97" s="35">
        <v>4</v>
      </c>
      <c r="H97" s="35">
        <v>8</v>
      </c>
      <c r="I97" s="35">
        <v>12</v>
      </c>
      <c r="J97" s="35">
        <v>1</v>
      </c>
      <c r="K97" s="35">
        <v>2</v>
      </c>
      <c r="L97" s="35">
        <v>0</v>
      </c>
      <c r="M97" s="35">
        <v>11</v>
      </c>
      <c r="N97" s="35">
        <v>6</v>
      </c>
      <c r="O97" s="35">
        <v>2</v>
      </c>
      <c r="P97" s="35">
        <v>5</v>
      </c>
    </row>
    <row r="98" spans="1:16" ht="12" customHeight="1" x14ac:dyDescent="0.2">
      <c r="A98" s="187"/>
      <c r="B98" s="187"/>
      <c r="C98" s="34"/>
      <c r="D98" s="235"/>
      <c r="E98" s="33"/>
      <c r="F98" s="78"/>
      <c r="G98" s="31">
        <v>0.16666666666666666</v>
      </c>
      <c r="H98" s="31">
        <v>0.33333333333333331</v>
      </c>
      <c r="I98" s="31">
        <v>0.5</v>
      </c>
      <c r="J98" s="31">
        <v>4.1666666666666664E-2</v>
      </c>
      <c r="K98" s="31">
        <v>8.3333333333333329E-2</v>
      </c>
      <c r="L98" s="31">
        <v>0</v>
      </c>
      <c r="M98" s="31">
        <v>0.45833333333333331</v>
      </c>
      <c r="N98" s="31">
        <v>0.25</v>
      </c>
      <c r="O98" s="31">
        <v>8.3333333333333329E-2</v>
      </c>
      <c r="P98" s="31">
        <v>0.20833333333333334</v>
      </c>
    </row>
    <row r="99" spans="1:16" ht="12.75" customHeight="1" x14ac:dyDescent="0.2">
      <c r="A99" s="187"/>
      <c r="B99" s="187"/>
      <c r="C99" s="37"/>
      <c r="D99" s="234" t="s">
        <v>1</v>
      </c>
      <c r="E99" s="36"/>
      <c r="F99" s="77">
        <v>55</v>
      </c>
      <c r="G99" s="35">
        <v>17</v>
      </c>
      <c r="H99" s="35">
        <v>29</v>
      </c>
      <c r="I99" s="35">
        <v>24</v>
      </c>
      <c r="J99" s="35">
        <v>6</v>
      </c>
      <c r="K99" s="35">
        <v>5</v>
      </c>
      <c r="L99" s="35">
        <v>3</v>
      </c>
      <c r="M99" s="35">
        <v>21</v>
      </c>
      <c r="N99" s="35">
        <v>14</v>
      </c>
      <c r="O99" s="35">
        <v>4</v>
      </c>
      <c r="P99" s="35">
        <v>1</v>
      </c>
    </row>
    <row r="100" spans="1:16" ht="12.75" customHeight="1" x14ac:dyDescent="0.2">
      <c r="A100" s="188"/>
      <c r="B100" s="188"/>
      <c r="C100" s="34"/>
      <c r="D100" s="235"/>
      <c r="E100" s="33"/>
      <c r="F100" s="134"/>
      <c r="G100" s="153">
        <v>0.30909090909090908</v>
      </c>
      <c r="H100" s="31">
        <v>0.52727272727272723</v>
      </c>
      <c r="I100" s="31">
        <v>0.43636363636363634</v>
      </c>
      <c r="J100" s="31">
        <v>0.10909090909090909</v>
      </c>
      <c r="K100" s="31">
        <v>9.0909090909090912E-2</v>
      </c>
      <c r="L100" s="31">
        <v>5.4545454545454543E-2</v>
      </c>
      <c r="M100" s="31">
        <v>0.38181818181818183</v>
      </c>
      <c r="N100" s="31">
        <v>0.25454545454545452</v>
      </c>
      <c r="O100" s="31">
        <v>7.2727272727272724E-2</v>
      </c>
      <c r="P100" s="31">
        <v>1.8181818181818181E-2</v>
      </c>
    </row>
  </sheetData>
  <mergeCells count="63">
    <mergeCell ref="P3:P6"/>
    <mergeCell ref="A3:E6"/>
    <mergeCell ref="F3:F6"/>
    <mergeCell ref="G3:G6"/>
    <mergeCell ref="H3:H6"/>
    <mergeCell ref="I3:I6"/>
    <mergeCell ref="J3:J6"/>
    <mergeCell ref="K3:K6"/>
    <mergeCell ref="L3:L6"/>
    <mergeCell ref="M3:M6"/>
    <mergeCell ref="N3:N6"/>
    <mergeCell ref="O3:O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33203125" style="3" customWidth="1"/>
    <col min="17" max="16384" width="9" style="3"/>
  </cols>
  <sheetData>
    <row r="1" spans="1:16" ht="14.4" x14ac:dyDescent="0.2">
      <c r="A1" s="18" t="s">
        <v>682</v>
      </c>
    </row>
    <row r="3" spans="1:16" ht="14.25" customHeight="1" x14ac:dyDescent="0.2">
      <c r="A3" s="173" t="s">
        <v>64</v>
      </c>
      <c r="B3" s="174"/>
      <c r="C3" s="174"/>
      <c r="D3" s="174"/>
      <c r="E3" s="175"/>
      <c r="F3" s="182" t="s">
        <v>130</v>
      </c>
      <c r="G3" s="315" t="s">
        <v>648</v>
      </c>
      <c r="H3" s="323"/>
      <c r="I3" s="315" t="s">
        <v>572</v>
      </c>
      <c r="J3" s="323"/>
      <c r="K3" s="315" t="s">
        <v>649</v>
      </c>
      <c r="L3" s="323"/>
      <c r="M3" s="315" t="s">
        <v>650</v>
      </c>
      <c r="N3" s="323"/>
      <c r="O3" s="315" t="s">
        <v>360</v>
      </c>
      <c r="P3" s="323"/>
    </row>
    <row r="4" spans="1:16" ht="59.25" customHeight="1" x14ac:dyDescent="0.2">
      <c r="A4" s="176"/>
      <c r="B4" s="177"/>
      <c r="C4" s="177"/>
      <c r="D4" s="177"/>
      <c r="E4" s="178"/>
      <c r="F4" s="165"/>
      <c r="G4" s="317"/>
      <c r="H4" s="324"/>
      <c r="I4" s="317"/>
      <c r="J4" s="324"/>
      <c r="K4" s="317"/>
      <c r="L4" s="324"/>
      <c r="M4" s="317"/>
      <c r="N4" s="324"/>
      <c r="O4" s="317"/>
      <c r="P4" s="324"/>
    </row>
    <row r="5" spans="1:16" ht="15" customHeight="1" x14ac:dyDescent="0.2">
      <c r="A5" s="176"/>
      <c r="B5" s="177"/>
      <c r="C5" s="177"/>
      <c r="D5" s="177"/>
      <c r="E5" s="178"/>
      <c r="F5" s="165"/>
      <c r="G5" s="166" t="s">
        <v>52</v>
      </c>
      <c r="H5" s="168" t="s">
        <v>51</v>
      </c>
      <c r="I5" s="166" t="s">
        <v>52</v>
      </c>
      <c r="J5" s="168" t="s">
        <v>51</v>
      </c>
      <c r="K5" s="166" t="s">
        <v>52</v>
      </c>
      <c r="L5" s="168" t="s">
        <v>51</v>
      </c>
      <c r="M5" s="259" t="s">
        <v>52</v>
      </c>
      <c r="N5" s="168" t="s">
        <v>51</v>
      </c>
      <c r="O5" s="259" t="s">
        <v>52</v>
      </c>
      <c r="P5" s="168" t="s">
        <v>51</v>
      </c>
    </row>
    <row r="6" spans="1:16" ht="15" customHeight="1" x14ac:dyDescent="0.2">
      <c r="A6" s="179"/>
      <c r="B6" s="180"/>
      <c r="C6" s="180"/>
      <c r="D6" s="180"/>
      <c r="E6" s="181"/>
      <c r="F6" s="165"/>
      <c r="G6" s="167"/>
      <c r="H6" s="169"/>
      <c r="I6" s="167"/>
      <c r="J6" s="169"/>
      <c r="K6" s="167"/>
      <c r="L6" s="169"/>
      <c r="M6" s="260"/>
      <c r="N6" s="169"/>
      <c r="O6" s="260"/>
      <c r="P6" s="169"/>
    </row>
    <row r="7" spans="1:16" ht="23.1" customHeight="1" x14ac:dyDescent="0.2">
      <c r="A7" s="170" t="s">
        <v>50</v>
      </c>
      <c r="B7" s="171"/>
      <c r="C7" s="171"/>
      <c r="D7" s="171"/>
      <c r="E7" s="172"/>
      <c r="F7" s="10">
        <v>944</v>
      </c>
      <c r="G7" s="9">
        <v>260</v>
      </c>
      <c r="H7" s="8">
        <v>27.542372881355931</v>
      </c>
      <c r="I7" s="9">
        <v>389</v>
      </c>
      <c r="J7" s="8">
        <v>41.207627118644069</v>
      </c>
      <c r="K7" s="9">
        <v>58</v>
      </c>
      <c r="L7" s="8">
        <v>6.1440677966101696</v>
      </c>
      <c r="M7" s="9">
        <v>180</v>
      </c>
      <c r="N7" s="8">
        <v>19.067796610169491</v>
      </c>
      <c r="O7" s="9">
        <v>57</v>
      </c>
      <c r="P7" s="8">
        <v>6.0381355932203391</v>
      </c>
    </row>
    <row r="8" spans="1:16" ht="23.1" customHeight="1" x14ac:dyDescent="0.2">
      <c r="A8" s="189" t="s">
        <v>49</v>
      </c>
      <c r="B8" s="192" t="s">
        <v>48</v>
      </c>
      <c r="C8" s="193"/>
      <c r="D8" s="193"/>
      <c r="E8" s="194"/>
      <c r="F8" s="10">
        <v>276</v>
      </c>
      <c r="G8" s="9">
        <v>67</v>
      </c>
      <c r="H8" s="8">
        <v>24.275362318840578</v>
      </c>
      <c r="I8" s="9">
        <v>100</v>
      </c>
      <c r="J8" s="8">
        <v>36.231884057971016</v>
      </c>
      <c r="K8" s="9">
        <v>22</v>
      </c>
      <c r="L8" s="8">
        <v>7.9710144927536222</v>
      </c>
      <c r="M8" s="9">
        <v>64</v>
      </c>
      <c r="N8" s="8">
        <v>23.188405797101449</v>
      </c>
      <c r="O8" s="9">
        <v>23</v>
      </c>
      <c r="P8" s="8">
        <v>8.3333333333333321</v>
      </c>
    </row>
    <row r="9" spans="1:16" ht="23.1" customHeight="1" x14ac:dyDescent="0.2">
      <c r="A9" s="190"/>
      <c r="B9" s="192" t="s">
        <v>47</v>
      </c>
      <c r="C9" s="193"/>
      <c r="D9" s="193"/>
      <c r="E9" s="194"/>
      <c r="F9" s="10">
        <v>145</v>
      </c>
      <c r="G9" s="9">
        <v>40</v>
      </c>
      <c r="H9" s="8">
        <v>27.586206896551722</v>
      </c>
      <c r="I9" s="9">
        <v>67</v>
      </c>
      <c r="J9" s="8">
        <v>46.206896551724135</v>
      </c>
      <c r="K9" s="9">
        <v>13</v>
      </c>
      <c r="L9" s="8">
        <v>8.9655172413793096</v>
      </c>
      <c r="M9" s="9">
        <v>17</v>
      </c>
      <c r="N9" s="8">
        <v>11.724137931034482</v>
      </c>
      <c r="O9" s="9">
        <v>8</v>
      </c>
      <c r="P9" s="8">
        <v>5.5172413793103452</v>
      </c>
    </row>
    <row r="10" spans="1:16" ht="23.1" customHeight="1" x14ac:dyDescent="0.2">
      <c r="A10" s="190"/>
      <c r="B10" s="192" t="s">
        <v>46</v>
      </c>
      <c r="C10" s="193"/>
      <c r="D10" s="193"/>
      <c r="E10" s="194"/>
      <c r="F10" s="10">
        <v>232</v>
      </c>
      <c r="G10" s="9">
        <v>82</v>
      </c>
      <c r="H10" s="8">
        <v>35.344827586206897</v>
      </c>
      <c r="I10" s="9">
        <v>103</v>
      </c>
      <c r="J10" s="8">
        <v>44.396551724137936</v>
      </c>
      <c r="K10" s="9">
        <v>9</v>
      </c>
      <c r="L10" s="8">
        <v>3.8793103448275863</v>
      </c>
      <c r="M10" s="9">
        <v>29</v>
      </c>
      <c r="N10" s="8">
        <v>12.5</v>
      </c>
      <c r="O10" s="9">
        <v>9</v>
      </c>
      <c r="P10" s="8">
        <v>3.8793103448275863</v>
      </c>
    </row>
    <row r="11" spans="1:16" ht="23.1" customHeight="1" x14ac:dyDescent="0.2">
      <c r="A11" s="190"/>
      <c r="B11" s="192" t="s">
        <v>45</v>
      </c>
      <c r="C11" s="193"/>
      <c r="D11" s="193"/>
      <c r="E11" s="194"/>
      <c r="F11" s="10">
        <v>68</v>
      </c>
      <c r="G11" s="9">
        <v>25</v>
      </c>
      <c r="H11" s="8">
        <v>36.764705882352942</v>
      </c>
      <c r="I11" s="9">
        <v>24</v>
      </c>
      <c r="J11" s="8">
        <v>35.294117647058826</v>
      </c>
      <c r="K11" s="9">
        <v>4</v>
      </c>
      <c r="L11" s="8">
        <v>5.8823529411764701</v>
      </c>
      <c r="M11" s="9">
        <v>12</v>
      </c>
      <c r="N11" s="8">
        <v>17.647058823529413</v>
      </c>
      <c r="O11" s="9">
        <v>3</v>
      </c>
      <c r="P11" s="8">
        <v>4.4117647058823533</v>
      </c>
    </row>
    <row r="12" spans="1:16" ht="23.1" customHeight="1" x14ac:dyDescent="0.2">
      <c r="A12" s="191"/>
      <c r="B12" s="192" t="s">
        <v>44</v>
      </c>
      <c r="C12" s="193"/>
      <c r="D12" s="193"/>
      <c r="E12" s="194"/>
      <c r="F12" s="10">
        <v>223</v>
      </c>
      <c r="G12" s="9">
        <v>46</v>
      </c>
      <c r="H12" s="8">
        <v>20.627802690582961</v>
      </c>
      <c r="I12" s="9">
        <v>95</v>
      </c>
      <c r="J12" s="8">
        <v>42.600896860986545</v>
      </c>
      <c r="K12" s="9">
        <v>10</v>
      </c>
      <c r="L12" s="8">
        <v>4.4843049327354256</v>
      </c>
      <c r="M12" s="9">
        <v>58</v>
      </c>
      <c r="N12" s="8">
        <v>26.00896860986547</v>
      </c>
      <c r="O12" s="9">
        <v>14</v>
      </c>
      <c r="P12" s="8">
        <v>6.2780269058295968</v>
      </c>
    </row>
    <row r="13" spans="1:16" ht="23.1" customHeight="1" x14ac:dyDescent="0.2">
      <c r="A13" s="186" t="s">
        <v>43</v>
      </c>
      <c r="B13" s="186" t="s">
        <v>42</v>
      </c>
      <c r="C13" s="13"/>
      <c r="D13" s="14" t="s">
        <v>16</v>
      </c>
      <c r="E13" s="11"/>
      <c r="F13" s="10">
        <v>225</v>
      </c>
      <c r="G13" s="9">
        <v>105</v>
      </c>
      <c r="H13" s="8">
        <v>46.666666666666664</v>
      </c>
      <c r="I13" s="9">
        <v>77</v>
      </c>
      <c r="J13" s="8">
        <v>34.222222222222221</v>
      </c>
      <c r="K13" s="9">
        <v>21</v>
      </c>
      <c r="L13" s="8">
        <v>9.3333333333333339</v>
      </c>
      <c r="M13" s="9">
        <v>9</v>
      </c>
      <c r="N13" s="8">
        <v>4</v>
      </c>
      <c r="O13" s="9">
        <v>13</v>
      </c>
      <c r="P13" s="8">
        <v>5.7777777777777777</v>
      </c>
    </row>
    <row r="14" spans="1:16" ht="23.1" customHeight="1" x14ac:dyDescent="0.2">
      <c r="A14" s="187"/>
      <c r="B14" s="187"/>
      <c r="C14" s="13"/>
      <c r="D14" s="14" t="s">
        <v>41</v>
      </c>
      <c r="E14" s="11"/>
      <c r="F14" s="10">
        <v>34</v>
      </c>
      <c r="G14" s="9">
        <v>12</v>
      </c>
      <c r="H14" s="8">
        <v>35.294117647058826</v>
      </c>
      <c r="I14" s="9">
        <v>16</v>
      </c>
      <c r="J14" s="8">
        <v>47.058823529411761</v>
      </c>
      <c r="K14" s="9">
        <v>2</v>
      </c>
      <c r="L14" s="8">
        <v>5.8823529411764701</v>
      </c>
      <c r="M14" s="9">
        <v>2</v>
      </c>
      <c r="N14" s="8">
        <v>5.8823529411764701</v>
      </c>
      <c r="O14" s="9">
        <v>2</v>
      </c>
      <c r="P14" s="8">
        <v>5.8823529411764701</v>
      </c>
    </row>
    <row r="15" spans="1:16" ht="23.1" customHeight="1" x14ac:dyDescent="0.2">
      <c r="A15" s="187"/>
      <c r="B15" s="187"/>
      <c r="C15" s="13"/>
      <c r="D15" s="14" t="s">
        <v>40</v>
      </c>
      <c r="E15" s="11"/>
      <c r="F15" s="10">
        <v>4</v>
      </c>
      <c r="G15" s="9">
        <v>2</v>
      </c>
      <c r="H15" s="8">
        <v>50</v>
      </c>
      <c r="I15" s="9">
        <v>2</v>
      </c>
      <c r="J15" s="8">
        <v>50</v>
      </c>
      <c r="K15" s="9">
        <v>0</v>
      </c>
      <c r="L15" s="8">
        <v>0</v>
      </c>
      <c r="M15" s="9">
        <v>0</v>
      </c>
      <c r="N15" s="8">
        <v>0</v>
      </c>
      <c r="O15" s="9">
        <v>0</v>
      </c>
      <c r="P15" s="8">
        <v>0</v>
      </c>
    </row>
    <row r="16" spans="1:16" ht="23.1" customHeight="1" x14ac:dyDescent="0.2">
      <c r="A16" s="187"/>
      <c r="B16" s="187"/>
      <c r="C16" s="13"/>
      <c r="D16" s="14" t="s">
        <v>39</v>
      </c>
      <c r="E16" s="11"/>
      <c r="F16" s="10">
        <v>15</v>
      </c>
      <c r="G16" s="9">
        <v>4</v>
      </c>
      <c r="H16" s="8">
        <v>26.666666666666668</v>
      </c>
      <c r="I16" s="9">
        <v>4</v>
      </c>
      <c r="J16" s="8">
        <v>26.666666666666668</v>
      </c>
      <c r="K16" s="9">
        <v>3</v>
      </c>
      <c r="L16" s="8">
        <v>20</v>
      </c>
      <c r="M16" s="9">
        <v>2</v>
      </c>
      <c r="N16" s="8">
        <v>13.333333333333334</v>
      </c>
      <c r="O16" s="9">
        <v>2</v>
      </c>
      <c r="P16" s="8">
        <v>13.333333333333334</v>
      </c>
    </row>
    <row r="17" spans="1:16" ht="23.1" customHeight="1" x14ac:dyDescent="0.2">
      <c r="A17" s="187"/>
      <c r="B17" s="187"/>
      <c r="C17" s="13"/>
      <c r="D17" s="14" t="s">
        <v>38</v>
      </c>
      <c r="E17" s="11"/>
      <c r="F17" s="10">
        <v>1</v>
      </c>
      <c r="G17" s="9">
        <v>0</v>
      </c>
      <c r="H17" s="8">
        <v>0</v>
      </c>
      <c r="I17" s="9">
        <v>0</v>
      </c>
      <c r="J17" s="8">
        <v>0</v>
      </c>
      <c r="K17" s="9">
        <v>1</v>
      </c>
      <c r="L17" s="8">
        <v>100</v>
      </c>
      <c r="M17" s="9">
        <v>0</v>
      </c>
      <c r="N17" s="8">
        <v>0</v>
      </c>
      <c r="O17" s="9">
        <v>0</v>
      </c>
      <c r="P17" s="8">
        <v>0</v>
      </c>
    </row>
    <row r="18" spans="1:16" ht="23.1" customHeight="1" x14ac:dyDescent="0.2">
      <c r="A18" s="187"/>
      <c r="B18" s="187"/>
      <c r="C18" s="13"/>
      <c r="D18" s="14" t="s">
        <v>37</v>
      </c>
      <c r="E18" s="11"/>
      <c r="F18" s="10">
        <v>5</v>
      </c>
      <c r="G18" s="9">
        <v>2</v>
      </c>
      <c r="H18" s="8">
        <v>40</v>
      </c>
      <c r="I18" s="9">
        <v>3</v>
      </c>
      <c r="J18" s="8">
        <v>60</v>
      </c>
      <c r="K18" s="9">
        <v>0</v>
      </c>
      <c r="L18" s="8">
        <v>0</v>
      </c>
      <c r="M18" s="9">
        <v>0</v>
      </c>
      <c r="N18" s="8">
        <v>0</v>
      </c>
      <c r="O18" s="9">
        <v>0</v>
      </c>
      <c r="P18" s="8">
        <v>0</v>
      </c>
    </row>
    <row r="19" spans="1:16" ht="23.1" customHeight="1" x14ac:dyDescent="0.2">
      <c r="A19" s="187"/>
      <c r="B19" s="187"/>
      <c r="C19" s="13"/>
      <c r="D19" s="14" t="s">
        <v>36</v>
      </c>
      <c r="E19" s="11"/>
      <c r="F19" s="10">
        <v>1</v>
      </c>
      <c r="G19" s="9">
        <v>0</v>
      </c>
      <c r="H19" s="8">
        <v>0</v>
      </c>
      <c r="I19" s="9">
        <v>0</v>
      </c>
      <c r="J19" s="8">
        <v>0</v>
      </c>
      <c r="K19" s="9">
        <v>0</v>
      </c>
      <c r="L19" s="8">
        <v>0</v>
      </c>
      <c r="M19" s="9">
        <v>0</v>
      </c>
      <c r="N19" s="8">
        <v>0</v>
      </c>
      <c r="O19" s="9">
        <v>1</v>
      </c>
      <c r="P19" s="8">
        <v>100</v>
      </c>
    </row>
    <row r="20" spans="1:16" ht="23.1" customHeight="1" x14ac:dyDescent="0.2">
      <c r="A20" s="187"/>
      <c r="B20" s="187"/>
      <c r="C20" s="13"/>
      <c r="D20" s="14" t="s">
        <v>35</v>
      </c>
      <c r="E20" s="11"/>
      <c r="F20" s="10">
        <v>5</v>
      </c>
      <c r="G20" s="9">
        <v>1</v>
      </c>
      <c r="H20" s="8">
        <v>20</v>
      </c>
      <c r="I20" s="9">
        <v>3</v>
      </c>
      <c r="J20" s="8">
        <v>60</v>
      </c>
      <c r="K20" s="9">
        <v>1</v>
      </c>
      <c r="L20" s="8">
        <v>20</v>
      </c>
      <c r="M20" s="9">
        <v>0</v>
      </c>
      <c r="N20" s="8">
        <v>0</v>
      </c>
      <c r="O20" s="9">
        <v>0</v>
      </c>
      <c r="P20" s="8">
        <v>0</v>
      </c>
    </row>
    <row r="21" spans="1:16" ht="23.1" customHeight="1" x14ac:dyDescent="0.2">
      <c r="A21" s="187"/>
      <c r="B21" s="187"/>
      <c r="C21" s="13"/>
      <c r="D21" s="14" t="s">
        <v>34</v>
      </c>
      <c r="E21" s="11"/>
      <c r="F21" s="10">
        <v>12</v>
      </c>
      <c r="G21" s="9">
        <v>7</v>
      </c>
      <c r="H21" s="8">
        <v>58.333333333333336</v>
      </c>
      <c r="I21" s="9">
        <v>5</v>
      </c>
      <c r="J21" s="8">
        <v>41.666666666666671</v>
      </c>
      <c r="K21" s="9">
        <v>0</v>
      </c>
      <c r="L21" s="8">
        <v>0</v>
      </c>
      <c r="M21" s="9">
        <v>0</v>
      </c>
      <c r="N21" s="8">
        <v>0</v>
      </c>
      <c r="O21" s="9">
        <v>0</v>
      </c>
      <c r="P21" s="8">
        <v>0</v>
      </c>
    </row>
    <row r="22" spans="1:16" ht="23.1" customHeight="1" x14ac:dyDescent="0.2">
      <c r="A22" s="187"/>
      <c r="B22" s="187"/>
      <c r="C22" s="13"/>
      <c r="D22" s="14" t="s">
        <v>33</v>
      </c>
      <c r="E22" s="11"/>
      <c r="F22" s="10">
        <v>1</v>
      </c>
      <c r="G22" s="9">
        <v>1</v>
      </c>
      <c r="H22" s="8">
        <v>100</v>
      </c>
      <c r="I22" s="9">
        <v>0</v>
      </c>
      <c r="J22" s="8">
        <v>0</v>
      </c>
      <c r="K22" s="9">
        <v>0</v>
      </c>
      <c r="L22" s="8">
        <v>0</v>
      </c>
      <c r="M22" s="9">
        <v>0</v>
      </c>
      <c r="N22" s="8">
        <v>0</v>
      </c>
      <c r="O22" s="9">
        <v>0</v>
      </c>
      <c r="P22" s="8">
        <v>0</v>
      </c>
    </row>
    <row r="23" spans="1:16" ht="23.1" customHeight="1" x14ac:dyDescent="0.2">
      <c r="A23" s="187"/>
      <c r="B23" s="187"/>
      <c r="C23" s="13"/>
      <c r="D23" s="14" t="s">
        <v>32</v>
      </c>
      <c r="E23" s="11"/>
      <c r="F23" s="10">
        <v>7</v>
      </c>
      <c r="G23" s="9">
        <v>2</v>
      </c>
      <c r="H23" s="8">
        <v>28.571428571428569</v>
      </c>
      <c r="I23" s="9">
        <v>3</v>
      </c>
      <c r="J23" s="8">
        <v>42.857142857142854</v>
      </c>
      <c r="K23" s="9">
        <v>1</v>
      </c>
      <c r="L23" s="8">
        <v>14.285714285714285</v>
      </c>
      <c r="M23" s="9">
        <v>0</v>
      </c>
      <c r="N23" s="8">
        <v>0</v>
      </c>
      <c r="O23" s="9">
        <v>1</v>
      </c>
      <c r="P23" s="8">
        <v>14.285714285714285</v>
      </c>
    </row>
    <row r="24" spans="1:16" ht="23.1" customHeight="1" x14ac:dyDescent="0.2">
      <c r="A24" s="187"/>
      <c r="B24" s="187"/>
      <c r="C24" s="13"/>
      <c r="D24" s="14" t="s">
        <v>31</v>
      </c>
      <c r="E24" s="11"/>
      <c r="F24" s="10">
        <v>0</v>
      </c>
      <c r="G24" s="9">
        <v>0</v>
      </c>
      <c r="H24" s="8">
        <v>0</v>
      </c>
      <c r="I24" s="9">
        <v>0</v>
      </c>
      <c r="J24" s="8">
        <v>0</v>
      </c>
      <c r="K24" s="9">
        <v>0</v>
      </c>
      <c r="L24" s="8">
        <v>0</v>
      </c>
      <c r="M24" s="9">
        <v>0</v>
      </c>
      <c r="N24" s="8">
        <v>0</v>
      </c>
      <c r="O24" s="9">
        <v>0</v>
      </c>
      <c r="P24" s="8">
        <v>0</v>
      </c>
    </row>
    <row r="25" spans="1:16" ht="23.1" customHeight="1" x14ac:dyDescent="0.2">
      <c r="A25" s="187"/>
      <c r="B25" s="187"/>
      <c r="C25" s="13"/>
      <c r="D25" s="12" t="s">
        <v>30</v>
      </c>
      <c r="E25" s="11"/>
      <c r="F25" s="10">
        <v>3</v>
      </c>
      <c r="G25" s="9">
        <v>2</v>
      </c>
      <c r="H25" s="8">
        <v>66.666666666666657</v>
      </c>
      <c r="I25" s="9">
        <v>1</v>
      </c>
      <c r="J25" s="8">
        <v>33.333333333333329</v>
      </c>
      <c r="K25" s="9">
        <v>0</v>
      </c>
      <c r="L25" s="8">
        <v>0</v>
      </c>
      <c r="M25" s="9">
        <v>0</v>
      </c>
      <c r="N25" s="8">
        <v>0</v>
      </c>
      <c r="O25" s="9">
        <v>0</v>
      </c>
      <c r="P25" s="8">
        <v>0</v>
      </c>
    </row>
    <row r="26" spans="1:16" ht="23.1" customHeight="1" x14ac:dyDescent="0.2">
      <c r="A26" s="187"/>
      <c r="B26" s="187"/>
      <c r="C26" s="13"/>
      <c r="D26" s="14" t="s">
        <v>29</v>
      </c>
      <c r="E26" s="11"/>
      <c r="F26" s="10">
        <v>8</v>
      </c>
      <c r="G26" s="9">
        <v>4</v>
      </c>
      <c r="H26" s="8">
        <v>50</v>
      </c>
      <c r="I26" s="9">
        <v>4</v>
      </c>
      <c r="J26" s="8">
        <v>50</v>
      </c>
      <c r="K26" s="9">
        <v>0</v>
      </c>
      <c r="L26" s="8">
        <v>0</v>
      </c>
      <c r="M26" s="9">
        <v>0</v>
      </c>
      <c r="N26" s="8">
        <v>0</v>
      </c>
      <c r="O26" s="9">
        <v>0</v>
      </c>
      <c r="P26" s="8">
        <v>0</v>
      </c>
    </row>
    <row r="27" spans="1:16" ht="23.1" customHeight="1" x14ac:dyDescent="0.2">
      <c r="A27" s="187"/>
      <c r="B27" s="187"/>
      <c r="C27" s="13"/>
      <c r="D27" s="14" t="s">
        <v>28</v>
      </c>
      <c r="E27" s="11"/>
      <c r="F27" s="10">
        <v>4</v>
      </c>
      <c r="G27" s="9">
        <v>2</v>
      </c>
      <c r="H27" s="8">
        <v>50</v>
      </c>
      <c r="I27" s="9">
        <v>1</v>
      </c>
      <c r="J27" s="8">
        <v>25</v>
      </c>
      <c r="K27" s="9">
        <v>0</v>
      </c>
      <c r="L27" s="8">
        <v>0</v>
      </c>
      <c r="M27" s="9">
        <v>1</v>
      </c>
      <c r="N27" s="8">
        <v>25</v>
      </c>
      <c r="O27" s="9">
        <v>0</v>
      </c>
      <c r="P27" s="8">
        <v>0</v>
      </c>
    </row>
    <row r="28" spans="1:16" ht="23.1" customHeight="1" x14ac:dyDescent="0.2">
      <c r="A28" s="187"/>
      <c r="B28" s="187"/>
      <c r="C28" s="13"/>
      <c r="D28" s="14" t="s">
        <v>27</v>
      </c>
      <c r="E28" s="11"/>
      <c r="F28" s="10">
        <v>2</v>
      </c>
      <c r="G28" s="9">
        <v>1</v>
      </c>
      <c r="H28" s="8">
        <v>50</v>
      </c>
      <c r="I28" s="9">
        <v>0</v>
      </c>
      <c r="J28" s="8">
        <v>0</v>
      </c>
      <c r="K28" s="9">
        <v>1</v>
      </c>
      <c r="L28" s="8">
        <v>50</v>
      </c>
      <c r="M28" s="9">
        <v>0</v>
      </c>
      <c r="N28" s="8">
        <v>0</v>
      </c>
      <c r="O28" s="9">
        <v>0</v>
      </c>
      <c r="P28" s="8">
        <v>0</v>
      </c>
    </row>
    <row r="29" spans="1:16" ht="23.1" customHeight="1" x14ac:dyDescent="0.2">
      <c r="A29" s="187"/>
      <c r="B29" s="187"/>
      <c r="C29" s="13"/>
      <c r="D29" s="14" t="s">
        <v>26</v>
      </c>
      <c r="E29" s="11"/>
      <c r="F29" s="10">
        <v>14</v>
      </c>
      <c r="G29" s="9">
        <v>5</v>
      </c>
      <c r="H29" s="8">
        <v>35.714285714285715</v>
      </c>
      <c r="I29" s="9">
        <v>7</v>
      </c>
      <c r="J29" s="8">
        <v>50</v>
      </c>
      <c r="K29" s="9">
        <v>1</v>
      </c>
      <c r="L29" s="8">
        <v>7.1428571428571423</v>
      </c>
      <c r="M29" s="9">
        <v>0</v>
      </c>
      <c r="N29" s="8">
        <v>0</v>
      </c>
      <c r="O29" s="9">
        <v>1</v>
      </c>
      <c r="P29" s="8">
        <v>7.1428571428571423</v>
      </c>
    </row>
    <row r="30" spans="1:16" ht="23.1" customHeight="1" x14ac:dyDescent="0.2">
      <c r="A30" s="187"/>
      <c r="B30" s="187"/>
      <c r="C30" s="13"/>
      <c r="D30" s="14" t="s">
        <v>25</v>
      </c>
      <c r="E30" s="11"/>
      <c r="F30" s="10">
        <v>5</v>
      </c>
      <c r="G30" s="9">
        <v>3</v>
      </c>
      <c r="H30" s="8">
        <v>60</v>
      </c>
      <c r="I30" s="9">
        <v>2</v>
      </c>
      <c r="J30" s="8">
        <v>40</v>
      </c>
      <c r="K30" s="9">
        <v>0</v>
      </c>
      <c r="L30" s="8">
        <v>0</v>
      </c>
      <c r="M30" s="9">
        <v>0</v>
      </c>
      <c r="N30" s="8">
        <v>0</v>
      </c>
      <c r="O30" s="9">
        <v>0</v>
      </c>
      <c r="P30" s="8">
        <v>0</v>
      </c>
    </row>
    <row r="31" spans="1:16" ht="23.1" customHeight="1" x14ac:dyDescent="0.2">
      <c r="A31" s="187"/>
      <c r="B31" s="187"/>
      <c r="C31" s="13"/>
      <c r="D31" s="14" t="s">
        <v>24</v>
      </c>
      <c r="E31" s="11"/>
      <c r="F31" s="10">
        <v>27</v>
      </c>
      <c r="G31" s="9">
        <v>13</v>
      </c>
      <c r="H31" s="8">
        <v>48.148148148148145</v>
      </c>
      <c r="I31" s="9">
        <v>9</v>
      </c>
      <c r="J31" s="8">
        <v>33.333333333333329</v>
      </c>
      <c r="K31" s="9">
        <v>4</v>
      </c>
      <c r="L31" s="8">
        <v>14.814814814814813</v>
      </c>
      <c r="M31" s="9">
        <v>0</v>
      </c>
      <c r="N31" s="8">
        <v>0</v>
      </c>
      <c r="O31" s="9">
        <v>1</v>
      </c>
      <c r="P31" s="8">
        <v>3.7037037037037033</v>
      </c>
    </row>
    <row r="32" spans="1:16" ht="23.1" customHeight="1" x14ac:dyDescent="0.2">
      <c r="A32" s="187"/>
      <c r="B32" s="187"/>
      <c r="C32" s="13"/>
      <c r="D32" s="14" t="s">
        <v>23</v>
      </c>
      <c r="E32" s="11"/>
      <c r="F32" s="10">
        <v>8</v>
      </c>
      <c r="G32" s="9">
        <v>3</v>
      </c>
      <c r="H32" s="8">
        <v>37.5</v>
      </c>
      <c r="I32" s="9">
        <v>4</v>
      </c>
      <c r="J32" s="8">
        <v>50</v>
      </c>
      <c r="K32" s="9">
        <v>1</v>
      </c>
      <c r="L32" s="8">
        <v>12.5</v>
      </c>
      <c r="M32" s="9">
        <v>0</v>
      </c>
      <c r="N32" s="8">
        <v>0</v>
      </c>
      <c r="O32" s="9">
        <v>0</v>
      </c>
      <c r="P32" s="8">
        <v>0</v>
      </c>
    </row>
    <row r="33" spans="1:16" ht="24" customHeight="1" x14ac:dyDescent="0.2">
      <c r="A33" s="187"/>
      <c r="B33" s="187"/>
      <c r="C33" s="13"/>
      <c r="D33" s="14" t="s">
        <v>22</v>
      </c>
      <c r="E33" s="11"/>
      <c r="F33" s="10">
        <v>26</v>
      </c>
      <c r="G33" s="9">
        <v>14</v>
      </c>
      <c r="H33" s="8">
        <v>53.846153846153847</v>
      </c>
      <c r="I33" s="9">
        <v>5</v>
      </c>
      <c r="J33" s="8">
        <v>19.230769230769234</v>
      </c>
      <c r="K33" s="9">
        <v>1</v>
      </c>
      <c r="L33" s="8">
        <v>3.8461538461538463</v>
      </c>
      <c r="M33" s="9">
        <v>4</v>
      </c>
      <c r="N33" s="8">
        <v>15.384615384615385</v>
      </c>
      <c r="O33" s="9">
        <v>2</v>
      </c>
      <c r="P33" s="8">
        <v>7.6923076923076925</v>
      </c>
    </row>
    <row r="34" spans="1:16" ht="23.1" customHeight="1" x14ac:dyDescent="0.2">
      <c r="A34" s="187"/>
      <c r="B34" s="187"/>
      <c r="C34" s="13"/>
      <c r="D34" s="14" t="s">
        <v>21</v>
      </c>
      <c r="E34" s="11"/>
      <c r="F34" s="10">
        <v>14</v>
      </c>
      <c r="G34" s="9">
        <v>8</v>
      </c>
      <c r="H34" s="8">
        <v>57.142857142857139</v>
      </c>
      <c r="I34" s="9">
        <v>2</v>
      </c>
      <c r="J34" s="8">
        <v>14.285714285714285</v>
      </c>
      <c r="K34" s="9">
        <v>3</v>
      </c>
      <c r="L34" s="8">
        <v>21.428571428571427</v>
      </c>
      <c r="M34" s="9">
        <v>0</v>
      </c>
      <c r="N34" s="8">
        <v>0</v>
      </c>
      <c r="O34" s="9">
        <v>1</v>
      </c>
      <c r="P34" s="8">
        <v>7.1428571428571423</v>
      </c>
    </row>
    <row r="35" spans="1:16" ht="23.1" customHeight="1" x14ac:dyDescent="0.2">
      <c r="A35" s="187"/>
      <c r="B35" s="187"/>
      <c r="C35" s="13"/>
      <c r="D35" s="14" t="s">
        <v>20</v>
      </c>
      <c r="E35" s="11"/>
      <c r="F35" s="10">
        <v>7</v>
      </c>
      <c r="G35" s="9">
        <v>3</v>
      </c>
      <c r="H35" s="8">
        <v>42.857142857142854</v>
      </c>
      <c r="I35" s="9">
        <v>3</v>
      </c>
      <c r="J35" s="8">
        <v>42.857142857142854</v>
      </c>
      <c r="K35" s="9">
        <v>1</v>
      </c>
      <c r="L35" s="8">
        <v>14.285714285714285</v>
      </c>
      <c r="M35" s="9">
        <v>0</v>
      </c>
      <c r="N35" s="8">
        <v>0</v>
      </c>
      <c r="O35" s="9">
        <v>0</v>
      </c>
      <c r="P35" s="8">
        <v>0</v>
      </c>
    </row>
    <row r="36" spans="1:16" ht="23.1" customHeight="1" x14ac:dyDescent="0.2">
      <c r="A36" s="187"/>
      <c r="B36" s="187"/>
      <c r="C36" s="13"/>
      <c r="D36" s="14" t="s">
        <v>19</v>
      </c>
      <c r="E36" s="11"/>
      <c r="F36" s="10">
        <v>18</v>
      </c>
      <c r="G36" s="9">
        <v>13</v>
      </c>
      <c r="H36" s="8">
        <v>72.222222222222214</v>
      </c>
      <c r="I36" s="9">
        <v>2</v>
      </c>
      <c r="J36" s="8">
        <v>11.111111111111111</v>
      </c>
      <c r="K36" s="9">
        <v>1</v>
      </c>
      <c r="L36" s="8">
        <v>5.5555555555555554</v>
      </c>
      <c r="M36" s="9">
        <v>0</v>
      </c>
      <c r="N36" s="8">
        <v>0</v>
      </c>
      <c r="O36" s="9">
        <v>2</v>
      </c>
      <c r="P36" s="8">
        <v>11.111111111111111</v>
      </c>
    </row>
    <row r="37" spans="1:16" ht="23.1" customHeight="1" x14ac:dyDescent="0.2">
      <c r="A37" s="187"/>
      <c r="B37" s="188"/>
      <c r="C37" s="13"/>
      <c r="D37" s="14" t="s">
        <v>18</v>
      </c>
      <c r="E37" s="11"/>
      <c r="F37" s="10">
        <v>4</v>
      </c>
      <c r="G37" s="9">
        <v>3</v>
      </c>
      <c r="H37" s="8">
        <v>75</v>
      </c>
      <c r="I37" s="9">
        <v>1</v>
      </c>
      <c r="J37" s="8">
        <v>25</v>
      </c>
      <c r="K37" s="9">
        <v>0</v>
      </c>
      <c r="L37" s="8">
        <v>0</v>
      </c>
      <c r="M37" s="9">
        <v>0</v>
      </c>
      <c r="N37" s="8">
        <v>0</v>
      </c>
      <c r="O37" s="9">
        <v>0</v>
      </c>
      <c r="P37" s="8">
        <v>0</v>
      </c>
    </row>
    <row r="38" spans="1:16" ht="23.1" customHeight="1" x14ac:dyDescent="0.2">
      <c r="A38" s="187"/>
      <c r="B38" s="186" t="s">
        <v>17</v>
      </c>
      <c r="C38" s="13"/>
      <c r="D38" s="14" t="s">
        <v>16</v>
      </c>
      <c r="E38" s="11"/>
      <c r="F38" s="10">
        <v>719</v>
      </c>
      <c r="G38" s="9">
        <v>155</v>
      </c>
      <c r="H38" s="8">
        <v>21.557719054242003</v>
      </c>
      <c r="I38" s="9">
        <v>312</v>
      </c>
      <c r="J38" s="8">
        <v>43.393602225312932</v>
      </c>
      <c r="K38" s="9">
        <v>37</v>
      </c>
      <c r="L38" s="8">
        <v>5.1460361613351875</v>
      </c>
      <c r="M38" s="9">
        <v>171</v>
      </c>
      <c r="N38" s="8">
        <v>23.783031988873436</v>
      </c>
      <c r="O38" s="9">
        <v>44</v>
      </c>
      <c r="P38" s="8">
        <v>6.1196105702364401</v>
      </c>
    </row>
    <row r="39" spans="1:16" ht="23.1" customHeight="1" x14ac:dyDescent="0.2">
      <c r="A39" s="187"/>
      <c r="B39" s="187"/>
      <c r="C39" s="13"/>
      <c r="D39" s="14" t="s">
        <v>15</v>
      </c>
      <c r="E39" s="11"/>
      <c r="F39" s="10">
        <v>7</v>
      </c>
      <c r="G39" s="9">
        <v>0</v>
      </c>
      <c r="H39" s="8">
        <v>0</v>
      </c>
      <c r="I39" s="9">
        <v>4</v>
      </c>
      <c r="J39" s="8">
        <v>57.142857142857139</v>
      </c>
      <c r="K39" s="9">
        <v>1</v>
      </c>
      <c r="L39" s="8">
        <v>14.285714285714285</v>
      </c>
      <c r="M39" s="9">
        <v>2</v>
      </c>
      <c r="N39" s="8">
        <v>28.571428571428569</v>
      </c>
      <c r="O39" s="9">
        <v>0</v>
      </c>
      <c r="P39" s="8">
        <v>0</v>
      </c>
    </row>
    <row r="40" spans="1:16" ht="23.1" customHeight="1" x14ac:dyDescent="0.2">
      <c r="A40" s="187"/>
      <c r="B40" s="187"/>
      <c r="C40" s="13"/>
      <c r="D40" s="14" t="s">
        <v>14</v>
      </c>
      <c r="E40" s="11"/>
      <c r="F40" s="10">
        <v>79</v>
      </c>
      <c r="G40" s="9">
        <v>31</v>
      </c>
      <c r="H40" s="8">
        <v>39.24050632911392</v>
      </c>
      <c r="I40" s="9">
        <v>25</v>
      </c>
      <c r="J40" s="8">
        <v>31.645569620253166</v>
      </c>
      <c r="K40" s="9">
        <v>8</v>
      </c>
      <c r="L40" s="8">
        <v>10.126582278481013</v>
      </c>
      <c r="M40" s="9">
        <v>11</v>
      </c>
      <c r="N40" s="8">
        <v>13.924050632911392</v>
      </c>
      <c r="O40" s="9">
        <v>4</v>
      </c>
      <c r="P40" s="8">
        <v>5.0632911392405067</v>
      </c>
    </row>
    <row r="41" spans="1:16" ht="23.1" customHeight="1" x14ac:dyDescent="0.2">
      <c r="A41" s="187"/>
      <c r="B41" s="187"/>
      <c r="C41" s="13"/>
      <c r="D41" s="14" t="s">
        <v>13</v>
      </c>
      <c r="E41" s="11"/>
      <c r="F41" s="10">
        <v>16</v>
      </c>
      <c r="G41" s="9">
        <v>8</v>
      </c>
      <c r="H41" s="8">
        <v>50</v>
      </c>
      <c r="I41" s="9">
        <v>3</v>
      </c>
      <c r="J41" s="8">
        <v>18.75</v>
      </c>
      <c r="K41" s="9">
        <v>0</v>
      </c>
      <c r="L41" s="8">
        <v>0</v>
      </c>
      <c r="M41" s="9">
        <v>4</v>
      </c>
      <c r="N41" s="8">
        <v>25</v>
      </c>
      <c r="O41" s="9">
        <v>1</v>
      </c>
      <c r="P41" s="8">
        <v>6.25</v>
      </c>
    </row>
    <row r="42" spans="1:16" ht="23.1" customHeight="1" x14ac:dyDescent="0.2">
      <c r="A42" s="187"/>
      <c r="B42" s="187"/>
      <c r="C42" s="13"/>
      <c r="D42" s="14" t="s">
        <v>12</v>
      </c>
      <c r="E42" s="11"/>
      <c r="F42" s="10">
        <v>16</v>
      </c>
      <c r="G42" s="9">
        <v>3</v>
      </c>
      <c r="H42" s="8">
        <v>18.75</v>
      </c>
      <c r="I42" s="9">
        <v>9</v>
      </c>
      <c r="J42" s="8">
        <v>56.25</v>
      </c>
      <c r="K42" s="9">
        <v>0</v>
      </c>
      <c r="L42" s="8">
        <v>0</v>
      </c>
      <c r="M42" s="9">
        <v>4</v>
      </c>
      <c r="N42" s="8">
        <v>25</v>
      </c>
      <c r="O42" s="9">
        <v>0</v>
      </c>
      <c r="P42" s="8">
        <v>0</v>
      </c>
    </row>
    <row r="43" spans="1:16" ht="23.1" customHeight="1" x14ac:dyDescent="0.2">
      <c r="A43" s="187"/>
      <c r="B43" s="187"/>
      <c r="C43" s="13"/>
      <c r="D43" s="14" t="s">
        <v>11</v>
      </c>
      <c r="E43" s="11"/>
      <c r="F43" s="10">
        <v>33</v>
      </c>
      <c r="G43" s="9">
        <v>10</v>
      </c>
      <c r="H43" s="8">
        <v>30.303030303030305</v>
      </c>
      <c r="I43" s="9">
        <v>8</v>
      </c>
      <c r="J43" s="8">
        <v>24.242424242424242</v>
      </c>
      <c r="K43" s="9">
        <v>2</v>
      </c>
      <c r="L43" s="8">
        <v>6.0606060606060606</v>
      </c>
      <c r="M43" s="9">
        <v>8</v>
      </c>
      <c r="N43" s="8">
        <v>24.242424242424242</v>
      </c>
      <c r="O43" s="9">
        <v>5</v>
      </c>
      <c r="P43" s="8">
        <v>15.151515151515152</v>
      </c>
    </row>
    <row r="44" spans="1:16" ht="23.1" customHeight="1" x14ac:dyDescent="0.2">
      <c r="A44" s="187"/>
      <c r="B44" s="187"/>
      <c r="C44" s="13"/>
      <c r="D44" s="14" t="s">
        <v>10</v>
      </c>
      <c r="E44" s="11"/>
      <c r="F44" s="10">
        <v>182</v>
      </c>
      <c r="G44" s="9">
        <v>25</v>
      </c>
      <c r="H44" s="8">
        <v>13.736263736263737</v>
      </c>
      <c r="I44" s="9">
        <v>77</v>
      </c>
      <c r="J44" s="8">
        <v>42.307692307692307</v>
      </c>
      <c r="K44" s="9">
        <v>14</v>
      </c>
      <c r="L44" s="8">
        <v>7.6923076923076925</v>
      </c>
      <c r="M44" s="9">
        <v>54</v>
      </c>
      <c r="N44" s="8">
        <v>29.670329670329672</v>
      </c>
      <c r="O44" s="9">
        <v>12</v>
      </c>
      <c r="P44" s="8">
        <v>6.593406593406594</v>
      </c>
    </row>
    <row r="45" spans="1:16" ht="23.1" customHeight="1" x14ac:dyDescent="0.2">
      <c r="A45" s="187"/>
      <c r="B45" s="187"/>
      <c r="C45" s="13"/>
      <c r="D45" s="14" t="s">
        <v>9</v>
      </c>
      <c r="E45" s="11"/>
      <c r="F45" s="10">
        <v>24</v>
      </c>
      <c r="G45" s="9">
        <v>2</v>
      </c>
      <c r="H45" s="8">
        <v>8.3333333333333321</v>
      </c>
      <c r="I45" s="9">
        <v>12</v>
      </c>
      <c r="J45" s="8">
        <v>50</v>
      </c>
      <c r="K45" s="9">
        <v>3</v>
      </c>
      <c r="L45" s="8">
        <v>12.5</v>
      </c>
      <c r="M45" s="9">
        <v>7</v>
      </c>
      <c r="N45" s="8">
        <v>29.166666666666668</v>
      </c>
      <c r="O45" s="9">
        <v>0</v>
      </c>
      <c r="P45" s="8">
        <v>0</v>
      </c>
    </row>
    <row r="46" spans="1:16" ht="22.5" customHeight="1" x14ac:dyDescent="0.2">
      <c r="A46" s="187"/>
      <c r="B46" s="187"/>
      <c r="C46" s="13"/>
      <c r="D46" s="14" t="s">
        <v>8</v>
      </c>
      <c r="E46" s="11"/>
      <c r="F46" s="10">
        <v>13</v>
      </c>
      <c r="G46" s="9">
        <v>2</v>
      </c>
      <c r="H46" s="8">
        <v>15.384615384615385</v>
      </c>
      <c r="I46" s="9">
        <v>5</v>
      </c>
      <c r="J46" s="8">
        <v>38.461538461538467</v>
      </c>
      <c r="K46" s="9">
        <v>0</v>
      </c>
      <c r="L46" s="8">
        <v>0</v>
      </c>
      <c r="M46" s="9">
        <v>6</v>
      </c>
      <c r="N46" s="8">
        <v>46.153846153846153</v>
      </c>
      <c r="O46" s="9">
        <v>0</v>
      </c>
      <c r="P46" s="8">
        <v>0</v>
      </c>
    </row>
    <row r="47" spans="1:16" ht="22.5" customHeight="1" x14ac:dyDescent="0.2">
      <c r="A47" s="187"/>
      <c r="B47" s="187"/>
      <c r="C47" s="13"/>
      <c r="D47" s="12" t="s">
        <v>7</v>
      </c>
      <c r="E47" s="11"/>
      <c r="F47" s="10">
        <v>14</v>
      </c>
      <c r="G47" s="9">
        <v>2</v>
      </c>
      <c r="H47" s="8">
        <v>14.285714285714285</v>
      </c>
      <c r="I47" s="9">
        <v>9</v>
      </c>
      <c r="J47" s="8">
        <v>64.285714285714292</v>
      </c>
      <c r="K47" s="9">
        <v>0</v>
      </c>
      <c r="L47" s="8">
        <v>0</v>
      </c>
      <c r="M47" s="9">
        <v>2</v>
      </c>
      <c r="N47" s="8">
        <v>14.285714285714285</v>
      </c>
      <c r="O47" s="9">
        <v>1</v>
      </c>
      <c r="P47" s="8">
        <v>7.1428571428571423</v>
      </c>
    </row>
    <row r="48" spans="1:16" ht="23.1" customHeight="1" x14ac:dyDescent="0.2">
      <c r="A48" s="187"/>
      <c r="B48" s="187"/>
      <c r="C48" s="13"/>
      <c r="D48" s="14" t="s">
        <v>6</v>
      </c>
      <c r="E48" s="11"/>
      <c r="F48" s="10">
        <v>48</v>
      </c>
      <c r="G48" s="9">
        <v>8</v>
      </c>
      <c r="H48" s="8">
        <v>16.666666666666664</v>
      </c>
      <c r="I48" s="9">
        <v>17</v>
      </c>
      <c r="J48" s="8">
        <v>35.416666666666671</v>
      </c>
      <c r="K48" s="9">
        <v>4</v>
      </c>
      <c r="L48" s="8">
        <v>8.3333333333333321</v>
      </c>
      <c r="M48" s="9">
        <v>13</v>
      </c>
      <c r="N48" s="8">
        <v>27.083333333333332</v>
      </c>
      <c r="O48" s="9">
        <v>6</v>
      </c>
      <c r="P48" s="8">
        <v>12.5</v>
      </c>
    </row>
    <row r="49" spans="1:16" ht="23.1" customHeight="1" x14ac:dyDescent="0.2">
      <c r="A49" s="187"/>
      <c r="B49" s="187"/>
      <c r="C49" s="13"/>
      <c r="D49" s="14" t="s">
        <v>5</v>
      </c>
      <c r="E49" s="11"/>
      <c r="F49" s="10">
        <v>22</v>
      </c>
      <c r="G49" s="9">
        <v>5</v>
      </c>
      <c r="H49" s="8">
        <v>22.727272727272727</v>
      </c>
      <c r="I49" s="9">
        <v>5</v>
      </c>
      <c r="J49" s="8">
        <v>22.727272727272727</v>
      </c>
      <c r="K49" s="9">
        <v>0</v>
      </c>
      <c r="L49" s="8">
        <v>0</v>
      </c>
      <c r="M49" s="9">
        <v>7</v>
      </c>
      <c r="N49" s="8">
        <v>31.818181818181817</v>
      </c>
      <c r="O49" s="9">
        <v>5</v>
      </c>
      <c r="P49" s="8">
        <v>22.727272727272727</v>
      </c>
    </row>
    <row r="50" spans="1:16" ht="23.1" customHeight="1" x14ac:dyDescent="0.2">
      <c r="A50" s="187"/>
      <c r="B50" s="187"/>
      <c r="C50" s="13"/>
      <c r="D50" s="14" t="s">
        <v>4</v>
      </c>
      <c r="E50" s="11"/>
      <c r="F50" s="10">
        <v>20</v>
      </c>
      <c r="G50" s="9">
        <v>4</v>
      </c>
      <c r="H50" s="8">
        <v>20</v>
      </c>
      <c r="I50" s="9">
        <v>10</v>
      </c>
      <c r="J50" s="8">
        <v>50</v>
      </c>
      <c r="K50" s="9">
        <v>1</v>
      </c>
      <c r="L50" s="8">
        <v>5</v>
      </c>
      <c r="M50" s="9">
        <v>5</v>
      </c>
      <c r="N50" s="8">
        <v>25</v>
      </c>
      <c r="O50" s="9">
        <v>0</v>
      </c>
      <c r="P50" s="8">
        <v>0</v>
      </c>
    </row>
    <row r="51" spans="1:16" ht="23.1" customHeight="1" x14ac:dyDescent="0.2">
      <c r="A51" s="187"/>
      <c r="B51" s="187"/>
      <c r="C51" s="13"/>
      <c r="D51" s="14" t="s">
        <v>3</v>
      </c>
      <c r="E51" s="11"/>
      <c r="F51" s="10">
        <v>166</v>
      </c>
      <c r="G51" s="9">
        <v>47</v>
      </c>
      <c r="H51" s="8">
        <v>28.313253012048197</v>
      </c>
      <c r="I51" s="9">
        <v>80</v>
      </c>
      <c r="J51" s="8">
        <v>48.192771084337352</v>
      </c>
      <c r="K51" s="9">
        <v>2</v>
      </c>
      <c r="L51" s="8">
        <v>1.2048192771084338</v>
      </c>
      <c r="M51" s="9">
        <v>30</v>
      </c>
      <c r="N51" s="8">
        <v>18.072289156626507</v>
      </c>
      <c r="O51" s="9">
        <v>7</v>
      </c>
      <c r="P51" s="8">
        <v>4.2168674698795181</v>
      </c>
    </row>
    <row r="52" spans="1:16" ht="23.1" customHeight="1" x14ac:dyDescent="0.2">
      <c r="A52" s="187"/>
      <c r="B52" s="187"/>
      <c r="C52" s="13"/>
      <c r="D52" s="14" t="s">
        <v>2</v>
      </c>
      <c r="E52" s="11"/>
      <c r="F52" s="10">
        <v>24</v>
      </c>
      <c r="G52" s="9">
        <v>2</v>
      </c>
      <c r="H52" s="8">
        <v>8.3333333333333321</v>
      </c>
      <c r="I52" s="9">
        <v>11</v>
      </c>
      <c r="J52" s="8">
        <v>45.833333333333329</v>
      </c>
      <c r="K52" s="9">
        <v>1</v>
      </c>
      <c r="L52" s="8">
        <v>4.1666666666666661</v>
      </c>
      <c r="M52" s="9">
        <v>10</v>
      </c>
      <c r="N52" s="8">
        <v>41.666666666666671</v>
      </c>
      <c r="O52" s="9">
        <v>0</v>
      </c>
      <c r="P52" s="8">
        <v>0</v>
      </c>
    </row>
    <row r="53" spans="1:16" ht="24" customHeight="1" x14ac:dyDescent="0.2">
      <c r="A53" s="188"/>
      <c r="B53" s="188"/>
      <c r="C53" s="13"/>
      <c r="D53" s="12" t="s">
        <v>1</v>
      </c>
      <c r="E53" s="11"/>
      <c r="F53" s="10">
        <v>55</v>
      </c>
      <c r="G53" s="9">
        <v>6</v>
      </c>
      <c r="H53" s="8">
        <v>10.909090909090908</v>
      </c>
      <c r="I53" s="9">
        <v>37</v>
      </c>
      <c r="J53" s="8">
        <v>67.272727272727266</v>
      </c>
      <c r="K53" s="9">
        <v>1</v>
      </c>
      <c r="L53" s="8">
        <v>1.8181818181818181</v>
      </c>
      <c r="M53" s="9">
        <v>8</v>
      </c>
      <c r="N53" s="8">
        <v>14.545454545454545</v>
      </c>
      <c r="O53" s="9">
        <v>3</v>
      </c>
      <c r="P53" s="8">
        <v>5.4545454545454541</v>
      </c>
    </row>
    <row r="59" spans="1:16" x14ac:dyDescent="0.2">
      <c r="D59" s="5"/>
    </row>
    <row r="61" spans="1:16" x14ac:dyDescent="0.2">
      <c r="D61" s="5"/>
    </row>
    <row r="63" spans="1:16" x14ac:dyDescent="0.2">
      <c r="D63" s="5"/>
    </row>
    <row r="65" spans="4:6" x14ac:dyDescent="0.2">
      <c r="D65" s="5"/>
    </row>
    <row r="67" spans="4:6" ht="13.5" customHeight="1" x14ac:dyDescent="0.2">
      <c r="D67" s="6"/>
    </row>
    <row r="68" spans="4:6" ht="13.5" customHeight="1" x14ac:dyDescent="0.2"/>
    <row r="69" spans="4:6" x14ac:dyDescent="0.2">
      <c r="D69" s="5"/>
    </row>
    <row r="71" spans="4:6" x14ac:dyDescent="0.2">
      <c r="D71" s="5"/>
    </row>
    <row r="73" spans="4:6" x14ac:dyDescent="0.2">
      <c r="D73" s="5"/>
    </row>
    <row r="75" spans="4:6" x14ac:dyDescent="0.2">
      <c r="D75" s="5"/>
    </row>
    <row r="79" spans="4:6" ht="12.75" customHeight="1" x14ac:dyDescent="0.2"/>
    <row r="80" spans="4:6" ht="12.75" customHeight="1" x14ac:dyDescent="0.2">
      <c r="F80" s="51"/>
    </row>
  </sheetData>
  <mergeCells count="27">
    <mergeCell ref="K3:L4"/>
    <mergeCell ref="M3:N4"/>
    <mergeCell ref="G5:G6"/>
    <mergeCell ref="H5:H6"/>
    <mergeCell ref="I5:I6"/>
    <mergeCell ref="J5:J6"/>
    <mergeCell ref="B11:E11"/>
    <mergeCell ref="A3:E6"/>
    <mergeCell ref="F3:F6"/>
    <mergeCell ref="G3:H4"/>
    <mergeCell ref="I3:J4"/>
    <mergeCell ref="B12:E12"/>
    <mergeCell ref="A13:A53"/>
    <mergeCell ref="B13:B37"/>
    <mergeCell ref="B38:B53"/>
    <mergeCell ref="O3:P4"/>
    <mergeCell ref="O5:O6"/>
    <mergeCell ref="P5:P6"/>
    <mergeCell ref="K5:K6"/>
    <mergeCell ref="L5:L6"/>
    <mergeCell ref="M5:M6"/>
    <mergeCell ref="N5:N6"/>
    <mergeCell ref="A7:E7"/>
    <mergeCell ref="A8:A12"/>
    <mergeCell ref="B8:E8"/>
    <mergeCell ref="B9:E9"/>
    <mergeCell ref="B10:E10"/>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W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7.21875" style="3" customWidth="1"/>
    <col min="7" max="23" width="10.6640625" style="3" customWidth="1"/>
    <col min="24" max="16384" width="9" style="3"/>
  </cols>
  <sheetData>
    <row r="1" spans="1:23" ht="14.4" x14ac:dyDescent="0.2">
      <c r="A1" s="18" t="s">
        <v>680</v>
      </c>
      <c r="P1" s="325"/>
      <c r="Q1" s="325"/>
      <c r="R1" s="325"/>
      <c r="S1" s="325"/>
      <c r="T1" s="325"/>
      <c r="U1" s="325"/>
      <c r="V1" s="325"/>
      <c r="W1" s="325"/>
    </row>
    <row r="2" spans="1:23" x14ac:dyDescent="0.2">
      <c r="O2" s="40" t="s">
        <v>476</v>
      </c>
      <c r="W2" s="40" t="s">
        <v>476</v>
      </c>
    </row>
    <row r="3" spans="1:23" ht="17.25" customHeight="1" x14ac:dyDescent="0.2">
      <c r="A3" s="239" t="s">
        <v>64</v>
      </c>
      <c r="B3" s="240"/>
      <c r="C3" s="240"/>
      <c r="D3" s="240"/>
      <c r="E3" s="241"/>
      <c r="F3" s="326" t="s">
        <v>130</v>
      </c>
      <c r="G3" s="274" t="s">
        <v>576</v>
      </c>
      <c r="H3" s="274" t="s">
        <v>577</v>
      </c>
      <c r="I3" s="274" t="s">
        <v>573</v>
      </c>
      <c r="J3" s="274" t="s">
        <v>578</v>
      </c>
      <c r="K3" s="274" t="s">
        <v>574</v>
      </c>
      <c r="L3" s="274" t="s">
        <v>579</v>
      </c>
      <c r="M3" s="274" t="s">
        <v>580</v>
      </c>
      <c r="N3" s="274" t="s">
        <v>581</v>
      </c>
      <c r="O3" s="274" t="s">
        <v>582</v>
      </c>
      <c r="P3" s="274" t="s">
        <v>583</v>
      </c>
      <c r="Q3" s="274" t="s">
        <v>584</v>
      </c>
      <c r="R3" s="274" t="s">
        <v>585</v>
      </c>
      <c r="S3" s="274" t="s">
        <v>586</v>
      </c>
      <c r="T3" s="274" t="s">
        <v>587</v>
      </c>
      <c r="U3" s="274" t="s">
        <v>588</v>
      </c>
      <c r="V3" s="274" t="s">
        <v>575</v>
      </c>
      <c r="W3" s="274" t="s">
        <v>407</v>
      </c>
    </row>
    <row r="4" spans="1:23" ht="17.25" customHeight="1" x14ac:dyDescent="0.2">
      <c r="A4" s="242"/>
      <c r="B4" s="243"/>
      <c r="C4" s="243"/>
      <c r="D4" s="243"/>
      <c r="E4" s="244"/>
      <c r="F4" s="327"/>
      <c r="G4" s="309"/>
      <c r="H4" s="309"/>
      <c r="I4" s="309"/>
      <c r="J4" s="309"/>
      <c r="K4" s="309"/>
      <c r="L4" s="309"/>
      <c r="M4" s="309"/>
      <c r="N4" s="309"/>
      <c r="O4" s="309"/>
      <c r="P4" s="309"/>
      <c r="Q4" s="309"/>
      <c r="R4" s="309"/>
      <c r="S4" s="309"/>
      <c r="T4" s="309"/>
      <c r="U4" s="309"/>
      <c r="V4" s="309"/>
      <c r="W4" s="309"/>
    </row>
    <row r="5" spans="1:23" ht="17.25" customHeight="1" x14ac:dyDescent="0.2">
      <c r="A5" s="242"/>
      <c r="B5" s="243"/>
      <c r="C5" s="243"/>
      <c r="D5" s="243"/>
      <c r="E5" s="244"/>
      <c r="F5" s="327"/>
      <c r="G5" s="309"/>
      <c r="H5" s="309"/>
      <c r="I5" s="309"/>
      <c r="J5" s="309"/>
      <c r="K5" s="309"/>
      <c r="L5" s="309"/>
      <c r="M5" s="309"/>
      <c r="N5" s="309"/>
      <c r="O5" s="309"/>
      <c r="P5" s="309"/>
      <c r="Q5" s="309"/>
      <c r="R5" s="309"/>
      <c r="S5" s="309"/>
      <c r="T5" s="309"/>
      <c r="U5" s="309"/>
      <c r="V5" s="309"/>
      <c r="W5" s="309"/>
    </row>
    <row r="6" spans="1:23" ht="43.5" customHeight="1" x14ac:dyDescent="0.2">
      <c r="A6" s="245"/>
      <c r="B6" s="246"/>
      <c r="C6" s="246"/>
      <c r="D6" s="246"/>
      <c r="E6" s="247"/>
      <c r="F6" s="327"/>
      <c r="G6" s="275"/>
      <c r="H6" s="275"/>
      <c r="I6" s="275"/>
      <c r="J6" s="275"/>
      <c r="K6" s="275"/>
      <c r="L6" s="275"/>
      <c r="M6" s="275"/>
      <c r="N6" s="275"/>
      <c r="O6" s="275"/>
      <c r="P6" s="275"/>
      <c r="Q6" s="275"/>
      <c r="R6" s="275"/>
      <c r="S6" s="275"/>
      <c r="T6" s="275"/>
      <c r="U6" s="275"/>
      <c r="V6" s="275"/>
      <c r="W6" s="275"/>
    </row>
    <row r="7" spans="1:23" ht="12" customHeight="1" x14ac:dyDescent="0.2">
      <c r="A7" s="173" t="s">
        <v>50</v>
      </c>
      <c r="B7" s="174"/>
      <c r="C7" s="174"/>
      <c r="D7" s="174"/>
      <c r="E7" s="174"/>
      <c r="F7" s="87">
        <v>944</v>
      </c>
      <c r="G7" s="152">
        <v>528</v>
      </c>
      <c r="H7" s="35">
        <v>815</v>
      </c>
      <c r="I7" s="35">
        <v>328</v>
      </c>
      <c r="J7" s="35">
        <v>74</v>
      </c>
      <c r="K7" s="35">
        <v>444</v>
      </c>
      <c r="L7" s="35">
        <v>304</v>
      </c>
      <c r="M7" s="35">
        <v>91</v>
      </c>
      <c r="N7" s="35">
        <v>61</v>
      </c>
      <c r="O7" s="35">
        <v>94</v>
      </c>
      <c r="P7" s="35">
        <v>92</v>
      </c>
      <c r="Q7" s="35">
        <v>536</v>
      </c>
      <c r="R7" s="35">
        <v>301</v>
      </c>
      <c r="S7" s="35">
        <v>152</v>
      </c>
      <c r="T7" s="35">
        <v>240</v>
      </c>
      <c r="U7" s="35">
        <v>6</v>
      </c>
      <c r="V7" s="35">
        <v>21</v>
      </c>
      <c r="W7" s="35">
        <v>9</v>
      </c>
    </row>
    <row r="8" spans="1:23" ht="12" customHeight="1" x14ac:dyDescent="0.2">
      <c r="A8" s="176"/>
      <c r="B8" s="177"/>
      <c r="C8" s="177"/>
      <c r="D8" s="177"/>
      <c r="E8" s="178"/>
      <c r="F8" s="134"/>
      <c r="G8" s="153">
        <v>0.55932203389830504</v>
      </c>
      <c r="H8" s="31">
        <v>0.86334745762711862</v>
      </c>
      <c r="I8" s="31">
        <v>0.34745762711864409</v>
      </c>
      <c r="J8" s="31">
        <v>7.8389830508474576E-2</v>
      </c>
      <c r="K8" s="31">
        <v>0.47033898305084748</v>
      </c>
      <c r="L8" s="31">
        <v>0.32203389830508472</v>
      </c>
      <c r="M8" s="31">
        <v>9.639830508474577E-2</v>
      </c>
      <c r="N8" s="31">
        <v>6.4618644067796605E-2</v>
      </c>
      <c r="O8" s="31">
        <v>9.9576271186440676E-2</v>
      </c>
      <c r="P8" s="31">
        <v>9.7457627118644072E-2</v>
      </c>
      <c r="Q8" s="31">
        <v>0.56779661016949157</v>
      </c>
      <c r="R8" s="31">
        <v>0.31885593220338981</v>
      </c>
      <c r="S8" s="31">
        <v>0.16101694915254236</v>
      </c>
      <c r="T8" s="31">
        <v>0.25423728813559321</v>
      </c>
      <c r="U8" s="31">
        <v>6.3559322033898309E-3</v>
      </c>
      <c r="V8" s="31">
        <v>2.2245762711864406E-2</v>
      </c>
      <c r="W8" s="31">
        <v>9.5338983050847464E-3</v>
      </c>
    </row>
    <row r="9" spans="1:23" ht="12" customHeight="1" x14ac:dyDescent="0.2">
      <c r="A9" s="189" t="s">
        <v>49</v>
      </c>
      <c r="B9" s="248" t="s">
        <v>48</v>
      </c>
      <c r="C9" s="249"/>
      <c r="D9" s="249"/>
      <c r="E9" s="250"/>
      <c r="F9" s="77">
        <v>276</v>
      </c>
      <c r="G9" s="35">
        <v>105</v>
      </c>
      <c r="H9" s="35">
        <v>210</v>
      </c>
      <c r="I9" s="35">
        <v>49</v>
      </c>
      <c r="J9" s="35">
        <v>8</v>
      </c>
      <c r="K9" s="35">
        <v>79</v>
      </c>
      <c r="L9" s="35">
        <v>71</v>
      </c>
      <c r="M9" s="35">
        <v>16</v>
      </c>
      <c r="N9" s="35">
        <v>20</v>
      </c>
      <c r="O9" s="35">
        <v>14</v>
      </c>
      <c r="P9" s="35">
        <v>21</v>
      </c>
      <c r="Q9" s="35">
        <v>127</v>
      </c>
      <c r="R9" s="35">
        <v>57</v>
      </c>
      <c r="S9" s="35">
        <v>18</v>
      </c>
      <c r="T9" s="35">
        <v>19</v>
      </c>
      <c r="U9" s="35">
        <v>2</v>
      </c>
      <c r="V9" s="35">
        <v>11</v>
      </c>
      <c r="W9" s="35">
        <v>8</v>
      </c>
    </row>
    <row r="10" spans="1:23" ht="12" customHeight="1" x14ac:dyDescent="0.2">
      <c r="A10" s="190"/>
      <c r="B10" s="251"/>
      <c r="C10" s="252"/>
      <c r="D10" s="252"/>
      <c r="E10" s="253"/>
      <c r="F10" s="78"/>
      <c r="G10" s="31">
        <v>0.38043478260869568</v>
      </c>
      <c r="H10" s="31">
        <v>0.76086956521739135</v>
      </c>
      <c r="I10" s="31">
        <v>0.17753623188405798</v>
      </c>
      <c r="J10" s="31">
        <v>2.8985507246376812E-2</v>
      </c>
      <c r="K10" s="31">
        <v>0.28623188405797101</v>
      </c>
      <c r="L10" s="31">
        <v>0.25724637681159418</v>
      </c>
      <c r="M10" s="31">
        <v>5.7971014492753624E-2</v>
      </c>
      <c r="N10" s="31">
        <v>7.2463768115942032E-2</v>
      </c>
      <c r="O10" s="31">
        <v>5.0724637681159424E-2</v>
      </c>
      <c r="P10" s="31">
        <v>7.6086956521739135E-2</v>
      </c>
      <c r="Q10" s="31">
        <v>0.46014492753623187</v>
      </c>
      <c r="R10" s="31">
        <v>0.20652173913043478</v>
      </c>
      <c r="S10" s="31">
        <v>6.5217391304347824E-2</v>
      </c>
      <c r="T10" s="31">
        <v>6.8840579710144928E-2</v>
      </c>
      <c r="U10" s="31">
        <v>7.246376811594203E-3</v>
      </c>
      <c r="V10" s="31">
        <v>3.9855072463768113E-2</v>
      </c>
      <c r="W10" s="31">
        <v>2.8985507246376812E-2</v>
      </c>
    </row>
    <row r="11" spans="1:23" ht="12" customHeight="1" x14ac:dyDescent="0.2">
      <c r="A11" s="190"/>
      <c r="B11" s="248" t="s">
        <v>47</v>
      </c>
      <c r="C11" s="249"/>
      <c r="D11" s="249"/>
      <c r="E11" s="250"/>
      <c r="F11" s="87">
        <v>145</v>
      </c>
      <c r="G11" s="152">
        <v>71</v>
      </c>
      <c r="H11" s="35">
        <v>116</v>
      </c>
      <c r="I11" s="35">
        <v>44</v>
      </c>
      <c r="J11" s="35">
        <v>6</v>
      </c>
      <c r="K11" s="35">
        <v>67</v>
      </c>
      <c r="L11" s="35">
        <v>42</v>
      </c>
      <c r="M11" s="35">
        <v>12</v>
      </c>
      <c r="N11" s="35">
        <v>7</v>
      </c>
      <c r="O11" s="35">
        <v>12</v>
      </c>
      <c r="P11" s="35">
        <v>11</v>
      </c>
      <c r="Q11" s="35">
        <v>77</v>
      </c>
      <c r="R11" s="35">
        <v>41</v>
      </c>
      <c r="S11" s="35">
        <v>9</v>
      </c>
      <c r="T11" s="35">
        <v>14</v>
      </c>
      <c r="U11" s="35">
        <v>3</v>
      </c>
      <c r="V11" s="35">
        <v>7</v>
      </c>
      <c r="W11" s="35">
        <v>1</v>
      </c>
    </row>
    <row r="12" spans="1:23" ht="12" customHeight="1" x14ac:dyDescent="0.2">
      <c r="A12" s="190"/>
      <c r="B12" s="251"/>
      <c r="C12" s="252"/>
      <c r="D12" s="252"/>
      <c r="E12" s="253"/>
      <c r="F12" s="78"/>
      <c r="G12" s="31">
        <v>0.48965517241379308</v>
      </c>
      <c r="H12" s="31">
        <v>0.8</v>
      </c>
      <c r="I12" s="31">
        <v>0.30344827586206896</v>
      </c>
      <c r="J12" s="31">
        <v>4.1379310344827586E-2</v>
      </c>
      <c r="K12" s="31">
        <v>0.46206896551724136</v>
      </c>
      <c r="L12" s="31">
        <v>0.28965517241379313</v>
      </c>
      <c r="M12" s="31">
        <v>8.2758620689655171E-2</v>
      </c>
      <c r="N12" s="31">
        <v>4.8275862068965517E-2</v>
      </c>
      <c r="O12" s="31">
        <v>8.2758620689655171E-2</v>
      </c>
      <c r="P12" s="31">
        <v>7.586206896551724E-2</v>
      </c>
      <c r="Q12" s="31">
        <v>0.53103448275862064</v>
      </c>
      <c r="R12" s="31">
        <v>0.28275862068965518</v>
      </c>
      <c r="S12" s="31">
        <v>6.2068965517241378E-2</v>
      </c>
      <c r="T12" s="31">
        <v>9.6551724137931033E-2</v>
      </c>
      <c r="U12" s="31">
        <v>2.0689655172413793E-2</v>
      </c>
      <c r="V12" s="31">
        <v>4.8275862068965517E-2</v>
      </c>
      <c r="W12" s="31">
        <v>6.8965517241379309E-3</v>
      </c>
    </row>
    <row r="13" spans="1:23" ht="12" customHeight="1" x14ac:dyDescent="0.2">
      <c r="A13" s="190"/>
      <c r="B13" s="248" t="s">
        <v>46</v>
      </c>
      <c r="C13" s="249"/>
      <c r="D13" s="249"/>
      <c r="E13" s="250"/>
      <c r="F13" s="77">
        <v>232</v>
      </c>
      <c r="G13" s="35">
        <v>142</v>
      </c>
      <c r="H13" s="35">
        <v>209</v>
      </c>
      <c r="I13" s="35">
        <v>108</v>
      </c>
      <c r="J13" s="35">
        <v>15</v>
      </c>
      <c r="K13" s="35">
        <v>121</v>
      </c>
      <c r="L13" s="35">
        <v>87</v>
      </c>
      <c r="M13" s="35">
        <v>21</v>
      </c>
      <c r="N13" s="35">
        <v>9</v>
      </c>
      <c r="O13" s="35">
        <v>11</v>
      </c>
      <c r="P13" s="35">
        <v>25</v>
      </c>
      <c r="Q13" s="35">
        <v>142</v>
      </c>
      <c r="R13" s="35">
        <v>80</v>
      </c>
      <c r="S13" s="35">
        <v>46</v>
      </c>
      <c r="T13" s="35">
        <v>87</v>
      </c>
      <c r="U13" s="35">
        <v>1</v>
      </c>
      <c r="V13" s="35">
        <v>1</v>
      </c>
      <c r="W13" s="35">
        <v>0</v>
      </c>
    </row>
    <row r="14" spans="1:23" ht="12" customHeight="1" x14ac:dyDescent="0.2">
      <c r="A14" s="190"/>
      <c r="B14" s="251"/>
      <c r="C14" s="252"/>
      <c r="D14" s="252"/>
      <c r="E14" s="253"/>
      <c r="F14" s="78"/>
      <c r="G14" s="31">
        <v>0.61206896551724133</v>
      </c>
      <c r="H14" s="31">
        <v>0.90086206896551724</v>
      </c>
      <c r="I14" s="31">
        <v>0.46551724137931033</v>
      </c>
      <c r="J14" s="31">
        <v>6.4655172413793108E-2</v>
      </c>
      <c r="K14" s="31">
        <v>0.52155172413793105</v>
      </c>
      <c r="L14" s="31">
        <v>0.375</v>
      </c>
      <c r="M14" s="31">
        <v>9.0517241379310345E-2</v>
      </c>
      <c r="N14" s="31">
        <v>3.8793103448275863E-2</v>
      </c>
      <c r="O14" s="31">
        <v>4.7413793103448273E-2</v>
      </c>
      <c r="P14" s="31">
        <v>0.10775862068965517</v>
      </c>
      <c r="Q14" s="31">
        <v>0.61206896551724133</v>
      </c>
      <c r="R14" s="31">
        <v>0.34482758620689657</v>
      </c>
      <c r="S14" s="31">
        <v>0.19827586206896552</v>
      </c>
      <c r="T14" s="31">
        <v>0.375</v>
      </c>
      <c r="U14" s="31">
        <v>4.3103448275862068E-3</v>
      </c>
      <c r="V14" s="31">
        <v>4.3103448275862068E-3</v>
      </c>
      <c r="W14" s="31">
        <v>0</v>
      </c>
    </row>
    <row r="15" spans="1:23" ht="12" customHeight="1" x14ac:dyDescent="0.2">
      <c r="A15" s="190"/>
      <c r="B15" s="248" t="s">
        <v>45</v>
      </c>
      <c r="C15" s="249"/>
      <c r="D15" s="249"/>
      <c r="E15" s="250"/>
      <c r="F15" s="77">
        <v>68</v>
      </c>
      <c r="G15" s="35">
        <v>42</v>
      </c>
      <c r="H15" s="35">
        <v>66</v>
      </c>
      <c r="I15" s="35">
        <v>24</v>
      </c>
      <c r="J15" s="35">
        <v>7</v>
      </c>
      <c r="K15" s="35">
        <v>41</v>
      </c>
      <c r="L15" s="35">
        <v>23</v>
      </c>
      <c r="M15" s="35">
        <v>9</v>
      </c>
      <c r="N15" s="35">
        <v>5</v>
      </c>
      <c r="O15" s="35">
        <v>11</v>
      </c>
      <c r="P15" s="35">
        <v>6</v>
      </c>
      <c r="Q15" s="35">
        <v>47</v>
      </c>
      <c r="R15" s="35">
        <v>25</v>
      </c>
      <c r="S15" s="35">
        <v>15</v>
      </c>
      <c r="T15" s="35">
        <v>22</v>
      </c>
      <c r="U15" s="35">
        <v>0</v>
      </c>
      <c r="V15" s="35">
        <v>0</v>
      </c>
      <c r="W15" s="35">
        <v>0</v>
      </c>
    </row>
    <row r="16" spans="1:23" ht="12" customHeight="1" x14ac:dyDescent="0.2">
      <c r="A16" s="190"/>
      <c r="B16" s="251"/>
      <c r="C16" s="252"/>
      <c r="D16" s="252"/>
      <c r="E16" s="253"/>
      <c r="F16" s="78"/>
      <c r="G16" s="31">
        <v>0.61764705882352944</v>
      </c>
      <c r="H16" s="31">
        <v>0.97058823529411764</v>
      </c>
      <c r="I16" s="31">
        <v>0.35294117647058826</v>
      </c>
      <c r="J16" s="31">
        <v>0.10294117647058823</v>
      </c>
      <c r="K16" s="31">
        <v>0.6029411764705882</v>
      </c>
      <c r="L16" s="31">
        <v>0.33823529411764708</v>
      </c>
      <c r="M16" s="31">
        <v>0.13235294117647059</v>
      </c>
      <c r="N16" s="31">
        <v>7.3529411764705885E-2</v>
      </c>
      <c r="O16" s="31">
        <v>0.16176470588235295</v>
      </c>
      <c r="P16" s="31">
        <v>8.8235294117647065E-2</v>
      </c>
      <c r="Q16" s="31">
        <v>0.69117647058823528</v>
      </c>
      <c r="R16" s="31">
        <v>0.36764705882352944</v>
      </c>
      <c r="S16" s="31">
        <v>0.22058823529411764</v>
      </c>
      <c r="T16" s="31">
        <v>0.3235294117647059</v>
      </c>
      <c r="U16" s="31">
        <v>0</v>
      </c>
      <c r="V16" s="31">
        <v>0</v>
      </c>
      <c r="W16" s="31">
        <v>0</v>
      </c>
    </row>
    <row r="17" spans="1:23" ht="12" customHeight="1" x14ac:dyDescent="0.2">
      <c r="A17" s="190"/>
      <c r="B17" s="248" t="s">
        <v>44</v>
      </c>
      <c r="C17" s="249"/>
      <c r="D17" s="249"/>
      <c r="E17" s="250"/>
      <c r="F17" s="77">
        <v>223</v>
      </c>
      <c r="G17" s="35">
        <v>168</v>
      </c>
      <c r="H17" s="35">
        <v>214</v>
      </c>
      <c r="I17" s="35">
        <v>103</v>
      </c>
      <c r="J17" s="35">
        <v>38</v>
      </c>
      <c r="K17" s="35">
        <v>136</v>
      </c>
      <c r="L17" s="35">
        <v>81</v>
      </c>
      <c r="M17" s="35">
        <v>33</v>
      </c>
      <c r="N17" s="35">
        <v>20</v>
      </c>
      <c r="O17" s="35">
        <v>46</v>
      </c>
      <c r="P17" s="35">
        <v>29</v>
      </c>
      <c r="Q17" s="35">
        <v>143</v>
      </c>
      <c r="R17" s="35">
        <v>98</v>
      </c>
      <c r="S17" s="35">
        <v>64</v>
      </c>
      <c r="T17" s="35">
        <v>98</v>
      </c>
      <c r="U17" s="35">
        <v>0</v>
      </c>
      <c r="V17" s="35">
        <v>2</v>
      </c>
      <c r="W17" s="35">
        <v>0</v>
      </c>
    </row>
    <row r="18" spans="1:23" ht="12" customHeight="1" x14ac:dyDescent="0.2">
      <c r="A18" s="191"/>
      <c r="B18" s="251"/>
      <c r="C18" s="252"/>
      <c r="D18" s="252"/>
      <c r="E18" s="253"/>
      <c r="F18" s="78"/>
      <c r="G18" s="31">
        <v>0.75336322869955152</v>
      </c>
      <c r="H18" s="31">
        <v>0.95964125560538116</v>
      </c>
      <c r="I18" s="31">
        <v>0.46188340807174888</v>
      </c>
      <c r="J18" s="31">
        <v>0.17040358744394618</v>
      </c>
      <c r="K18" s="31">
        <v>0.60986547085201792</v>
      </c>
      <c r="L18" s="31">
        <v>0.3632286995515695</v>
      </c>
      <c r="M18" s="31">
        <v>0.14798206278026907</v>
      </c>
      <c r="N18" s="31">
        <v>8.9686098654708515E-2</v>
      </c>
      <c r="O18" s="31">
        <v>0.20627802690582961</v>
      </c>
      <c r="P18" s="31">
        <v>0.13004484304932734</v>
      </c>
      <c r="Q18" s="31">
        <v>0.64125560538116588</v>
      </c>
      <c r="R18" s="31">
        <v>0.43946188340807174</v>
      </c>
      <c r="S18" s="31">
        <v>0.28699551569506726</v>
      </c>
      <c r="T18" s="31">
        <v>0.43946188340807174</v>
      </c>
      <c r="U18" s="31">
        <v>0</v>
      </c>
      <c r="V18" s="31">
        <v>8.9686098654708519E-3</v>
      </c>
      <c r="W18" s="31">
        <v>0</v>
      </c>
    </row>
    <row r="19" spans="1:23" ht="12" customHeight="1" x14ac:dyDescent="0.2">
      <c r="A19" s="186" t="s">
        <v>43</v>
      </c>
      <c r="B19" s="186" t="s">
        <v>42</v>
      </c>
      <c r="C19" s="37"/>
      <c r="D19" s="234" t="s">
        <v>16</v>
      </c>
      <c r="E19" s="37"/>
      <c r="F19" s="77">
        <v>225</v>
      </c>
      <c r="G19" s="35">
        <v>142</v>
      </c>
      <c r="H19" s="35">
        <v>198</v>
      </c>
      <c r="I19" s="35">
        <v>94</v>
      </c>
      <c r="J19" s="35">
        <v>18</v>
      </c>
      <c r="K19" s="35">
        <v>113</v>
      </c>
      <c r="L19" s="35">
        <v>75</v>
      </c>
      <c r="M19" s="35">
        <v>27</v>
      </c>
      <c r="N19" s="35">
        <v>13</v>
      </c>
      <c r="O19" s="35">
        <v>31</v>
      </c>
      <c r="P19" s="35">
        <v>16</v>
      </c>
      <c r="Q19" s="35">
        <v>131</v>
      </c>
      <c r="R19" s="35">
        <v>74</v>
      </c>
      <c r="S19" s="35">
        <v>38</v>
      </c>
      <c r="T19" s="35">
        <v>70</v>
      </c>
      <c r="U19" s="35">
        <v>2</v>
      </c>
      <c r="V19" s="35">
        <v>1</v>
      </c>
      <c r="W19" s="35">
        <v>1</v>
      </c>
    </row>
    <row r="20" spans="1:23" ht="12" customHeight="1" x14ac:dyDescent="0.2">
      <c r="A20" s="187"/>
      <c r="B20" s="187"/>
      <c r="C20" s="34"/>
      <c r="D20" s="235"/>
      <c r="E20" s="33"/>
      <c r="F20" s="134"/>
      <c r="G20" s="153">
        <v>0.63111111111111107</v>
      </c>
      <c r="H20" s="31">
        <v>0.88</v>
      </c>
      <c r="I20" s="31">
        <v>0.4177777777777778</v>
      </c>
      <c r="J20" s="31">
        <v>0.08</v>
      </c>
      <c r="K20" s="31">
        <v>0.50222222222222224</v>
      </c>
      <c r="L20" s="31">
        <v>0.33333333333333331</v>
      </c>
      <c r="M20" s="31">
        <v>0.12</v>
      </c>
      <c r="N20" s="31">
        <v>5.7777777777777775E-2</v>
      </c>
      <c r="O20" s="31">
        <v>0.13777777777777778</v>
      </c>
      <c r="P20" s="31">
        <v>7.1111111111111111E-2</v>
      </c>
      <c r="Q20" s="31">
        <v>0.5822222222222222</v>
      </c>
      <c r="R20" s="31">
        <v>0.3288888888888889</v>
      </c>
      <c r="S20" s="31">
        <v>0.16888888888888889</v>
      </c>
      <c r="T20" s="31">
        <v>0.31111111111111112</v>
      </c>
      <c r="U20" s="31">
        <v>8.8888888888888889E-3</v>
      </c>
      <c r="V20" s="31">
        <v>4.4444444444444444E-3</v>
      </c>
      <c r="W20" s="31">
        <v>4.4444444444444444E-3</v>
      </c>
    </row>
    <row r="21" spans="1:23" ht="12" customHeight="1" x14ac:dyDescent="0.2">
      <c r="A21" s="187"/>
      <c r="B21" s="187"/>
      <c r="C21" s="37"/>
      <c r="D21" s="234" t="s">
        <v>362</v>
      </c>
      <c r="E21" s="36"/>
      <c r="F21" s="77">
        <v>34</v>
      </c>
      <c r="G21" s="35">
        <v>20</v>
      </c>
      <c r="H21" s="35">
        <v>29</v>
      </c>
      <c r="I21" s="35">
        <v>16</v>
      </c>
      <c r="J21" s="35">
        <v>4</v>
      </c>
      <c r="K21" s="35">
        <v>13</v>
      </c>
      <c r="L21" s="35">
        <v>13</v>
      </c>
      <c r="M21" s="35">
        <v>2</v>
      </c>
      <c r="N21" s="35">
        <v>0</v>
      </c>
      <c r="O21" s="35">
        <v>1</v>
      </c>
      <c r="P21" s="35">
        <v>3</v>
      </c>
      <c r="Q21" s="35">
        <v>16</v>
      </c>
      <c r="R21" s="35">
        <v>7</v>
      </c>
      <c r="S21" s="35">
        <v>6</v>
      </c>
      <c r="T21" s="35">
        <v>12</v>
      </c>
      <c r="U21" s="35">
        <v>0</v>
      </c>
      <c r="V21" s="35">
        <v>1</v>
      </c>
      <c r="W21" s="35">
        <v>1</v>
      </c>
    </row>
    <row r="22" spans="1:23" ht="12" customHeight="1" x14ac:dyDescent="0.2">
      <c r="A22" s="187"/>
      <c r="B22" s="187"/>
      <c r="C22" s="34"/>
      <c r="D22" s="235"/>
      <c r="E22" s="33"/>
      <c r="F22" s="134"/>
      <c r="G22" s="153">
        <v>0.58823529411764708</v>
      </c>
      <c r="H22" s="31">
        <v>0.8529411764705882</v>
      </c>
      <c r="I22" s="31">
        <v>0.47058823529411764</v>
      </c>
      <c r="J22" s="31">
        <v>0.11764705882352941</v>
      </c>
      <c r="K22" s="31">
        <v>0.38235294117647056</v>
      </c>
      <c r="L22" s="31">
        <v>0.38235294117647056</v>
      </c>
      <c r="M22" s="31">
        <v>5.8823529411764705E-2</v>
      </c>
      <c r="N22" s="31">
        <v>0</v>
      </c>
      <c r="O22" s="31">
        <v>2.9411764705882353E-2</v>
      </c>
      <c r="P22" s="31">
        <v>8.8235294117647065E-2</v>
      </c>
      <c r="Q22" s="31">
        <v>0.47058823529411764</v>
      </c>
      <c r="R22" s="31">
        <v>0.20588235294117646</v>
      </c>
      <c r="S22" s="31">
        <v>0.17647058823529413</v>
      </c>
      <c r="T22" s="31">
        <v>0.35294117647058826</v>
      </c>
      <c r="U22" s="31">
        <v>0</v>
      </c>
      <c r="V22" s="31">
        <v>2.9411764705882353E-2</v>
      </c>
      <c r="W22" s="31">
        <v>2.9411764705882353E-2</v>
      </c>
    </row>
    <row r="23" spans="1:23" ht="12" customHeight="1" x14ac:dyDescent="0.2">
      <c r="A23" s="187"/>
      <c r="B23" s="187"/>
      <c r="C23" s="37"/>
      <c r="D23" s="234" t="s">
        <v>363</v>
      </c>
      <c r="E23" s="36"/>
      <c r="F23" s="77">
        <v>4</v>
      </c>
      <c r="G23" s="35">
        <v>2</v>
      </c>
      <c r="H23" s="35">
        <v>4</v>
      </c>
      <c r="I23" s="35">
        <v>1</v>
      </c>
      <c r="J23" s="35">
        <v>0</v>
      </c>
      <c r="K23" s="35">
        <v>4</v>
      </c>
      <c r="L23" s="35">
        <v>1</v>
      </c>
      <c r="M23" s="35">
        <v>1</v>
      </c>
      <c r="N23" s="35">
        <v>1</v>
      </c>
      <c r="O23" s="35">
        <v>0</v>
      </c>
      <c r="P23" s="35">
        <v>0</v>
      </c>
      <c r="Q23" s="35">
        <v>3</v>
      </c>
      <c r="R23" s="35">
        <v>1</v>
      </c>
      <c r="S23" s="35">
        <v>0</v>
      </c>
      <c r="T23" s="35">
        <v>0</v>
      </c>
      <c r="U23" s="35">
        <v>0</v>
      </c>
      <c r="V23" s="35">
        <v>0</v>
      </c>
      <c r="W23" s="35">
        <v>0</v>
      </c>
    </row>
    <row r="24" spans="1:23" ht="12" customHeight="1" x14ac:dyDescent="0.2">
      <c r="A24" s="187"/>
      <c r="B24" s="187"/>
      <c r="C24" s="34"/>
      <c r="D24" s="235"/>
      <c r="E24" s="33"/>
      <c r="F24" s="78"/>
      <c r="G24" s="31">
        <v>0.5</v>
      </c>
      <c r="H24" s="31">
        <v>1</v>
      </c>
      <c r="I24" s="31">
        <v>0.25</v>
      </c>
      <c r="J24" s="31">
        <v>0</v>
      </c>
      <c r="K24" s="31">
        <v>1</v>
      </c>
      <c r="L24" s="31">
        <v>0.25</v>
      </c>
      <c r="M24" s="31">
        <v>0.25</v>
      </c>
      <c r="N24" s="31">
        <v>0.25</v>
      </c>
      <c r="O24" s="31">
        <v>0</v>
      </c>
      <c r="P24" s="31">
        <v>0</v>
      </c>
      <c r="Q24" s="31">
        <v>0.75</v>
      </c>
      <c r="R24" s="31">
        <v>0.25</v>
      </c>
      <c r="S24" s="31">
        <v>0</v>
      </c>
      <c r="T24" s="31">
        <v>0</v>
      </c>
      <c r="U24" s="31">
        <v>0</v>
      </c>
      <c r="V24" s="31">
        <v>0</v>
      </c>
      <c r="W24" s="31">
        <v>0</v>
      </c>
    </row>
    <row r="25" spans="1:23" ht="12" customHeight="1" x14ac:dyDescent="0.2">
      <c r="A25" s="187"/>
      <c r="B25" s="187"/>
      <c r="C25" s="37"/>
      <c r="D25" s="234" t="s">
        <v>364</v>
      </c>
      <c r="E25" s="36"/>
      <c r="F25" s="77">
        <v>15</v>
      </c>
      <c r="G25" s="35">
        <v>5</v>
      </c>
      <c r="H25" s="35">
        <v>11</v>
      </c>
      <c r="I25" s="35">
        <v>5</v>
      </c>
      <c r="J25" s="35">
        <v>0</v>
      </c>
      <c r="K25" s="35">
        <v>6</v>
      </c>
      <c r="L25" s="35">
        <v>2</v>
      </c>
      <c r="M25" s="35">
        <v>0</v>
      </c>
      <c r="N25" s="35">
        <v>0</v>
      </c>
      <c r="O25" s="35">
        <v>0</v>
      </c>
      <c r="P25" s="35">
        <v>1</v>
      </c>
      <c r="Q25" s="35">
        <v>7</v>
      </c>
      <c r="R25" s="35">
        <v>1</v>
      </c>
      <c r="S25" s="35">
        <v>0</v>
      </c>
      <c r="T25" s="35">
        <v>2</v>
      </c>
      <c r="U25" s="35">
        <v>0</v>
      </c>
      <c r="V25" s="35">
        <v>0</v>
      </c>
      <c r="W25" s="35">
        <v>0</v>
      </c>
    </row>
    <row r="26" spans="1:23" ht="12" customHeight="1" x14ac:dyDescent="0.2">
      <c r="A26" s="187"/>
      <c r="B26" s="187"/>
      <c r="C26" s="34"/>
      <c r="D26" s="235"/>
      <c r="E26" s="33"/>
      <c r="F26" s="78"/>
      <c r="G26" s="31">
        <v>0.33333333333333331</v>
      </c>
      <c r="H26" s="31">
        <v>0.73333333333333328</v>
      </c>
      <c r="I26" s="31">
        <v>0.33333333333333331</v>
      </c>
      <c r="J26" s="31">
        <v>0</v>
      </c>
      <c r="K26" s="31">
        <v>0.4</v>
      </c>
      <c r="L26" s="31">
        <v>0.13333333333333333</v>
      </c>
      <c r="M26" s="31">
        <v>0</v>
      </c>
      <c r="N26" s="31">
        <v>0</v>
      </c>
      <c r="O26" s="31">
        <v>0</v>
      </c>
      <c r="P26" s="31">
        <v>6.6666666666666666E-2</v>
      </c>
      <c r="Q26" s="31">
        <v>0.46666666666666667</v>
      </c>
      <c r="R26" s="31">
        <v>6.6666666666666666E-2</v>
      </c>
      <c r="S26" s="31">
        <v>0</v>
      </c>
      <c r="T26" s="31">
        <v>0.13333333333333333</v>
      </c>
      <c r="U26" s="31">
        <v>0</v>
      </c>
      <c r="V26" s="31">
        <v>0</v>
      </c>
      <c r="W26" s="31">
        <v>0</v>
      </c>
    </row>
    <row r="27" spans="1:23" ht="12" customHeight="1" x14ac:dyDescent="0.2">
      <c r="A27" s="187"/>
      <c r="B27" s="187"/>
      <c r="C27" s="37"/>
      <c r="D27" s="234" t="s">
        <v>365</v>
      </c>
      <c r="E27" s="36"/>
      <c r="F27" s="77">
        <v>1</v>
      </c>
      <c r="G27" s="35">
        <v>0</v>
      </c>
      <c r="H27" s="35">
        <v>1</v>
      </c>
      <c r="I27" s="35">
        <v>0</v>
      </c>
      <c r="J27" s="35">
        <v>0</v>
      </c>
      <c r="K27" s="35">
        <v>0</v>
      </c>
      <c r="L27" s="35">
        <v>0</v>
      </c>
      <c r="M27" s="35">
        <v>0</v>
      </c>
      <c r="N27" s="35">
        <v>0</v>
      </c>
      <c r="O27" s="35">
        <v>0</v>
      </c>
      <c r="P27" s="35">
        <v>0</v>
      </c>
      <c r="Q27" s="35">
        <v>0</v>
      </c>
      <c r="R27" s="35">
        <v>0</v>
      </c>
      <c r="S27" s="35">
        <v>0</v>
      </c>
      <c r="T27" s="35">
        <v>0</v>
      </c>
      <c r="U27" s="35">
        <v>0</v>
      </c>
      <c r="V27" s="35">
        <v>0</v>
      </c>
      <c r="W27" s="35">
        <v>0</v>
      </c>
    </row>
    <row r="28" spans="1:23" ht="12" customHeight="1" x14ac:dyDescent="0.2">
      <c r="A28" s="187"/>
      <c r="B28" s="187"/>
      <c r="C28" s="34"/>
      <c r="D28" s="235"/>
      <c r="E28" s="33"/>
      <c r="F28" s="78"/>
      <c r="G28" s="31">
        <v>0</v>
      </c>
      <c r="H28" s="31">
        <v>1</v>
      </c>
      <c r="I28" s="31">
        <v>0</v>
      </c>
      <c r="J28" s="31">
        <v>0</v>
      </c>
      <c r="K28" s="31">
        <v>0</v>
      </c>
      <c r="L28" s="31">
        <v>0</v>
      </c>
      <c r="M28" s="31">
        <v>0</v>
      </c>
      <c r="N28" s="31">
        <v>0</v>
      </c>
      <c r="O28" s="31">
        <v>0</v>
      </c>
      <c r="P28" s="31">
        <v>0</v>
      </c>
      <c r="Q28" s="31">
        <v>0</v>
      </c>
      <c r="R28" s="31">
        <v>0</v>
      </c>
      <c r="S28" s="31">
        <v>0</v>
      </c>
      <c r="T28" s="31">
        <v>0</v>
      </c>
      <c r="U28" s="31">
        <v>0</v>
      </c>
      <c r="V28" s="31">
        <v>0</v>
      </c>
      <c r="W28" s="31">
        <v>0</v>
      </c>
    </row>
    <row r="29" spans="1:23" ht="12" customHeight="1" x14ac:dyDescent="0.2">
      <c r="A29" s="187"/>
      <c r="B29" s="187"/>
      <c r="C29" s="37"/>
      <c r="D29" s="234" t="s">
        <v>366</v>
      </c>
      <c r="E29" s="36"/>
      <c r="F29" s="77">
        <v>5</v>
      </c>
      <c r="G29" s="35">
        <v>4</v>
      </c>
      <c r="H29" s="35">
        <v>5</v>
      </c>
      <c r="I29" s="35">
        <v>0</v>
      </c>
      <c r="J29" s="35">
        <v>0</v>
      </c>
      <c r="K29" s="35">
        <v>3</v>
      </c>
      <c r="L29" s="35">
        <v>1</v>
      </c>
      <c r="M29" s="35">
        <v>0</v>
      </c>
      <c r="N29" s="35">
        <v>0</v>
      </c>
      <c r="O29" s="35">
        <v>0</v>
      </c>
      <c r="P29" s="35">
        <v>0</v>
      </c>
      <c r="Q29" s="35">
        <v>2</v>
      </c>
      <c r="R29" s="35">
        <v>2</v>
      </c>
      <c r="S29" s="35">
        <v>2</v>
      </c>
      <c r="T29" s="35">
        <v>1</v>
      </c>
      <c r="U29" s="35">
        <v>0</v>
      </c>
      <c r="V29" s="35">
        <v>0</v>
      </c>
      <c r="W29" s="35">
        <v>0</v>
      </c>
    </row>
    <row r="30" spans="1:23" ht="12" customHeight="1" x14ac:dyDescent="0.2">
      <c r="A30" s="187"/>
      <c r="B30" s="187"/>
      <c r="C30" s="34"/>
      <c r="D30" s="235"/>
      <c r="E30" s="33"/>
      <c r="F30" s="78"/>
      <c r="G30" s="31">
        <v>0.8</v>
      </c>
      <c r="H30" s="31">
        <v>1</v>
      </c>
      <c r="I30" s="31">
        <v>0</v>
      </c>
      <c r="J30" s="31">
        <v>0</v>
      </c>
      <c r="K30" s="31">
        <v>0.6</v>
      </c>
      <c r="L30" s="31">
        <v>0.2</v>
      </c>
      <c r="M30" s="31">
        <v>0</v>
      </c>
      <c r="N30" s="31">
        <v>0</v>
      </c>
      <c r="O30" s="31">
        <v>0</v>
      </c>
      <c r="P30" s="31">
        <v>0</v>
      </c>
      <c r="Q30" s="31">
        <v>0.4</v>
      </c>
      <c r="R30" s="31">
        <v>0.4</v>
      </c>
      <c r="S30" s="31">
        <v>0.4</v>
      </c>
      <c r="T30" s="31">
        <v>0.2</v>
      </c>
      <c r="U30" s="31">
        <v>0</v>
      </c>
      <c r="V30" s="31">
        <v>0</v>
      </c>
      <c r="W30" s="31">
        <v>0</v>
      </c>
    </row>
    <row r="31" spans="1:23" ht="12" customHeight="1" x14ac:dyDescent="0.2">
      <c r="A31" s="187"/>
      <c r="B31" s="187"/>
      <c r="C31" s="37"/>
      <c r="D31" s="234" t="s">
        <v>367</v>
      </c>
      <c r="E31" s="36"/>
      <c r="F31" s="77">
        <v>1</v>
      </c>
      <c r="G31" s="35">
        <v>1</v>
      </c>
      <c r="H31" s="35">
        <v>1</v>
      </c>
      <c r="I31" s="35">
        <v>0</v>
      </c>
      <c r="J31" s="35">
        <v>0</v>
      </c>
      <c r="K31" s="35">
        <v>0</v>
      </c>
      <c r="L31" s="35">
        <v>0</v>
      </c>
      <c r="M31" s="35">
        <v>0</v>
      </c>
      <c r="N31" s="35">
        <v>0</v>
      </c>
      <c r="O31" s="35">
        <v>0</v>
      </c>
      <c r="P31" s="35">
        <v>0</v>
      </c>
      <c r="Q31" s="35">
        <v>1</v>
      </c>
      <c r="R31" s="35">
        <v>0</v>
      </c>
      <c r="S31" s="35">
        <v>0</v>
      </c>
      <c r="T31" s="35">
        <v>1</v>
      </c>
      <c r="U31" s="35">
        <v>0</v>
      </c>
      <c r="V31" s="35">
        <v>0</v>
      </c>
      <c r="W31" s="35">
        <v>0</v>
      </c>
    </row>
    <row r="32" spans="1:23" ht="12" customHeight="1" x14ac:dyDescent="0.2">
      <c r="A32" s="187"/>
      <c r="B32" s="187"/>
      <c r="C32" s="34"/>
      <c r="D32" s="235"/>
      <c r="E32" s="33"/>
      <c r="F32" s="78"/>
      <c r="G32" s="31">
        <v>1</v>
      </c>
      <c r="H32" s="31">
        <v>1</v>
      </c>
      <c r="I32" s="31">
        <v>0</v>
      </c>
      <c r="J32" s="31">
        <v>0</v>
      </c>
      <c r="K32" s="31">
        <v>0</v>
      </c>
      <c r="L32" s="31">
        <v>0</v>
      </c>
      <c r="M32" s="31">
        <v>0</v>
      </c>
      <c r="N32" s="31">
        <v>0</v>
      </c>
      <c r="O32" s="31">
        <v>0</v>
      </c>
      <c r="P32" s="31">
        <v>0</v>
      </c>
      <c r="Q32" s="31">
        <v>1</v>
      </c>
      <c r="R32" s="31">
        <v>0</v>
      </c>
      <c r="S32" s="31">
        <v>0</v>
      </c>
      <c r="T32" s="31">
        <v>1</v>
      </c>
      <c r="U32" s="31">
        <v>0</v>
      </c>
      <c r="V32" s="31">
        <v>0</v>
      </c>
      <c r="W32" s="31">
        <v>0</v>
      </c>
    </row>
    <row r="33" spans="1:23" ht="12" customHeight="1" x14ac:dyDescent="0.2">
      <c r="A33" s="187"/>
      <c r="B33" s="187"/>
      <c r="C33" s="37"/>
      <c r="D33" s="234" t="s">
        <v>368</v>
      </c>
      <c r="E33" s="36"/>
      <c r="F33" s="77">
        <v>5</v>
      </c>
      <c r="G33" s="35">
        <v>3</v>
      </c>
      <c r="H33" s="35">
        <v>5</v>
      </c>
      <c r="I33" s="35">
        <v>2</v>
      </c>
      <c r="J33" s="35">
        <v>1</v>
      </c>
      <c r="K33" s="35">
        <v>3</v>
      </c>
      <c r="L33" s="35">
        <v>0</v>
      </c>
      <c r="M33" s="35">
        <v>0</v>
      </c>
      <c r="N33" s="35">
        <v>0</v>
      </c>
      <c r="O33" s="35">
        <v>0</v>
      </c>
      <c r="P33" s="35">
        <v>0</v>
      </c>
      <c r="Q33" s="35">
        <v>4</v>
      </c>
      <c r="R33" s="35">
        <v>0</v>
      </c>
      <c r="S33" s="35">
        <v>0</v>
      </c>
      <c r="T33" s="35">
        <v>2</v>
      </c>
      <c r="U33" s="35">
        <v>0</v>
      </c>
      <c r="V33" s="35">
        <v>0</v>
      </c>
      <c r="W33" s="35">
        <v>0</v>
      </c>
    </row>
    <row r="34" spans="1:23" ht="12" customHeight="1" x14ac:dyDescent="0.2">
      <c r="A34" s="187"/>
      <c r="B34" s="187"/>
      <c r="C34" s="34"/>
      <c r="D34" s="235"/>
      <c r="E34" s="33"/>
      <c r="F34" s="78"/>
      <c r="G34" s="31">
        <v>0.6</v>
      </c>
      <c r="H34" s="31">
        <v>1</v>
      </c>
      <c r="I34" s="31">
        <v>0.4</v>
      </c>
      <c r="J34" s="31">
        <v>0.2</v>
      </c>
      <c r="K34" s="31">
        <v>0.6</v>
      </c>
      <c r="L34" s="31">
        <v>0</v>
      </c>
      <c r="M34" s="31">
        <v>0</v>
      </c>
      <c r="N34" s="31">
        <v>0</v>
      </c>
      <c r="O34" s="31">
        <v>0</v>
      </c>
      <c r="P34" s="31">
        <v>0</v>
      </c>
      <c r="Q34" s="31">
        <v>0.8</v>
      </c>
      <c r="R34" s="31">
        <v>0</v>
      </c>
      <c r="S34" s="31">
        <v>0</v>
      </c>
      <c r="T34" s="31">
        <v>0.4</v>
      </c>
      <c r="U34" s="31">
        <v>0</v>
      </c>
      <c r="V34" s="31">
        <v>0</v>
      </c>
      <c r="W34" s="31">
        <v>0</v>
      </c>
    </row>
    <row r="35" spans="1:23" ht="12" customHeight="1" x14ac:dyDescent="0.2">
      <c r="A35" s="187"/>
      <c r="B35" s="187"/>
      <c r="C35" s="37"/>
      <c r="D35" s="234" t="s">
        <v>369</v>
      </c>
      <c r="E35" s="36"/>
      <c r="F35" s="77">
        <v>12</v>
      </c>
      <c r="G35" s="35">
        <v>4</v>
      </c>
      <c r="H35" s="35">
        <v>9</v>
      </c>
      <c r="I35" s="35">
        <v>4</v>
      </c>
      <c r="J35" s="35">
        <v>0</v>
      </c>
      <c r="K35" s="35">
        <v>6</v>
      </c>
      <c r="L35" s="35">
        <v>6</v>
      </c>
      <c r="M35" s="35">
        <v>1</v>
      </c>
      <c r="N35" s="35">
        <v>1</v>
      </c>
      <c r="O35" s="35">
        <v>2</v>
      </c>
      <c r="P35" s="35">
        <v>3</v>
      </c>
      <c r="Q35" s="35">
        <v>10</v>
      </c>
      <c r="R35" s="35">
        <v>5</v>
      </c>
      <c r="S35" s="35">
        <v>2</v>
      </c>
      <c r="T35" s="35">
        <v>6</v>
      </c>
      <c r="U35" s="35">
        <v>0</v>
      </c>
      <c r="V35" s="35">
        <v>0</v>
      </c>
      <c r="W35" s="35">
        <v>0</v>
      </c>
    </row>
    <row r="36" spans="1:23" ht="12" customHeight="1" x14ac:dyDescent="0.2">
      <c r="A36" s="187"/>
      <c r="B36" s="187"/>
      <c r="C36" s="34"/>
      <c r="D36" s="235"/>
      <c r="E36" s="33"/>
      <c r="F36" s="78"/>
      <c r="G36" s="31">
        <v>0.33333333333333331</v>
      </c>
      <c r="H36" s="31">
        <v>0.75</v>
      </c>
      <c r="I36" s="31">
        <v>0.33333333333333331</v>
      </c>
      <c r="J36" s="31">
        <v>0</v>
      </c>
      <c r="K36" s="31">
        <v>0.5</v>
      </c>
      <c r="L36" s="31">
        <v>0.5</v>
      </c>
      <c r="M36" s="31">
        <v>8.3333333333333329E-2</v>
      </c>
      <c r="N36" s="31">
        <v>8.3333333333333329E-2</v>
      </c>
      <c r="O36" s="31">
        <v>0.16666666666666666</v>
      </c>
      <c r="P36" s="31">
        <v>0.25</v>
      </c>
      <c r="Q36" s="31">
        <v>0.83333333333333337</v>
      </c>
      <c r="R36" s="31">
        <v>0.41666666666666669</v>
      </c>
      <c r="S36" s="31">
        <v>0.16666666666666666</v>
      </c>
      <c r="T36" s="31">
        <v>0.5</v>
      </c>
      <c r="U36" s="31">
        <v>0</v>
      </c>
      <c r="V36" s="31">
        <v>0</v>
      </c>
      <c r="W36" s="31">
        <v>0</v>
      </c>
    </row>
    <row r="37" spans="1:23" ht="12" customHeight="1" x14ac:dyDescent="0.2">
      <c r="A37" s="187"/>
      <c r="B37" s="187"/>
      <c r="C37" s="37"/>
      <c r="D37" s="234" t="s">
        <v>370</v>
      </c>
      <c r="E37" s="36"/>
      <c r="F37" s="77">
        <v>1</v>
      </c>
      <c r="G37" s="35">
        <v>0</v>
      </c>
      <c r="H37" s="35">
        <v>1</v>
      </c>
      <c r="I37" s="35">
        <v>0</v>
      </c>
      <c r="J37" s="35">
        <v>0</v>
      </c>
      <c r="K37" s="35">
        <v>1</v>
      </c>
      <c r="L37" s="35">
        <v>0</v>
      </c>
      <c r="M37" s="35">
        <v>0</v>
      </c>
      <c r="N37" s="35">
        <v>0</v>
      </c>
      <c r="O37" s="35">
        <v>0</v>
      </c>
      <c r="P37" s="35">
        <v>0</v>
      </c>
      <c r="Q37" s="35">
        <v>1</v>
      </c>
      <c r="R37" s="35">
        <v>0</v>
      </c>
      <c r="S37" s="35">
        <v>0</v>
      </c>
      <c r="T37" s="35">
        <v>0</v>
      </c>
      <c r="U37" s="35">
        <v>0</v>
      </c>
      <c r="V37" s="35">
        <v>0</v>
      </c>
      <c r="W37" s="35">
        <v>0</v>
      </c>
    </row>
    <row r="38" spans="1:23" ht="12" customHeight="1" x14ac:dyDescent="0.2">
      <c r="A38" s="187"/>
      <c r="B38" s="187"/>
      <c r="C38" s="34"/>
      <c r="D38" s="235"/>
      <c r="E38" s="33"/>
      <c r="F38" s="78"/>
      <c r="G38" s="31">
        <v>0</v>
      </c>
      <c r="H38" s="31">
        <v>1</v>
      </c>
      <c r="I38" s="31">
        <v>0</v>
      </c>
      <c r="J38" s="31">
        <v>0</v>
      </c>
      <c r="K38" s="31">
        <v>1</v>
      </c>
      <c r="L38" s="31">
        <v>0</v>
      </c>
      <c r="M38" s="31">
        <v>0</v>
      </c>
      <c r="N38" s="31">
        <v>0</v>
      </c>
      <c r="O38" s="31">
        <v>0</v>
      </c>
      <c r="P38" s="31">
        <v>0</v>
      </c>
      <c r="Q38" s="31">
        <v>1</v>
      </c>
      <c r="R38" s="31">
        <v>0</v>
      </c>
      <c r="S38" s="31">
        <v>0</v>
      </c>
      <c r="T38" s="31">
        <v>0</v>
      </c>
      <c r="U38" s="31">
        <v>0</v>
      </c>
      <c r="V38" s="31">
        <v>0</v>
      </c>
      <c r="W38" s="31">
        <v>0</v>
      </c>
    </row>
    <row r="39" spans="1:23" ht="12" customHeight="1" x14ac:dyDescent="0.2">
      <c r="A39" s="187"/>
      <c r="B39" s="187"/>
      <c r="C39" s="37"/>
      <c r="D39" s="234" t="s">
        <v>371</v>
      </c>
      <c r="E39" s="36"/>
      <c r="F39" s="87">
        <v>7</v>
      </c>
      <c r="G39" s="152">
        <v>3</v>
      </c>
      <c r="H39" s="35">
        <v>7</v>
      </c>
      <c r="I39" s="35">
        <v>3</v>
      </c>
      <c r="J39" s="35">
        <v>0</v>
      </c>
      <c r="K39" s="35">
        <v>2</v>
      </c>
      <c r="L39" s="35">
        <v>1</v>
      </c>
      <c r="M39" s="35">
        <v>0</v>
      </c>
      <c r="N39" s="35">
        <v>0</v>
      </c>
      <c r="O39" s="35">
        <v>0</v>
      </c>
      <c r="P39" s="35">
        <v>0</v>
      </c>
      <c r="Q39" s="35">
        <v>2</v>
      </c>
      <c r="R39" s="35">
        <v>3</v>
      </c>
      <c r="S39" s="35">
        <v>0</v>
      </c>
      <c r="T39" s="35">
        <v>1</v>
      </c>
      <c r="U39" s="35">
        <v>0</v>
      </c>
      <c r="V39" s="35">
        <v>0</v>
      </c>
      <c r="W39" s="35">
        <v>0</v>
      </c>
    </row>
    <row r="40" spans="1:23" ht="12" customHeight="1" x14ac:dyDescent="0.2">
      <c r="A40" s="187"/>
      <c r="B40" s="187"/>
      <c r="C40" s="34"/>
      <c r="D40" s="235"/>
      <c r="E40" s="33"/>
      <c r="F40" s="78"/>
      <c r="G40" s="31">
        <v>0.42857142857142855</v>
      </c>
      <c r="H40" s="31">
        <v>1</v>
      </c>
      <c r="I40" s="31">
        <v>0.42857142857142855</v>
      </c>
      <c r="J40" s="31">
        <v>0</v>
      </c>
      <c r="K40" s="31">
        <v>0.2857142857142857</v>
      </c>
      <c r="L40" s="31">
        <v>0.14285714285714285</v>
      </c>
      <c r="M40" s="31">
        <v>0</v>
      </c>
      <c r="N40" s="31">
        <v>0</v>
      </c>
      <c r="O40" s="31">
        <v>0</v>
      </c>
      <c r="P40" s="31">
        <v>0</v>
      </c>
      <c r="Q40" s="31">
        <v>0.2857142857142857</v>
      </c>
      <c r="R40" s="31">
        <v>0.42857142857142855</v>
      </c>
      <c r="S40" s="31">
        <v>0</v>
      </c>
      <c r="T40" s="31">
        <v>0.14285714285714285</v>
      </c>
      <c r="U40" s="31">
        <v>0</v>
      </c>
      <c r="V40" s="31">
        <v>0</v>
      </c>
      <c r="W40" s="31">
        <v>0</v>
      </c>
    </row>
    <row r="41" spans="1:23" ht="12" customHeight="1" x14ac:dyDescent="0.2">
      <c r="A41" s="187"/>
      <c r="B41" s="187"/>
      <c r="C41" s="37"/>
      <c r="D41" s="234" t="s">
        <v>372</v>
      </c>
      <c r="E41" s="36"/>
      <c r="F41" s="77">
        <v>0</v>
      </c>
      <c r="G41" s="35">
        <v>0</v>
      </c>
      <c r="H41" s="35">
        <v>0</v>
      </c>
      <c r="I41" s="35">
        <v>0</v>
      </c>
      <c r="J41" s="35">
        <v>0</v>
      </c>
      <c r="K41" s="35">
        <v>0</v>
      </c>
      <c r="L41" s="35">
        <v>0</v>
      </c>
      <c r="M41" s="35">
        <v>0</v>
      </c>
      <c r="N41" s="35">
        <v>0</v>
      </c>
      <c r="O41" s="35">
        <v>0</v>
      </c>
      <c r="P41" s="35">
        <v>0</v>
      </c>
      <c r="Q41" s="35">
        <v>0</v>
      </c>
      <c r="R41" s="35">
        <v>0</v>
      </c>
      <c r="S41" s="35">
        <v>0</v>
      </c>
      <c r="T41" s="35">
        <v>0</v>
      </c>
      <c r="U41" s="35">
        <v>0</v>
      </c>
      <c r="V41" s="35">
        <v>0</v>
      </c>
      <c r="W41" s="35">
        <v>0</v>
      </c>
    </row>
    <row r="42" spans="1:23" ht="12" customHeight="1" x14ac:dyDescent="0.2">
      <c r="A42" s="187"/>
      <c r="B42" s="187"/>
      <c r="C42" s="34"/>
      <c r="D42" s="235"/>
      <c r="E42" s="33"/>
      <c r="F42" s="78"/>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row>
    <row r="43" spans="1:23" ht="12" customHeight="1" x14ac:dyDescent="0.2">
      <c r="A43" s="187"/>
      <c r="B43" s="187"/>
      <c r="C43" s="37"/>
      <c r="D43" s="234" t="s">
        <v>373</v>
      </c>
      <c r="E43" s="36"/>
      <c r="F43" s="77">
        <v>3</v>
      </c>
      <c r="G43" s="35">
        <v>2</v>
      </c>
      <c r="H43" s="35">
        <v>3</v>
      </c>
      <c r="I43" s="35">
        <v>0</v>
      </c>
      <c r="J43" s="35">
        <v>0</v>
      </c>
      <c r="K43" s="35">
        <v>2</v>
      </c>
      <c r="L43" s="35">
        <v>2</v>
      </c>
      <c r="M43" s="35">
        <v>0</v>
      </c>
      <c r="N43" s="35">
        <v>0</v>
      </c>
      <c r="O43" s="35">
        <v>0</v>
      </c>
      <c r="P43" s="35">
        <v>0</v>
      </c>
      <c r="Q43" s="35">
        <v>2</v>
      </c>
      <c r="R43" s="35">
        <v>2</v>
      </c>
      <c r="S43" s="35">
        <v>2</v>
      </c>
      <c r="T43" s="35">
        <v>2</v>
      </c>
      <c r="U43" s="35">
        <v>0</v>
      </c>
      <c r="V43" s="35">
        <v>0</v>
      </c>
      <c r="W43" s="35">
        <v>0</v>
      </c>
    </row>
    <row r="44" spans="1:23" ht="12" customHeight="1" x14ac:dyDescent="0.2">
      <c r="A44" s="187"/>
      <c r="B44" s="187"/>
      <c r="C44" s="34"/>
      <c r="D44" s="235"/>
      <c r="E44" s="33"/>
      <c r="F44" s="134"/>
      <c r="G44" s="153">
        <v>0.66666666666666663</v>
      </c>
      <c r="H44" s="31">
        <v>1</v>
      </c>
      <c r="I44" s="31">
        <v>0</v>
      </c>
      <c r="J44" s="31">
        <v>0</v>
      </c>
      <c r="K44" s="31">
        <v>0.66666666666666663</v>
      </c>
      <c r="L44" s="31">
        <v>0.66666666666666663</v>
      </c>
      <c r="M44" s="31">
        <v>0</v>
      </c>
      <c r="N44" s="31">
        <v>0</v>
      </c>
      <c r="O44" s="31">
        <v>0</v>
      </c>
      <c r="P44" s="31">
        <v>0</v>
      </c>
      <c r="Q44" s="31">
        <v>0.66666666666666663</v>
      </c>
      <c r="R44" s="31">
        <v>0.66666666666666663</v>
      </c>
      <c r="S44" s="31">
        <v>0.66666666666666663</v>
      </c>
      <c r="T44" s="31">
        <v>0.66666666666666663</v>
      </c>
      <c r="U44" s="31">
        <v>0</v>
      </c>
      <c r="V44" s="31">
        <v>0</v>
      </c>
      <c r="W44" s="31">
        <v>0</v>
      </c>
    </row>
    <row r="45" spans="1:23" ht="12" customHeight="1" x14ac:dyDescent="0.2">
      <c r="A45" s="187"/>
      <c r="B45" s="187"/>
      <c r="C45" s="37"/>
      <c r="D45" s="234" t="s">
        <v>374</v>
      </c>
      <c r="E45" s="36"/>
      <c r="F45" s="77">
        <v>8</v>
      </c>
      <c r="G45" s="35">
        <v>3</v>
      </c>
      <c r="H45" s="35">
        <v>8</v>
      </c>
      <c r="I45" s="35">
        <v>3</v>
      </c>
      <c r="J45" s="35">
        <v>1</v>
      </c>
      <c r="K45" s="35">
        <v>4</v>
      </c>
      <c r="L45" s="35">
        <v>1</v>
      </c>
      <c r="M45" s="35">
        <v>1</v>
      </c>
      <c r="N45" s="35">
        <v>1</v>
      </c>
      <c r="O45" s="35">
        <v>3</v>
      </c>
      <c r="P45" s="35">
        <v>1</v>
      </c>
      <c r="Q45" s="35">
        <v>5</v>
      </c>
      <c r="R45" s="35">
        <v>4</v>
      </c>
      <c r="S45" s="35">
        <v>1</v>
      </c>
      <c r="T45" s="35">
        <v>0</v>
      </c>
      <c r="U45" s="35">
        <v>0</v>
      </c>
      <c r="V45" s="35">
        <v>0</v>
      </c>
      <c r="W45" s="35">
        <v>0</v>
      </c>
    </row>
    <row r="46" spans="1:23" ht="12" customHeight="1" x14ac:dyDescent="0.2">
      <c r="A46" s="187"/>
      <c r="B46" s="187"/>
      <c r="C46" s="34"/>
      <c r="D46" s="235"/>
      <c r="E46" s="33"/>
      <c r="F46" s="78"/>
      <c r="G46" s="31">
        <v>0.375</v>
      </c>
      <c r="H46" s="31">
        <v>1</v>
      </c>
      <c r="I46" s="31">
        <v>0.375</v>
      </c>
      <c r="J46" s="31">
        <v>0.125</v>
      </c>
      <c r="K46" s="31">
        <v>0.5</v>
      </c>
      <c r="L46" s="31">
        <v>0.125</v>
      </c>
      <c r="M46" s="31">
        <v>0.125</v>
      </c>
      <c r="N46" s="31">
        <v>0.125</v>
      </c>
      <c r="O46" s="31">
        <v>0.375</v>
      </c>
      <c r="P46" s="31">
        <v>0.125</v>
      </c>
      <c r="Q46" s="31">
        <v>0.625</v>
      </c>
      <c r="R46" s="31">
        <v>0.5</v>
      </c>
      <c r="S46" s="31">
        <v>0.125</v>
      </c>
      <c r="T46" s="31">
        <v>0</v>
      </c>
      <c r="U46" s="31">
        <v>0</v>
      </c>
      <c r="V46" s="31">
        <v>0</v>
      </c>
      <c r="W46" s="31">
        <v>0</v>
      </c>
    </row>
    <row r="47" spans="1:23" ht="12" customHeight="1" x14ac:dyDescent="0.2">
      <c r="A47" s="187"/>
      <c r="B47" s="187"/>
      <c r="C47" s="37"/>
      <c r="D47" s="234" t="s">
        <v>375</v>
      </c>
      <c r="E47" s="36"/>
      <c r="F47" s="77">
        <v>4</v>
      </c>
      <c r="G47" s="35">
        <v>1</v>
      </c>
      <c r="H47" s="35">
        <v>4</v>
      </c>
      <c r="I47" s="35">
        <v>1</v>
      </c>
      <c r="J47" s="35">
        <v>0</v>
      </c>
      <c r="K47" s="35">
        <v>1</v>
      </c>
      <c r="L47" s="35">
        <v>2</v>
      </c>
      <c r="M47" s="35">
        <v>0</v>
      </c>
      <c r="N47" s="35">
        <v>0</v>
      </c>
      <c r="O47" s="35">
        <v>0</v>
      </c>
      <c r="P47" s="35">
        <v>0</v>
      </c>
      <c r="Q47" s="35">
        <v>2</v>
      </c>
      <c r="R47" s="35">
        <v>2</v>
      </c>
      <c r="S47" s="35">
        <v>0</v>
      </c>
      <c r="T47" s="35">
        <v>1</v>
      </c>
      <c r="U47" s="35">
        <v>0</v>
      </c>
      <c r="V47" s="35">
        <v>0</v>
      </c>
      <c r="W47" s="35">
        <v>0</v>
      </c>
    </row>
    <row r="48" spans="1:23" ht="12" customHeight="1" x14ac:dyDescent="0.2">
      <c r="A48" s="187"/>
      <c r="B48" s="187"/>
      <c r="C48" s="34"/>
      <c r="D48" s="235"/>
      <c r="E48" s="33"/>
      <c r="F48" s="78"/>
      <c r="G48" s="31">
        <v>0.25</v>
      </c>
      <c r="H48" s="31">
        <v>1</v>
      </c>
      <c r="I48" s="31">
        <v>0.25</v>
      </c>
      <c r="J48" s="31">
        <v>0</v>
      </c>
      <c r="K48" s="31">
        <v>0.25</v>
      </c>
      <c r="L48" s="31">
        <v>0.5</v>
      </c>
      <c r="M48" s="31">
        <v>0</v>
      </c>
      <c r="N48" s="31">
        <v>0</v>
      </c>
      <c r="O48" s="31">
        <v>0</v>
      </c>
      <c r="P48" s="31">
        <v>0</v>
      </c>
      <c r="Q48" s="31">
        <v>0.5</v>
      </c>
      <c r="R48" s="31">
        <v>0.5</v>
      </c>
      <c r="S48" s="31">
        <v>0</v>
      </c>
      <c r="T48" s="31">
        <v>0.25</v>
      </c>
      <c r="U48" s="31">
        <v>0</v>
      </c>
      <c r="V48" s="31">
        <v>0</v>
      </c>
      <c r="W48" s="31">
        <v>0</v>
      </c>
    </row>
    <row r="49" spans="1:23" ht="12" customHeight="1" x14ac:dyDescent="0.2">
      <c r="A49" s="187"/>
      <c r="B49" s="187"/>
      <c r="C49" s="37"/>
      <c r="D49" s="234" t="s">
        <v>376</v>
      </c>
      <c r="E49" s="36"/>
      <c r="F49" s="77">
        <v>2</v>
      </c>
      <c r="G49" s="35">
        <v>2</v>
      </c>
      <c r="H49" s="35">
        <v>2</v>
      </c>
      <c r="I49" s="35">
        <v>1</v>
      </c>
      <c r="J49" s="35">
        <v>0</v>
      </c>
      <c r="K49" s="35">
        <v>0</v>
      </c>
      <c r="L49" s="35">
        <v>0</v>
      </c>
      <c r="M49" s="35">
        <v>0</v>
      </c>
      <c r="N49" s="35">
        <v>0</v>
      </c>
      <c r="O49" s="35">
        <v>1</v>
      </c>
      <c r="P49" s="35">
        <v>0</v>
      </c>
      <c r="Q49" s="35">
        <v>2</v>
      </c>
      <c r="R49" s="35">
        <v>1</v>
      </c>
      <c r="S49" s="35">
        <v>0</v>
      </c>
      <c r="T49" s="35">
        <v>0</v>
      </c>
      <c r="U49" s="35">
        <v>0</v>
      </c>
      <c r="V49" s="35">
        <v>0</v>
      </c>
      <c r="W49" s="35">
        <v>0</v>
      </c>
    </row>
    <row r="50" spans="1:23" ht="12" customHeight="1" x14ac:dyDescent="0.2">
      <c r="A50" s="187"/>
      <c r="B50" s="187"/>
      <c r="C50" s="34"/>
      <c r="D50" s="235"/>
      <c r="E50" s="33"/>
      <c r="F50" s="78"/>
      <c r="G50" s="31">
        <v>1</v>
      </c>
      <c r="H50" s="31">
        <v>1</v>
      </c>
      <c r="I50" s="31">
        <v>0.5</v>
      </c>
      <c r="J50" s="31">
        <v>0</v>
      </c>
      <c r="K50" s="31">
        <v>0</v>
      </c>
      <c r="L50" s="31">
        <v>0</v>
      </c>
      <c r="M50" s="31">
        <v>0</v>
      </c>
      <c r="N50" s="31">
        <v>0</v>
      </c>
      <c r="O50" s="31">
        <v>0.5</v>
      </c>
      <c r="P50" s="31">
        <v>0</v>
      </c>
      <c r="Q50" s="31">
        <v>1</v>
      </c>
      <c r="R50" s="31">
        <v>0.5</v>
      </c>
      <c r="S50" s="31">
        <v>0</v>
      </c>
      <c r="T50" s="31">
        <v>0</v>
      </c>
      <c r="U50" s="31">
        <v>0</v>
      </c>
      <c r="V50" s="31">
        <v>0</v>
      </c>
      <c r="W50" s="31">
        <v>0</v>
      </c>
    </row>
    <row r="51" spans="1:23" ht="12" customHeight="1" x14ac:dyDescent="0.2">
      <c r="A51" s="187"/>
      <c r="B51" s="187"/>
      <c r="C51" s="37"/>
      <c r="D51" s="234" t="s">
        <v>377</v>
      </c>
      <c r="E51" s="36"/>
      <c r="F51" s="77">
        <v>14</v>
      </c>
      <c r="G51" s="35">
        <v>12</v>
      </c>
      <c r="H51" s="35">
        <v>13</v>
      </c>
      <c r="I51" s="35">
        <v>6</v>
      </c>
      <c r="J51" s="35">
        <v>1</v>
      </c>
      <c r="K51" s="35">
        <v>8</v>
      </c>
      <c r="L51" s="35">
        <v>8</v>
      </c>
      <c r="M51" s="35">
        <v>2</v>
      </c>
      <c r="N51" s="35">
        <v>0</v>
      </c>
      <c r="O51" s="35">
        <v>1</v>
      </c>
      <c r="P51" s="35">
        <v>1</v>
      </c>
      <c r="Q51" s="35">
        <v>7</v>
      </c>
      <c r="R51" s="35">
        <v>8</v>
      </c>
      <c r="S51" s="35">
        <v>2</v>
      </c>
      <c r="T51" s="35">
        <v>3</v>
      </c>
      <c r="U51" s="35">
        <v>0</v>
      </c>
      <c r="V51" s="35">
        <v>0</v>
      </c>
      <c r="W51" s="35">
        <v>0</v>
      </c>
    </row>
    <row r="52" spans="1:23" ht="12" customHeight="1" x14ac:dyDescent="0.2">
      <c r="A52" s="187"/>
      <c r="B52" s="187"/>
      <c r="C52" s="34"/>
      <c r="D52" s="235"/>
      <c r="E52" s="33"/>
      <c r="F52" s="78"/>
      <c r="G52" s="31">
        <v>0.8571428571428571</v>
      </c>
      <c r="H52" s="31">
        <v>0.9285714285714286</v>
      </c>
      <c r="I52" s="31">
        <v>0.42857142857142855</v>
      </c>
      <c r="J52" s="31">
        <v>7.1428571428571425E-2</v>
      </c>
      <c r="K52" s="31">
        <v>0.5714285714285714</v>
      </c>
      <c r="L52" s="31">
        <v>0.5714285714285714</v>
      </c>
      <c r="M52" s="31">
        <v>0.14285714285714285</v>
      </c>
      <c r="N52" s="31">
        <v>0</v>
      </c>
      <c r="O52" s="31">
        <v>7.1428571428571425E-2</v>
      </c>
      <c r="P52" s="31">
        <v>7.1428571428571425E-2</v>
      </c>
      <c r="Q52" s="31">
        <v>0.5</v>
      </c>
      <c r="R52" s="31">
        <v>0.5714285714285714</v>
      </c>
      <c r="S52" s="31">
        <v>0.14285714285714285</v>
      </c>
      <c r="T52" s="31">
        <v>0.21428571428571427</v>
      </c>
      <c r="U52" s="31">
        <v>0</v>
      </c>
      <c r="V52" s="31">
        <v>0</v>
      </c>
      <c r="W52" s="31">
        <v>0</v>
      </c>
    </row>
    <row r="53" spans="1:23" ht="12" customHeight="1" x14ac:dyDescent="0.2">
      <c r="A53" s="187"/>
      <c r="B53" s="187"/>
      <c r="C53" s="37"/>
      <c r="D53" s="234" t="s">
        <v>378</v>
      </c>
      <c r="E53" s="36"/>
      <c r="F53" s="77">
        <v>5</v>
      </c>
      <c r="G53" s="35">
        <v>4</v>
      </c>
      <c r="H53" s="35">
        <v>5</v>
      </c>
      <c r="I53" s="35">
        <v>1</v>
      </c>
      <c r="J53" s="35">
        <v>0</v>
      </c>
      <c r="K53" s="35">
        <v>2</v>
      </c>
      <c r="L53" s="35">
        <v>2</v>
      </c>
      <c r="M53" s="35">
        <v>0</v>
      </c>
      <c r="N53" s="35">
        <v>0</v>
      </c>
      <c r="O53" s="35">
        <v>0</v>
      </c>
      <c r="P53" s="35">
        <v>0</v>
      </c>
      <c r="Q53" s="35">
        <v>3</v>
      </c>
      <c r="R53" s="35">
        <v>2</v>
      </c>
      <c r="S53" s="35">
        <v>0</v>
      </c>
      <c r="T53" s="35">
        <v>0</v>
      </c>
      <c r="U53" s="35">
        <v>0</v>
      </c>
      <c r="V53" s="35">
        <v>0</v>
      </c>
      <c r="W53" s="35">
        <v>0</v>
      </c>
    </row>
    <row r="54" spans="1:23" ht="12" customHeight="1" x14ac:dyDescent="0.2">
      <c r="A54" s="187"/>
      <c r="B54" s="187"/>
      <c r="C54" s="34"/>
      <c r="D54" s="235"/>
      <c r="E54" s="33"/>
      <c r="F54" s="78"/>
      <c r="G54" s="31">
        <v>0.8</v>
      </c>
      <c r="H54" s="31">
        <v>1</v>
      </c>
      <c r="I54" s="31">
        <v>0.2</v>
      </c>
      <c r="J54" s="31">
        <v>0</v>
      </c>
      <c r="K54" s="31">
        <v>0.4</v>
      </c>
      <c r="L54" s="31">
        <v>0.4</v>
      </c>
      <c r="M54" s="31">
        <v>0</v>
      </c>
      <c r="N54" s="31">
        <v>0</v>
      </c>
      <c r="O54" s="31">
        <v>0</v>
      </c>
      <c r="P54" s="31">
        <v>0</v>
      </c>
      <c r="Q54" s="31">
        <v>0.6</v>
      </c>
      <c r="R54" s="31">
        <v>0.4</v>
      </c>
      <c r="S54" s="31">
        <v>0</v>
      </c>
      <c r="T54" s="31">
        <v>0</v>
      </c>
      <c r="U54" s="31">
        <v>0</v>
      </c>
      <c r="V54" s="31">
        <v>0</v>
      </c>
      <c r="W54" s="31">
        <v>0</v>
      </c>
    </row>
    <row r="55" spans="1:23" ht="12" customHeight="1" x14ac:dyDescent="0.2">
      <c r="A55" s="187"/>
      <c r="B55" s="187"/>
      <c r="C55" s="37"/>
      <c r="D55" s="234" t="s">
        <v>379</v>
      </c>
      <c r="E55" s="36"/>
      <c r="F55" s="77">
        <v>27</v>
      </c>
      <c r="G55" s="35">
        <v>20</v>
      </c>
      <c r="H55" s="35">
        <v>26</v>
      </c>
      <c r="I55" s="35">
        <v>13</v>
      </c>
      <c r="J55" s="35">
        <v>2</v>
      </c>
      <c r="K55" s="35">
        <v>15</v>
      </c>
      <c r="L55" s="35">
        <v>9</v>
      </c>
      <c r="M55" s="35">
        <v>4</v>
      </c>
      <c r="N55" s="35">
        <v>2</v>
      </c>
      <c r="O55" s="35">
        <v>3</v>
      </c>
      <c r="P55" s="35">
        <v>1</v>
      </c>
      <c r="Q55" s="35">
        <v>15</v>
      </c>
      <c r="R55" s="35">
        <v>11</v>
      </c>
      <c r="S55" s="35">
        <v>6</v>
      </c>
      <c r="T55" s="35">
        <v>8</v>
      </c>
      <c r="U55" s="35">
        <v>1</v>
      </c>
      <c r="V55" s="35">
        <v>0</v>
      </c>
      <c r="W55" s="35">
        <v>0</v>
      </c>
    </row>
    <row r="56" spans="1:23" ht="12" customHeight="1" x14ac:dyDescent="0.2">
      <c r="A56" s="187"/>
      <c r="B56" s="187"/>
      <c r="C56" s="34"/>
      <c r="D56" s="235"/>
      <c r="E56" s="33"/>
      <c r="F56" s="78"/>
      <c r="G56" s="31">
        <v>0.7407407407407407</v>
      </c>
      <c r="H56" s="31">
        <v>0.96296296296296291</v>
      </c>
      <c r="I56" s="31">
        <v>0.48148148148148145</v>
      </c>
      <c r="J56" s="31">
        <v>7.407407407407407E-2</v>
      </c>
      <c r="K56" s="31">
        <v>0.55555555555555558</v>
      </c>
      <c r="L56" s="31">
        <v>0.33333333333333331</v>
      </c>
      <c r="M56" s="31">
        <v>0.14814814814814814</v>
      </c>
      <c r="N56" s="31">
        <v>7.407407407407407E-2</v>
      </c>
      <c r="O56" s="31">
        <v>0.1111111111111111</v>
      </c>
      <c r="P56" s="31">
        <v>3.7037037037037035E-2</v>
      </c>
      <c r="Q56" s="31">
        <v>0.55555555555555558</v>
      </c>
      <c r="R56" s="31">
        <v>0.40740740740740738</v>
      </c>
      <c r="S56" s="31">
        <v>0.22222222222222221</v>
      </c>
      <c r="T56" s="31">
        <v>0.29629629629629628</v>
      </c>
      <c r="U56" s="31">
        <v>3.7037037037037035E-2</v>
      </c>
      <c r="V56" s="31">
        <v>0</v>
      </c>
      <c r="W56" s="31">
        <v>0</v>
      </c>
    </row>
    <row r="57" spans="1:23" ht="12" customHeight="1" x14ac:dyDescent="0.2">
      <c r="A57" s="187"/>
      <c r="B57" s="187"/>
      <c r="C57" s="37"/>
      <c r="D57" s="234" t="s">
        <v>380</v>
      </c>
      <c r="E57" s="36"/>
      <c r="F57" s="77">
        <v>8</v>
      </c>
      <c r="G57" s="35">
        <v>5</v>
      </c>
      <c r="H57" s="35">
        <v>8</v>
      </c>
      <c r="I57" s="35">
        <v>5</v>
      </c>
      <c r="J57" s="35">
        <v>0</v>
      </c>
      <c r="K57" s="35">
        <v>4</v>
      </c>
      <c r="L57" s="35">
        <v>2</v>
      </c>
      <c r="M57" s="35">
        <v>0</v>
      </c>
      <c r="N57" s="35">
        <v>0</v>
      </c>
      <c r="O57" s="35">
        <v>0</v>
      </c>
      <c r="P57" s="35">
        <v>0</v>
      </c>
      <c r="Q57" s="35">
        <v>8</v>
      </c>
      <c r="R57" s="35">
        <v>2</v>
      </c>
      <c r="S57" s="35">
        <v>2</v>
      </c>
      <c r="T57" s="35">
        <v>2</v>
      </c>
      <c r="U57" s="35">
        <v>0</v>
      </c>
      <c r="V57" s="35">
        <v>0</v>
      </c>
      <c r="W57" s="35">
        <v>0</v>
      </c>
    </row>
    <row r="58" spans="1:23" ht="12" customHeight="1" x14ac:dyDescent="0.2">
      <c r="A58" s="187"/>
      <c r="B58" s="187"/>
      <c r="C58" s="34"/>
      <c r="D58" s="235"/>
      <c r="E58" s="33"/>
      <c r="F58" s="78"/>
      <c r="G58" s="31">
        <v>0.625</v>
      </c>
      <c r="H58" s="31">
        <v>1</v>
      </c>
      <c r="I58" s="31">
        <v>0.625</v>
      </c>
      <c r="J58" s="31">
        <v>0</v>
      </c>
      <c r="K58" s="31">
        <v>0.5</v>
      </c>
      <c r="L58" s="31">
        <v>0.25</v>
      </c>
      <c r="M58" s="31">
        <v>0</v>
      </c>
      <c r="N58" s="31">
        <v>0</v>
      </c>
      <c r="O58" s="31">
        <v>0</v>
      </c>
      <c r="P58" s="31">
        <v>0</v>
      </c>
      <c r="Q58" s="31">
        <v>1</v>
      </c>
      <c r="R58" s="31">
        <v>0.25</v>
      </c>
      <c r="S58" s="31">
        <v>0.25</v>
      </c>
      <c r="T58" s="31">
        <v>0.25</v>
      </c>
      <c r="U58" s="31">
        <v>0</v>
      </c>
      <c r="V58" s="31">
        <v>0</v>
      </c>
      <c r="W58" s="31">
        <v>0</v>
      </c>
    </row>
    <row r="59" spans="1:23" ht="12.75" customHeight="1" x14ac:dyDescent="0.2">
      <c r="A59" s="187"/>
      <c r="B59" s="187"/>
      <c r="C59" s="37"/>
      <c r="D59" s="234" t="s">
        <v>381</v>
      </c>
      <c r="E59" s="36"/>
      <c r="F59" s="77">
        <v>26</v>
      </c>
      <c r="G59" s="35">
        <v>21</v>
      </c>
      <c r="H59" s="35">
        <v>21</v>
      </c>
      <c r="I59" s="35">
        <v>14</v>
      </c>
      <c r="J59" s="35">
        <v>4</v>
      </c>
      <c r="K59" s="35">
        <v>14</v>
      </c>
      <c r="L59" s="35">
        <v>11</v>
      </c>
      <c r="M59" s="35">
        <v>8</v>
      </c>
      <c r="N59" s="35">
        <v>2</v>
      </c>
      <c r="O59" s="35">
        <v>10</v>
      </c>
      <c r="P59" s="35">
        <v>2</v>
      </c>
      <c r="Q59" s="35">
        <v>16</v>
      </c>
      <c r="R59" s="35">
        <v>10</v>
      </c>
      <c r="S59" s="35">
        <v>5</v>
      </c>
      <c r="T59" s="35">
        <v>9</v>
      </c>
      <c r="U59" s="35">
        <v>0</v>
      </c>
      <c r="V59" s="35">
        <v>0</v>
      </c>
      <c r="W59" s="35">
        <v>0</v>
      </c>
    </row>
    <row r="60" spans="1:23" ht="12.75" customHeight="1" x14ac:dyDescent="0.2">
      <c r="A60" s="187"/>
      <c r="B60" s="187"/>
      <c r="C60" s="34"/>
      <c r="D60" s="235"/>
      <c r="E60" s="33"/>
      <c r="F60" s="78"/>
      <c r="G60" s="31">
        <v>0.80769230769230771</v>
      </c>
      <c r="H60" s="31">
        <v>0.80769230769230771</v>
      </c>
      <c r="I60" s="31">
        <v>0.53846153846153844</v>
      </c>
      <c r="J60" s="31">
        <v>0.15384615384615385</v>
      </c>
      <c r="K60" s="31">
        <v>0.53846153846153844</v>
      </c>
      <c r="L60" s="31">
        <v>0.42307692307692307</v>
      </c>
      <c r="M60" s="31">
        <v>0.30769230769230771</v>
      </c>
      <c r="N60" s="31">
        <v>7.6923076923076927E-2</v>
      </c>
      <c r="O60" s="31">
        <v>0.38461538461538464</v>
      </c>
      <c r="P60" s="31">
        <v>7.6923076923076927E-2</v>
      </c>
      <c r="Q60" s="31">
        <v>0.61538461538461542</v>
      </c>
      <c r="R60" s="31">
        <v>0.38461538461538464</v>
      </c>
      <c r="S60" s="31">
        <v>0.19230769230769232</v>
      </c>
      <c r="T60" s="31">
        <v>0.34615384615384615</v>
      </c>
      <c r="U60" s="31">
        <v>0</v>
      </c>
      <c r="V60" s="31">
        <v>0</v>
      </c>
      <c r="W60" s="31">
        <v>0</v>
      </c>
    </row>
    <row r="61" spans="1:23" ht="12" customHeight="1" x14ac:dyDescent="0.2">
      <c r="A61" s="187"/>
      <c r="B61" s="187"/>
      <c r="C61" s="37"/>
      <c r="D61" s="234" t="s">
        <v>21</v>
      </c>
      <c r="E61" s="36"/>
      <c r="F61" s="77">
        <v>14</v>
      </c>
      <c r="G61" s="35">
        <v>8</v>
      </c>
      <c r="H61" s="35">
        <v>10</v>
      </c>
      <c r="I61" s="35">
        <v>5</v>
      </c>
      <c r="J61" s="35">
        <v>1</v>
      </c>
      <c r="K61" s="35">
        <v>7</v>
      </c>
      <c r="L61" s="35">
        <v>2</v>
      </c>
      <c r="M61" s="35">
        <v>1</v>
      </c>
      <c r="N61" s="35">
        <v>1</v>
      </c>
      <c r="O61" s="35">
        <v>1</v>
      </c>
      <c r="P61" s="35">
        <v>3</v>
      </c>
      <c r="Q61" s="35">
        <v>5</v>
      </c>
      <c r="R61" s="35">
        <v>2</v>
      </c>
      <c r="S61" s="35">
        <v>5</v>
      </c>
      <c r="T61" s="35">
        <v>6</v>
      </c>
      <c r="U61" s="35">
        <v>1</v>
      </c>
      <c r="V61" s="35">
        <v>0</v>
      </c>
      <c r="W61" s="35">
        <v>0</v>
      </c>
    </row>
    <row r="62" spans="1:23" ht="12" customHeight="1" x14ac:dyDescent="0.2">
      <c r="A62" s="187"/>
      <c r="B62" s="187"/>
      <c r="C62" s="34"/>
      <c r="D62" s="235"/>
      <c r="E62" s="33"/>
      <c r="F62" s="78"/>
      <c r="G62" s="31">
        <v>0.5714285714285714</v>
      </c>
      <c r="H62" s="31">
        <v>0.7142857142857143</v>
      </c>
      <c r="I62" s="31">
        <v>0.35714285714285715</v>
      </c>
      <c r="J62" s="31">
        <v>7.1428571428571425E-2</v>
      </c>
      <c r="K62" s="31">
        <v>0.5</v>
      </c>
      <c r="L62" s="31">
        <v>0.14285714285714285</v>
      </c>
      <c r="M62" s="31">
        <v>7.1428571428571425E-2</v>
      </c>
      <c r="N62" s="31">
        <v>7.1428571428571425E-2</v>
      </c>
      <c r="O62" s="31">
        <v>7.1428571428571425E-2</v>
      </c>
      <c r="P62" s="31">
        <v>0.21428571428571427</v>
      </c>
      <c r="Q62" s="31">
        <v>0.35714285714285715</v>
      </c>
      <c r="R62" s="31">
        <v>0.14285714285714285</v>
      </c>
      <c r="S62" s="31">
        <v>0.35714285714285715</v>
      </c>
      <c r="T62" s="31">
        <v>0.42857142857142855</v>
      </c>
      <c r="U62" s="31">
        <v>7.1428571428571425E-2</v>
      </c>
      <c r="V62" s="31">
        <v>0</v>
      </c>
      <c r="W62" s="31">
        <v>0</v>
      </c>
    </row>
    <row r="63" spans="1:23" ht="12" customHeight="1" x14ac:dyDescent="0.2">
      <c r="A63" s="187"/>
      <c r="B63" s="187"/>
      <c r="C63" s="37"/>
      <c r="D63" s="234" t="s">
        <v>382</v>
      </c>
      <c r="E63" s="36"/>
      <c r="F63" s="77">
        <v>7</v>
      </c>
      <c r="G63" s="35">
        <v>7</v>
      </c>
      <c r="H63" s="35">
        <v>5</v>
      </c>
      <c r="I63" s="35">
        <v>4</v>
      </c>
      <c r="J63" s="35">
        <v>1</v>
      </c>
      <c r="K63" s="35">
        <v>4</v>
      </c>
      <c r="L63" s="35">
        <v>2</v>
      </c>
      <c r="M63" s="35">
        <v>3</v>
      </c>
      <c r="N63" s="35">
        <v>2</v>
      </c>
      <c r="O63" s="35">
        <v>3</v>
      </c>
      <c r="P63" s="35">
        <v>1</v>
      </c>
      <c r="Q63" s="35">
        <v>5</v>
      </c>
      <c r="R63" s="35">
        <v>2</v>
      </c>
      <c r="S63" s="35">
        <v>2</v>
      </c>
      <c r="T63" s="35">
        <v>4</v>
      </c>
      <c r="U63" s="35">
        <v>0</v>
      </c>
      <c r="V63" s="35">
        <v>0</v>
      </c>
      <c r="W63" s="35">
        <v>0</v>
      </c>
    </row>
    <row r="64" spans="1:23" ht="12" customHeight="1" x14ac:dyDescent="0.2">
      <c r="A64" s="187"/>
      <c r="B64" s="187"/>
      <c r="C64" s="34"/>
      <c r="D64" s="235"/>
      <c r="E64" s="33"/>
      <c r="F64" s="78"/>
      <c r="G64" s="31">
        <v>1</v>
      </c>
      <c r="H64" s="31">
        <v>0.7142857142857143</v>
      </c>
      <c r="I64" s="31">
        <v>0.5714285714285714</v>
      </c>
      <c r="J64" s="31">
        <v>0.14285714285714285</v>
      </c>
      <c r="K64" s="31">
        <v>0.5714285714285714</v>
      </c>
      <c r="L64" s="31">
        <v>0.2857142857142857</v>
      </c>
      <c r="M64" s="31">
        <v>0.42857142857142855</v>
      </c>
      <c r="N64" s="31">
        <v>0.2857142857142857</v>
      </c>
      <c r="O64" s="31">
        <v>0.42857142857142855</v>
      </c>
      <c r="P64" s="31">
        <v>0.14285714285714285</v>
      </c>
      <c r="Q64" s="31">
        <v>0.7142857142857143</v>
      </c>
      <c r="R64" s="31">
        <v>0.2857142857142857</v>
      </c>
      <c r="S64" s="31">
        <v>0.2857142857142857</v>
      </c>
      <c r="T64" s="31">
        <v>0.5714285714285714</v>
      </c>
      <c r="U64" s="31">
        <v>0</v>
      </c>
      <c r="V64" s="31">
        <v>0</v>
      </c>
      <c r="W64" s="31">
        <v>0</v>
      </c>
    </row>
    <row r="65" spans="1:23" ht="12" customHeight="1" x14ac:dyDescent="0.2">
      <c r="A65" s="187"/>
      <c r="B65" s="187"/>
      <c r="C65" s="37"/>
      <c r="D65" s="234" t="s">
        <v>383</v>
      </c>
      <c r="E65" s="36"/>
      <c r="F65" s="77">
        <v>18</v>
      </c>
      <c r="G65" s="35">
        <v>13</v>
      </c>
      <c r="H65" s="35">
        <v>16</v>
      </c>
      <c r="I65" s="35">
        <v>10</v>
      </c>
      <c r="J65" s="35">
        <v>3</v>
      </c>
      <c r="K65" s="35">
        <v>10</v>
      </c>
      <c r="L65" s="35">
        <v>9</v>
      </c>
      <c r="M65" s="35">
        <v>4</v>
      </c>
      <c r="N65" s="35">
        <v>1</v>
      </c>
      <c r="O65" s="35">
        <v>5</v>
      </c>
      <c r="P65" s="35">
        <v>0</v>
      </c>
      <c r="Q65" s="35">
        <v>13</v>
      </c>
      <c r="R65" s="35">
        <v>9</v>
      </c>
      <c r="S65" s="35">
        <v>3</v>
      </c>
      <c r="T65" s="35">
        <v>8</v>
      </c>
      <c r="U65" s="35">
        <v>0</v>
      </c>
      <c r="V65" s="35">
        <v>0</v>
      </c>
      <c r="W65" s="35">
        <v>0</v>
      </c>
    </row>
    <row r="66" spans="1:23" ht="12" customHeight="1" x14ac:dyDescent="0.2">
      <c r="A66" s="187"/>
      <c r="B66" s="187"/>
      <c r="C66" s="34"/>
      <c r="D66" s="235"/>
      <c r="E66" s="33"/>
      <c r="F66" s="78"/>
      <c r="G66" s="31">
        <v>0.72222222222222221</v>
      </c>
      <c r="H66" s="31">
        <v>0.88888888888888884</v>
      </c>
      <c r="I66" s="31">
        <v>0.55555555555555558</v>
      </c>
      <c r="J66" s="31">
        <v>0.16666666666666666</v>
      </c>
      <c r="K66" s="31">
        <v>0.55555555555555558</v>
      </c>
      <c r="L66" s="31">
        <v>0.5</v>
      </c>
      <c r="M66" s="31">
        <v>0.22222222222222221</v>
      </c>
      <c r="N66" s="31">
        <v>5.5555555555555552E-2</v>
      </c>
      <c r="O66" s="31">
        <v>0.27777777777777779</v>
      </c>
      <c r="P66" s="31">
        <v>0</v>
      </c>
      <c r="Q66" s="31">
        <v>0.72222222222222221</v>
      </c>
      <c r="R66" s="31">
        <v>0.5</v>
      </c>
      <c r="S66" s="31">
        <v>0.16666666666666666</v>
      </c>
      <c r="T66" s="31">
        <v>0.44444444444444442</v>
      </c>
      <c r="U66" s="31">
        <v>0</v>
      </c>
      <c r="V66" s="31">
        <v>0</v>
      </c>
      <c r="W66" s="31">
        <v>0</v>
      </c>
    </row>
    <row r="67" spans="1:23" ht="12" customHeight="1" x14ac:dyDescent="0.2">
      <c r="A67" s="187"/>
      <c r="B67" s="187"/>
      <c r="C67" s="37"/>
      <c r="D67" s="234" t="s">
        <v>384</v>
      </c>
      <c r="E67" s="36"/>
      <c r="F67" s="77">
        <v>4</v>
      </c>
      <c r="G67" s="35">
        <v>2</v>
      </c>
      <c r="H67" s="35">
        <v>4</v>
      </c>
      <c r="I67" s="35">
        <v>0</v>
      </c>
      <c r="J67" s="35">
        <v>0</v>
      </c>
      <c r="K67" s="35">
        <v>4</v>
      </c>
      <c r="L67" s="35">
        <v>1</v>
      </c>
      <c r="M67" s="35">
        <v>0</v>
      </c>
      <c r="N67" s="35">
        <v>2</v>
      </c>
      <c r="O67" s="35">
        <v>1</v>
      </c>
      <c r="P67" s="35">
        <v>0</v>
      </c>
      <c r="Q67" s="35">
        <v>2</v>
      </c>
      <c r="R67" s="35">
        <v>0</v>
      </c>
      <c r="S67" s="35">
        <v>0</v>
      </c>
      <c r="T67" s="35">
        <v>2</v>
      </c>
      <c r="U67" s="35">
        <v>0</v>
      </c>
      <c r="V67" s="35">
        <v>0</v>
      </c>
      <c r="W67" s="35">
        <v>0</v>
      </c>
    </row>
    <row r="68" spans="1:23" ht="12" customHeight="1" x14ac:dyDescent="0.2">
      <c r="A68" s="187"/>
      <c r="B68" s="188"/>
      <c r="C68" s="34"/>
      <c r="D68" s="235"/>
      <c r="E68" s="33"/>
      <c r="F68" s="78"/>
      <c r="G68" s="31">
        <v>0.5</v>
      </c>
      <c r="H68" s="31">
        <v>1</v>
      </c>
      <c r="I68" s="31">
        <v>0</v>
      </c>
      <c r="J68" s="31">
        <v>0</v>
      </c>
      <c r="K68" s="31">
        <v>1</v>
      </c>
      <c r="L68" s="31">
        <v>0.25</v>
      </c>
      <c r="M68" s="31">
        <v>0</v>
      </c>
      <c r="N68" s="31">
        <v>0.5</v>
      </c>
      <c r="O68" s="31">
        <v>0.25</v>
      </c>
      <c r="P68" s="31">
        <v>0</v>
      </c>
      <c r="Q68" s="31">
        <v>0.5</v>
      </c>
      <c r="R68" s="31">
        <v>0</v>
      </c>
      <c r="S68" s="31">
        <v>0</v>
      </c>
      <c r="T68" s="31">
        <v>0.5</v>
      </c>
      <c r="U68" s="31">
        <v>0</v>
      </c>
      <c r="V68" s="31">
        <v>0</v>
      </c>
      <c r="W68" s="31">
        <v>0</v>
      </c>
    </row>
    <row r="69" spans="1:23" ht="12" customHeight="1" x14ac:dyDescent="0.2">
      <c r="A69" s="187"/>
      <c r="B69" s="186" t="s">
        <v>17</v>
      </c>
      <c r="C69" s="37"/>
      <c r="D69" s="234" t="s">
        <v>16</v>
      </c>
      <c r="E69" s="37"/>
      <c r="F69" s="77">
        <v>719</v>
      </c>
      <c r="G69" s="35">
        <v>386</v>
      </c>
      <c r="H69" s="35">
        <v>617</v>
      </c>
      <c r="I69" s="35">
        <v>234</v>
      </c>
      <c r="J69" s="35">
        <v>56</v>
      </c>
      <c r="K69" s="35">
        <v>331</v>
      </c>
      <c r="L69" s="35">
        <v>229</v>
      </c>
      <c r="M69" s="35">
        <v>64</v>
      </c>
      <c r="N69" s="35">
        <v>48</v>
      </c>
      <c r="O69" s="35">
        <v>63</v>
      </c>
      <c r="P69" s="35">
        <v>76</v>
      </c>
      <c r="Q69" s="35">
        <v>405</v>
      </c>
      <c r="R69" s="35">
        <v>227</v>
      </c>
      <c r="S69" s="35">
        <v>114</v>
      </c>
      <c r="T69" s="35">
        <v>170</v>
      </c>
      <c r="U69" s="35">
        <v>4</v>
      </c>
      <c r="V69" s="35">
        <v>20</v>
      </c>
      <c r="W69" s="35">
        <v>8</v>
      </c>
    </row>
    <row r="70" spans="1:23" ht="12" customHeight="1" x14ac:dyDescent="0.2">
      <c r="A70" s="187"/>
      <c r="B70" s="187"/>
      <c r="C70" s="34"/>
      <c r="D70" s="235"/>
      <c r="E70" s="33"/>
      <c r="F70" s="78"/>
      <c r="G70" s="31">
        <v>0.53685674547983309</v>
      </c>
      <c r="H70" s="31">
        <v>0.8581363004172462</v>
      </c>
      <c r="I70" s="31">
        <v>0.32545201668984702</v>
      </c>
      <c r="J70" s="31">
        <v>7.7885952712100137E-2</v>
      </c>
      <c r="K70" s="31">
        <v>0.46036161335187759</v>
      </c>
      <c r="L70" s="31">
        <v>0.31849791376912379</v>
      </c>
      <c r="M70" s="31">
        <v>8.9012517385257298E-2</v>
      </c>
      <c r="N70" s="31">
        <v>6.6759388038942977E-2</v>
      </c>
      <c r="O70" s="31">
        <v>8.7621696801112661E-2</v>
      </c>
      <c r="P70" s="31">
        <v>0.10570236439499305</v>
      </c>
      <c r="Q70" s="31">
        <v>0.5632823365785814</v>
      </c>
      <c r="R70" s="31">
        <v>0.31571627260083451</v>
      </c>
      <c r="S70" s="31">
        <v>0.15855354659248957</v>
      </c>
      <c r="T70" s="31">
        <v>0.23643949930458971</v>
      </c>
      <c r="U70" s="31">
        <v>5.5632823365785811E-3</v>
      </c>
      <c r="V70" s="31">
        <v>2.7816411682892908E-2</v>
      </c>
      <c r="W70" s="31">
        <v>1.1126564673157162E-2</v>
      </c>
    </row>
    <row r="71" spans="1:23" ht="12" customHeight="1" x14ac:dyDescent="0.2">
      <c r="A71" s="187"/>
      <c r="B71" s="187"/>
      <c r="C71" s="37"/>
      <c r="D71" s="234" t="s">
        <v>385</v>
      </c>
      <c r="E71" s="36"/>
      <c r="F71" s="77">
        <v>7</v>
      </c>
      <c r="G71" s="35">
        <v>2</v>
      </c>
      <c r="H71" s="35">
        <v>5</v>
      </c>
      <c r="I71" s="35">
        <v>0</v>
      </c>
      <c r="J71" s="35">
        <v>0</v>
      </c>
      <c r="K71" s="35">
        <v>0</v>
      </c>
      <c r="L71" s="35">
        <v>1</v>
      </c>
      <c r="M71" s="35">
        <v>1</v>
      </c>
      <c r="N71" s="35">
        <v>0</v>
      </c>
      <c r="O71" s="35">
        <v>0</v>
      </c>
      <c r="P71" s="35">
        <v>0</v>
      </c>
      <c r="Q71" s="35">
        <v>2</v>
      </c>
      <c r="R71" s="35">
        <v>1</v>
      </c>
      <c r="S71" s="35">
        <v>0</v>
      </c>
      <c r="T71" s="35">
        <v>0</v>
      </c>
      <c r="U71" s="35">
        <v>0</v>
      </c>
      <c r="V71" s="35">
        <v>0</v>
      </c>
      <c r="W71" s="35">
        <v>1</v>
      </c>
    </row>
    <row r="72" spans="1:23" ht="12" customHeight="1" x14ac:dyDescent="0.2">
      <c r="A72" s="187"/>
      <c r="B72" s="187"/>
      <c r="C72" s="34"/>
      <c r="D72" s="235"/>
      <c r="E72" s="33"/>
      <c r="F72" s="78"/>
      <c r="G72" s="31">
        <v>0.2857142857142857</v>
      </c>
      <c r="H72" s="31">
        <v>0.7142857142857143</v>
      </c>
      <c r="I72" s="31">
        <v>0</v>
      </c>
      <c r="J72" s="31">
        <v>0</v>
      </c>
      <c r="K72" s="31">
        <v>0</v>
      </c>
      <c r="L72" s="31">
        <v>0.14285714285714285</v>
      </c>
      <c r="M72" s="31">
        <v>0.14285714285714285</v>
      </c>
      <c r="N72" s="31">
        <v>0</v>
      </c>
      <c r="O72" s="31">
        <v>0</v>
      </c>
      <c r="P72" s="31">
        <v>0</v>
      </c>
      <c r="Q72" s="31">
        <v>0.2857142857142857</v>
      </c>
      <c r="R72" s="31">
        <v>0.14285714285714285</v>
      </c>
      <c r="S72" s="31">
        <v>0</v>
      </c>
      <c r="T72" s="31">
        <v>0</v>
      </c>
      <c r="U72" s="31">
        <v>0</v>
      </c>
      <c r="V72" s="31">
        <v>0</v>
      </c>
      <c r="W72" s="31">
        <v>0.14285714285714285</v>
      </c>
    </row>
    <row r="73" spans="1:23" ht="12" customHeight="1" x14ac:dyDescent="0.2">
      <c r="A73" s="187"/>
      <c r="B73" s="187"/>
      <c r="C73" s="37"/>
      <c r="D73" s="234" t="s">
        <v>14</v>
      </c>
      <c r="E73" s="36"/>
      <c r="F73" s="87">
        <v>79</v>
      </c>
      <c r="G73" s="152">
        <v>40</v>
      </c>
      <c r="H73" s="35">
        <v>66</v>
      </c>
      <c r="I73" s="35">
        <v>14</v>
      </c>
      <c r="J73" s="35">
        <v>2</v>
      </c>
      <c r="K73" s="35">
        <v>31</v>
      </c>
      <c r="L73" s="35">
        <v>22</v>
      </c>
      <c r="M73" s="35">
        <v>7</v>
      </c>
      <c r="N73" s="35">
        <v>2</v>
      </c>
      <c r="O73" s="35">
        <v>4</v>
      </c>
      <c r="P73" s="35">
        <v>4</v>
      </c>
      <c r="Q73" s="35">
        <v>45</v>
      </c>
      <c r="R73" s="35">
        <v>31</v>
      </c>
      <c r="S73" s="35">
        <v>12</v>
      </c>
      <c r="T73" s="35">
        <v>14</v>
      </c>
      <c r="U73" s="35">
        <v>1</v>
      </c>
      <c r="V73" s="35">
        <v>2</v>
      </c>
      <c r="W73" s="35">
        <v>2</v>
      </c>
    </row>
    <row r="74" spans="1:23" ht="12" customHeight="1" x14ac:dyDescent="0.2">
      <c r="A74" s="187"/>
      <c r="B74" s="187"/>
      <c r="C74" s="34"/>
      <c r="D74" s="235"/>
      <c r="E74" s="33"/>
      <c r="F74" s="134"/>
      <c r="G74" s="153">
        <v>0.50632911392405067</v>
      </c>
      <c r="H74" s="31">
        <v>0.83544303797468356</v>
      </c>
      <c r="I74" s="31">
        <v>0.17721518987341772</v>
      </c>
      <c r="J74" s="31">
        <v>2.5316455696202531E-2</v>
      </c>
      <c r="K74" s="31">
        <v>0.39240506329113922</v>
      </c>
      <c r="L74" s="31">
        <v>0.27848101265822783</v>
      </c>
      <c r="M74" s="31">
        <v>8.8607594936708861E-2</v>
      </c>
      <c r="N74" s="31">
        <v>2.5316455696202531E-2</v>
      </c>
      <c r="O74" s="31">
        <v>5.0632911392405063E-2</v>
      </c>
      <c r="P74" s="31">
        <v>5.0632911392405063E-2</v>
      </c>
      <c r="Q74" s="31">
        <v>0.569620253164557</v>
      </c>
      <c r="R74" s="31">
        <v>0.39240506329113922</v>
      </c>
      <c r="S74" s="31">
        <v>0.15189873417721519</v>
      </c>
      <c r="T74" s="31">
        <v>0.17721518987341772</v>
      </c>
      <c r="U74" s="31">
        <v>1.2658227848101266E-2</v>
      </c>
      <c r="V74" s="31">
        <v>2.5316455696202531E-2</v>
      </c>
      <c r="W74" s="31">
        <v>2.5316455696202531E-2</v>
      </c>
    </row>
    <row r="75" spans="1:23" ht="12" customHeight="1" x14ac:dyDescent="0.2">
      <c r="A75" s="187"/>
      <c r="B75" s="187"/>
      <c r="C75" s="37"/>
      <c r="D75" s="234" t="s">
        <v>13</v>
      </c>
      <c r="E75" s="36"/>
      <c r="F75" s="77">
        <v>16</v>
      </c>
      <c r="G75" s="35">
        <v>6</v>
      </c>
      <c r="H75" s="35">
        <v>13</v>
      </c>
      <c r="I75" s="35">
        <v>4</v>
      </c>
      <c r="J75" s="35">
        <v>1</v>
      </c>
      <c r="K75" s="35">
        <v>6</v>
      </c>
      <c r="L75" s="35">
        <v>5</v>
      </c>
      <c r="M75" s="35">
        <v>0</v>
      </c>
      <c r="N75" s="35">
        <v>0</v>
      </c>
      <c r="O75" s="35">
        <v>2</v>
      </c>
      <c r="P75" s="35">
        <v>1</v>
      </c>
      <c r="Q75" s="35">
        <v>11</v>
      </c>
      <c r="R75" s="35">
        <v>9</v>
      </c>
      <c r="S75" s="35">
        <v>3</v>
      </c>
      <c r="T75" s="35">
        <v>3</v>
      </c>
      <c r="U75" s="35">
        <v>0</v>
      </c>
      <c r="V75" s="35">
        <v>1</v>
      </c>
      <c r="W75" s="35">
        <v>0</v>
      </c>
    </row>
    <row r="76" spans="1:23" ht="12" customHeight="1" x14ac:dyDescent="0.2">
      <c r="A76" s="187"/>
      <c r="B76" s="187"/>
      <c r="C76" s="34"/>
      <c r="D76" s="235"/>
      <c r="E76" s="33"/>
      <c r="F76" s="78"/>
      <c r="G76" s="31">
        <v>0.375</v>
      </c>
      <c r="H76" s="31">
        <v>0.8125</v>
      </c>
      <c r="I76" s="31">
        <v>0.25</v>
      </c>
      <c r="J76" s="31">
        <v>6.25E-2</v>
      </c>
      <c r="K76" s="31">
        <v>0.375</v>
      </c>
      <c r="L76" s="31">
        <v>0.3125</v>
      </c>
      <c r="M76" s="31">
        <v>0</v>
      </c>
      <c r="N76" s="31">
        <v>0</v>
      </c>
      <c r="O76" s="31">
        <v>0.125</v>
      </c>
      <c r="P76" s="31">
        <v>6.25E-2</v>
      </c>
      <c r="Q76" s="31">
        <v>0.6875</v>
      </c>
      <c r="R76" s="31">
        <v>0.5625</v>
      </c>
      <c r="S76" s="31">
        <v>0.1875</v>
      </c>
      <c r="T76" s="31">
        <v>0.1875</v>
      </c>
      <c r="U76" s="31">
        <v>0</v>
      </c>
      <c r="V76" s="31">
        <v>6.25E-2</v>
      </c>
      <c r="W76" s="31">
        <v>0</v>
      </c>
    </row>
    <row r="77" spans="1:23" ht="12" customHeight="1" x14ac:dyDescent="0.2">
      <c r="A77" s="187"/>
      <c r="B77" s="187"/>
      <c r="C77" s="37"/>
      <c r="D77" s="234" t="s">
        <v>12</v>
      </c>
      <c r="E77" s="36"/>
      <c r="F77" s="77">
        <v>16</v>
      </c>
      <c r="G77" s="35">
        <v>11</v>
      </c>
      <c r="H77" s="35">
        <v>15</v>
      </c>
      <c r="I77" s="35">
        <v>6</v>
      </c>
      <c r="J77" s="35">
        <v>4</v>
      </c>
      <c r="K77" s="35">
        <v>6</v>
      </c>
      <c r="L77" s="35">
        <v>6</v>
      </c>
      <c r="M77" s="35">
        <v>7</v>
      </c>
      <c r="N77" s="35">
        <v>2</v>
      </c>
      <c r="O77" s="35">
        <v>3</v>
      </c>
      <c r="P77" s="35">
        <v>2</v>
      </c>
      <c r="Q77" s="35">
        <v>12</v>
      </c>
      <c r="R77" s="35">
        <v>6</v>
      </c>
      <c r="S77" s="35">
        <v>3</v>
      </c>
      <c r="T77" s="35">
        <v>6</v>
      </c>
      <c r="U77" s="35">
        <v>0</v>
      </c>
      <c r="V77" s="35">
        <v>0</v>
      </c>
      <c r="W77" s="35">
        <v>0</v>
      </c>
    </row>
    <row r="78" spans="1:23" ht="12" customHeight="1" x14ac:dyDescent="0.2">
      <c r="A78" s="187"/>
      <c r="B78" s="187"/>
      <c r="C78" s="34"/>
      <c r="D78" s="235"/>
      <c r="E78" s="33"/>
      <c r="F78" s="78"/>
      <c r="G78" s="31">
        <v>0.6875</v>
      </c>
      <c r="H78" s="31">
        <v>0.9375</v>
      </c>
      <c r="I78" s="31">
        <v>0.375</v>
      </c>
      <c r="J78" s="31">
        <v>0.25</v>
      </c>
      <c r="K78" s="31">
        <v>0.375</v>
      </c>
      <c r="L78" s="31">
        <v>0.375</v>
      </c>
      <c r="M78" s="31">
        <v>0.4375</v>
      </c>
      <c r="N78" s="31">
        <v>0.125</v>
      </c>
      <c r="O78" s="31">
        <v>0.1875</v>
      </c>
      <c r="P78" s="31">
        <v>0.125</v>
      </c>
      <c r="Q78" s="31">
        <v>0.75</v>
      </c>
      <c r="R78" s="31">
        <v>0.375</v>
      </c>
      <c r="S78" s="31">
        <v>0.1875</v>
      </c>
      <c r="T78" s="31">
        <v>0.375</v>
      </c>
      <c r="U78" s="31">
        <v>0</v>
      </c>
      <c r="V78" s="31">
        <v>0</v>
      </c>
      <c r="W78" s="31">
        <v>0</v>
      </c>
    </row>
    <row r="79" spans="1:23" ht="12" customHeight="1" x14ac:dyDescent="0.2">
      <c r="A79" s="187"/>
      <c r="B79" s="187"/>
      <c r="C79" s="37"/>
      <c r="D79" s="234" t="s">
        <v>11</v>
      </c>
      <c r="E79" s="36"/>
      <c r="F79" s="77">
        <v>33</v>
      </c>
      <c r="G79" s="35">
        <v>14</v>
      </c>
      <c r="H79" s="35">
        <v>28</v>
      </c>
      <c r="I79" s="35">
        <v>12</v>
      </c>
      <c r="J79" s="35">
        <v>2</v>
      </c>
      <c r="K79" s="35">
        <v>16</v>
      </c>
      <c r="L79" s="35">
        <v>12</v>
      </c>
      <c r="M79" s="35">
        <v>4</v>
      </c>
      <c r="N79" s="35">
        <v>1</v>
      </c>
      <c r="O79" s="35">
        <v>4</v>
      </c>
      <c r="P79" s="35">
        <v>3</v>
      </c>
      <c r="Q79" s="35">
        <v>12</v>
      </c>
      <c r="R79" s="35">
        <v>8</v>
      </c>
      <c r="S79" s="35">
        <v>5</v>
      </c>
      <c r="T79" s="35">
        <v>8</v>
      </c>
      <c r="U79" s="35">
        <v>0</v>
      </c>
      <c r="V79" s="35">
        <v>1</v>
      </c>
      <c r="W79" s="35">
        <v>0</v>
      </c>
    </row>
    <row r="80" spans="1:23" ht="12" customHeight="1" x14ac:dyDescent="0.2">
      <c r="A80" s="187"/>
      <c r="B80" s="187"/>
      <c r="C80" s="34"/>
      <c r="D80" s="235"/>
      <c r="E80" s="33"/>
      <c r="F80" s="78"/>
      <c r="G80" s="31">
        <v>0.42424242424242425</v>
      </c>
      <c r="H80" s="31">
        <v>0.84848484848484851</v>
      </c>
      <c r="I80" s="31">
        <v>0.36363636363636365</v>
      </c>
      <c r="J80" s="31">
        <v>6.0606060606060608E-2</v>
      </c>
      <c r="K80" s="31">
        <v>0.48484848484848486</v>
      </c>
      <c r="L80" s="31">
        <v>0.36363636363636365</v>
      </c>
      <c r="M80" s="31">
        <v>0.12121212121212122</v>
      </c>
      <c r="N80" s="31">
        <v>3.0303030303030304E-2</v>
      </c>
      <c r="O80" s="31">
        <v>0.12121212121212122</v>
      </c>
      <c r="P80" s="31">
        <v>9.0909090909090912E-2</v>
      </c>
      <c r="Q80" s="31">
        <v>0.36363636363636365</v>
      </c>
      <c r="R80" s="31">
        <v>0.24242424242424243</v>
      </c>
      <c r="S80" s="31">
        <v>0.15151515151515152</v>
      </c>
      <c r="T80" s="31">
        <v>0.24242424242424243</v>
      </c>
      <c r="U80" s="31">
        <v>0</v>
      </c>
      <c r="V80" s="31">
        <v>3.0303030303030304E-2</v>
      </c>
      <c r="W80" s="31">
        <v>0</v>
      </c>
    </row>
    <row r="81" spans="1:23" ht="12" customHeight="1" x14ac:dyDescent="0.2">
      <c r="A81" s="187"/>
      <c r="B81" s="187"/>
      <c r="C81" s="37"/>
      <c r="D81" s="234" t="s">
        <v>10</v>
      </c>
      <c r="E81" s="36"/>
      <c r="F81" s="77">
        <v>182</v>
      </c>
      <c r="G81" s="35">
        <v>99</v>
      </c>
      <c r="H81" s="35">
        <v>158</v>
      </c>
      <c r="I81" s="35">
        <v>49</v>
      </c>
      <c r="J81" s="35">
        <v>23</v>
      </c>
      <c r="K81" s="35">
        <v>67</v>
      </c>
      <c r="L81" s="35">
        <v>48</v>
      </c>
      <c r="M81" s="35">
        <v>17</v>
      </c>
      <c r="N81" s="35">
        <v>11</v>
      </c>
      <c r="O81" s="35">
        <v>15</v>
      </c>
      <c r="P81" s="35">
        <v>17</v>
      </c>
      <c r="Q81" s="35">
        <v>93</v>
      </c>
      <c r="R81" s="35">
        <v>47</v>
      </c>
      <c r="S81" s="35">
        <v>22</v>
      </c>
      <c r="T81" s="35">
        <v>45</v>
      </c>
      <c r="U81" s="35">
        <v>1</v>
      </c>
      <c r="V81" s="35">
        <v>5</v>
      </c>
      <c r="W81" s="35">
        <v>4</v>
      </c>
    </row>
    <row r="82" spans="1:23" ht="12" customHeight="1" x14ac:dyDescent="0.2">
      <c r="A82" s="187"/>
      <c r="B82" s="187"/>
      <c r="C82" s="34"/>
      <c r="D82" s="235"/>
      <c r="E82" s="33"/>
      <c r="F82" s="134"/>
      <c r="G82" s="153">
        <v>0.54395604395604391</v>
      </c>
      <c r="H82" s="31">
        <v>0.86813186813186816</v>
      </c>
      <c r="I82" s="31">
        <v>0.26923076923076922</v>
      </c>
      <c r="J82" s="31">
        <v>0.12637362637362637</v>
      </c>
      <c r="K82" s="31">
        <v>0.36813186813186816</v>
      </c>
      <c r="L82" s="31">
        <v>0.26373626373626374</v>
      </c>
      <c r="M82" s="31">
        <v>9.3406593406593408E-2</v>
      </c>
      <c r="N82" s="31">
        <v>6.043956043956044E-2</v>
      </c>
      <c r="O82" s="31">
        <v>8.2417582417582416E-2</v>
      </c>
      <c r="P82" s="31">
        <v>9.3406593406593408E-2</v>
      </c>
      <c r="Q82" s="31">
        <v>0.51098901098901095</v>
      </c>
      <c r="R82" s="31">
        <v>0.25824175824175827</v>
      </c>
      <c r="S82" s="31">
        <v>0.12087912087912088</v>
      </c>
      <c r="T82" s="31">
        <v>0.24725274725274726</v>
      </c>
      <c r="U82" s="31">
        <v>5.4945054945054949E-3</v>
      </c>
      <c r="V82" s="31">
        <v>2.7472527472527472E-2</v>
      </c>
      <c r="W82" s="31">
        <v>2.197802197802198E-2</v>
      </c>
    </row>
    <row r="83" spans="1:23" ht="12" customHeight="1" x14ac:dyDescent="0.2">
      <c r="A83" s="187"/>
      <c r="B83" s="187"/>
      <c r="C83" s="37"/>
      <c r="D83" s="234" t="s">
        <v>9</v>
      </c>
      <c r="E83" s="36"/>
      <c r="F83" s="87">
        <v>24</v>
      </c>
      <c r="G83" s="152">
        <v>24</v>
      </c>
      <c r="H83" s="35">
        <v>22</v>
      </c>
      <c r="I83" s="35">
        <v>10</v>
      </c>
      <c r="J83" s="35">
        <v>5</v>
      </c>
      <c r="K83" s="35">
        <v>17</v>
      </c>
      <c r="L83" s="35">
        <v>9</v>
      </c>
      <c r="M83" s="35">
        <v>6</v>
      </c>
      <c r="N83" s="35">
        <v>6</v>
      </c>
      <c r="O83" s="35">
        <v>10</v>
      </c>
      <c r="P83" s="35">
        <v>2</v>
      </c>
      <c r="Q83" s="35">
        <v>17</v>
      </c>
      <c r="R83" s="35">
        <v>13</v>
      </c>
      <c r="S83" s="35">
        <v>12</v>
      </c>
      <c r="T83" s="35">
        <v>16</v>
      </c>
      <c r="U83" s="35">
        <v>0</v>
      </c>
      <c r="V83" s="35">
        <v>0</v>
      </c>
      <c r="W83" s="35">
        <v>0</v>
      </c>
    </row>
    <row r="84" spans="1:23" ht="12" customHeight="1" x14ac:dyDescent="0.2">
      <c r="A84" s="187"/>
      <c r="B84" s="187"/>
      <c r="C84" s="34"/>
      <c r="D84" s="235"/>
      <c r="E84" s="33"/>
      <c r="F84" s="134"/>
      <c r="G84" s="153">
        <v>1</v>
      </c>
      <c r="H84" s="31">
        <v>0.91666666666666663</v>
      </c>
      <c r="I84" s="31">
        <v>0.41666666666666669</v>
      </c>
      <c r="J84" s="31">
        <v>0.20833333333333334</v>
      </c>
      <c r="K84" s="31">
        <v>0.70833333333333337</v>
      </c>
      <c r="L84" s="31">
        <v>0.375</v>
      </c>
      <c r="M84" s="31">
        <v>0.25</v>
      </c>
      <c r="N84" s="31">
        <v>0.25</v>
      </c>
      <c r="O84" s="31">
        <v>0.41666666666666669</v>
      </c>
      <c r="P84" s="31">
        <v>8.3333333333333329E-2</v>
      </c>
      <c r="Q84" s="31">
        <v>0.70833333333333337</v>
      </c>
      <c r="R84" s="31">
        <v>0.54166666666666663</v>
      </c>
      <c r="S84" s="31">
        <v>0.5</v>
      </c>
      <c r="T84" s="31">
        <v>0.66666666666666663</v>
      </c>
      <c r="U84" s="31">
        <v>0</v>
      </c>
      <c r="V84" s="31">
        <v>0</v>
      </c>
      <c r="W84" s="31">
        <v>0</v>
      </c>
    </row>
    <row r="85" spans="1:23" ht="12" customHeight="1" x14ac:dyDescent="0.2">
      <c r="A85" s="187"/>
      <c r="B85" s="187"/>
      <c r="C85" s="37"/>
      <c r="D85" s="234" t="s">
        <v>8</v>
      </c>
      <c r="E85" s="36"/>
      <c r="F85" s="87">
        <v>13</v>
      </c>
      <c r="G85" s="152">
        <v>6</v>
      </c>
      <c r="H85" s="35">
        <v>13</v>
      </c>
      <c r="I85" s="35">
        <v>2</v>
      </c>
      <c r="J85" s="35">
        <v>0</v>
      </c>
      <c r="K85" s="35">
        <v>7</v>
      </c>
      <c r="L85" s="35">
        <v>2</v>
      </c>
      <c r="M85" s="35">
        <v>0</v>
      </c>
      <c r="N85" s="35">
        <v>2</v>
      </c>
      <c r="O85" s="35">
        <v>1</v>
      </c>
      <c r="P85" s="35">
        <v>2</v>
      </c>
      <c r="Q85" s="35">
        <v>10</v>
      </c>
      <c r="R85" s="35">
        <v>7</v>
      </c>
      <c r="S85" s="35">
        <v>4</v>
      </c>
      <c r="T85" s="35">
        <v>5</v>
      </c>
      <c r="U85" s="35">
        <v>0</v>
      </c>
      <c r="V85" s="35">
        <v>0</v>
      </c>
      <c r="W85" s="35">
        <v>0</v>
      </c>
    </row>
    <row r="86" spans="1:23" ht="12" customHeight="1" x14ac:dyDescent="0.2">
      <c r="A86" s="187"/>
      <c r="B86" s="187"/>
      <c r="C86" s="34"/>
      <c r="D86" s="235"/>
      <c r="E86" s="33"/>
      <c r="F86" s="134"/>
      <c r="G86" s="153">
        <v>0.46153846153846156</v>
      </c>
      <c r="H86" s="31">
        <v>1</v>
      </c>
      <c r="I86" s="31">
        <v>0.15384615384615385</v>
      </c>
      <c r="J86" s="31">
        <v>0</v>
      </c>
      <c r="K86" s="31">
        <v>0.53846153846153844</v>
      </c>
      <c r="L86" s="31">
        <v>0.15384615384615385</v>
      </c>
      <c r="M86" s="31">
        <v>0</v>
      </c>
      <c r="N86" s="31">
        <v>0.15384615384615385</v>
      </c>
      <c r="O86" s="31">
        <v>7.6923076923076927E-2</v>
      </c>
      <c r="P86" s="31">
        <v>0.15384615384615385</v>
      </c>
      <c r="Q86" s="31">
        <v>0.76923076923076927</v>
      </c>
      <c r="R86" s="31">
        <v>0.53846153846153844</v>
      </c>
      <c r="S86" s="31">
        <v>0.30769230769230771</v>
      </c>
      <c r="T86" s="31">
        <v>0.38461538461538464</v>
      </c>
      <c r="U86" s="31">
        <v>0</v>
      </c>
      <c r="V86" s="31">
        <v>0</v>
      </c>
      <c r="W86" s="31">
        <v>0</v>
      </c>
    </row>
    <row r="87" spans="1:23" ht="13.5" customHeight="1" x14ac:dyDescent="0.2">
      <c r="A87" s="187"/>
      <c r="B87" s="187"/>
      <c r="C87" s="37"/>
      <c r="D87" s="236" t="s">
        <v>120</v>
      </c>
      <c r="E87" s="36"/>
      <c r="F87" s="87">
        <v>14</v>
      </c>
      <c r="G87" s="152">
        <v>9</v>
      </c>
      <c r="H87" s="35">
        <v>11</v>
      </c>
      <c r="I87" s="35">
        <v>4</v>
      </c>
      <c r="J87" s="35">
        <v>0</v>
      </c>
      <c r="K87" s="35">
        <v>6</v>
      </c>
      <c r="L87" s="35">
        <v>4</v>
      </c>
      <c r="M87" s="35">
        <v>2</v>
      </c>
      <c r="N87" s="35">
        <v>1</v>
      </c>
      <c r="O87" s="35">
        <v>3</v>
      </c>
      <c r="P87" s="35">
        <v>2</v>
      </c>
      <c r="Q87" s="35">
        <v>7</v>
      </c>
      <c r="R87" s="35">
        <v>2</v>
      </c>
      <c r="S87" s="35">
        <v>1</v>
      </c>
      <c r="T87" s="35">
        <v>2</v>
      </c>
      <c r="U87" s="35">
        <v>0</v>
      </c>
      <c r="V87" s="35">
        <v>1</v>
      </c>
      <c r="W87" s="35">
        <v>0</v>
      </c>
    </row>
    <row r="88" spans="1:23" ht="13.5" customHeight="1" x14ac:dyDescent="0.2">
      <c r="A88" s="187"/>
      <c r="B88" s="187"/>
      <c r="C88" s="34"/>
      <c r="D88" s="235"/>
      <c r="E88" s="33"/>
      <c r="F88" s="134"/>
      <c r="G88" s="153">
        <v>0.6428571428571429</v>
      </c>
      <c r="H88" s="31">
        <v>0.7857142857142857</v>
      </c>
      <c r="I88" s="31">
        <v>0.2857142857142857</v>
      </c>
      <c r="J88" s="31">
        <v>0</v>
      </c>
      <c r="K88" s="31">
        <v>0.42857142857142855</v>
      </c>
      <c r="L88" s="31">
        <v>0.2857142857142857</v>
      </c>
      <c r="M88" s="31">
        <v>0.14285714285714285</v>
      </c>
      <c r="N88" s="31">
        <v>7.1428571428571425E-2</v>
      </c>
      <c r="O88" s="31">
        <v>0.21428571428571427</v>
      </c>
      <c r="P88" s="31">
        <v>0.14285714285714285</v>
      </c>
      <c r="Q88" s="31">
        <v>0.5</v>
      </c>
      <c r="R88" s="31">
        <v>0.14285714285714285</v>
      </c>
      <c r="S88" s="31">
        <v>7.1428571428571425E-2</v>
      </c>
      <c r="T88" s="31">
        <v>0.14285714285714285</v>
      </c>
      <c r="U88" s="31">
        <v>0</v>
      </c>
      <c r="V88" s="31">
        <v>7.1428571428571425E-2</v>
      </c>
      <c r="W88" s="31">
        <v>0</v>
      </c>
    </row>
    <row r="89" spans="1:23" ht="12" customHeight="1" x14ac:dyDescent="0.2">
      <c r="A89" s="187"/>
      <c r="B89" s="187"/>
      <c r="C89" s="37"/>
      <c r="D89" s="234" t="s">
        <v>6</v>
      </c>
      <c r="E89" s="36"/>
      <c r="F89" s="87">
        <v>48</v>
      </c>
      <c r="G89" s="152">
        <v>17</v>
      </c>
      <c r="H89" s="35">
        <v>36</v>
      </c>
      <c r="I89" s="35">
        <v>9</v>
      </c>
      <c r="J89" s="35">
        <v>2</v>
      </c>
      <c r="K89" s="35">
        <v>16</v>
      </c>
      <c r="L89" s="35">
        <v>15</v>
      </c>
      <c r="M89" s="35">
        <v>1</v>
      </c>
      <c r="N89" s="35">
        <v>2</v>
      </c>
      <c r="O89" s="35">
        <v>3</v>
      </c>
      <c r="P89" s="35">
        <v>10</v>
      </c>
      <c r="Q89" s="35">
        <v>12</v>
      </c>
      <c r="R89" s="35">
        <v>3</v>
      </c>
      <c r="S89" s="35">
        <v>4</v>
      </c>
      <c r="T89" s="35">
        <v>6</v>
      </c>
      <c r="U89" s="35">
        <v>0</v>
      </c>
      <c r="V89" s="35">
        <v>3</v>
      </c>
      <c r="W89" s="35">
        <v>1</v>
      </c>
    </row>
    <row r="90" spans="1:23" ht="12" customHeight="1" x14ac:dyDescent="0.2">
      <c r="A90" s="187"/>
      <c r="B90" s="187"/>
      <c r="C90" s="34"/>
      <c r="D90" s="235"/>
      <c r="E90" s="33"/>
      <c r="F90" s="134"/>
      <c r="G90" s="153">
        <v>0.35416666666666669</v>
      </c>
      <c r="H90" s="31">
        <v>0.75</v>
      </c>
      <c r="I90" s="31">
        <v>0.1875</v>
      </c>
      <c r="J90" s="31">
        <v>4.1666666666666664E-2</v>
      </c>
      <c r="K90" s="31">
        <v>0.33333333333333331</v>
      </c>
      <c r="L90" s="31">
        <v>0.3125</v>
      </c>
      <c r="M90" s="31">
        <v>2.0833333333333332E-2</v>
      </c>
      <c r="N90" s="31">
        <v>4.1666666666666664E-2</v>
      </c>
      <c r="O90" s="31">
        <v>6.25E-2</v>
      </c>
      <c r="P90" s="31">
        <v>0.20833333333333334</v>
      </c>
      <c r="Q90" s="31">
        <v>0.25</v>
      </c>
      <c r="R90" s="31">
        <v>6.25E-2</v>
      </c>
      <c r="S90" s="31">
        <v>8.3333333333333329E-2</v>
      </c>
      <c r="T90" s="31">
        <v>0.125</v>
      </c>
      <c r="U90" s="31">
        <v>0</v>
      </c>
      <c r="V90" s="31">
        <v>6.25E-2</v>
      </c>
      <c r="W90" s="31">
        <v>2.0833333333333332E-2</v>
      </c>
    </row>
    <row r="91" spans="1:23" ht="12" customHeight="1" x14ac:dyDescent="0.2">
      <c r="A91" s="187"/>
      <c r="B91" s="187"/>
      <c r="C91" s="37"/>
      <c r="D91" s="234" t="s">
        <v>5</v>
      </c>
      <c r="E91" s="36"/>
      <c r="F91" s="77">
        <v>22</v>
      </c>
      <c r="G91" s="35">
        <v>12</v>
      </c>
      <c r="H91" s="35">
        <v>17</v>
      </c>
      <c r="I91" s="35">
        <v>7</v>
      </c>
      <c r="J91" s="35">
        <v>0</v>
      </c>
      <c r="K91" s="35">
        <v>9</v>
      </c>
      <c r="L91" s="35">
        <v>8</v>
      </c>
      <c r="M91" s="35">
        <v>1</v>
      </c>
      <c r="N91" s="35">
        <v>4</v>
      </c>
      <c r="O91" s="35">
        <v>4</v>
      </c>
      <c r="P91" s="35">
        <v>3</v>
      </c>
      <c r="Q91" s="35">
        <v>9</v>
      </c>
      <c r="R91" s="35">
        <v>5</v>
      </c>
      <c r="S91" s="35">
        <v>3</v>
      </c>
      <c r="T91" s="35">
        <v>5</v>
      </c>
      <c r="U91" s="35">
        <v>0</v>
      </c>
      <c r="V91" s="35">
        <v>2</v>
      </c>
      <c r="W91" s="35">
        <v>0</v>
      </c>
    </row>
    <row r="92" spans="1:23" ht="12" customHeight="1" x14ac:dyDescent="0.2">
      <c r="A92" s="187"/>
      <c r="B92" s="187"/>
      <c r="C92" s="34"/>
      <c r="D92" s="235"/>
      <c r="E92" s="33"/>
      <c r="F92" s="78"/>
      <c r="G92" s="31">
        <v>0.54545454545454541</v>
      </c>
      <c r="H92" s="31">
        <v>0.77272727272727271</v>
      </c>
      <c r="I92" s="31">
        <v>0.31818181818181818</v>
      </c>
      <c r="J92" s="31">
        <v>0</v>
      </c>
      <c r="K92" s="31">
        <v>0.40909090909090912</v>
      </c>
      <c r="L92" s="31">
        <v>0.36363636363636365</v>
      </c>
      <c r="M92" s="31">
        <v>4.5454545454545456E-2</v>
      </c>
      <c r="N92" s="31">
        <v>0.18181818181818182</v>
      </c>
      <c r="O92" s="31">
        <v>0.18181818181818182</v>
      </c>
      <c r="P92" s="31">
        <v>0.13636363636363635</v>
      </c>
      <c r="Q92" s="31">
        <v>0.40909090909090912</v>
      </c>
      <c r="R92" s="31">
        <v>0.22727272727272727</v>
      </c>
      <c r="S92" s="31">
        <v>0.13636363636363635</v>
      </c>
      <c r="T92" s="31">
        <v>0.22727272727272727</v>
      </c>
      <c r="U92" s="31">
        <v>0</v>
      </c>
      <c r="V92" s="31">
        <v>9.0909090909090912E-2</v>
      </c>
      <c r="W92" s="31">
        <v>0</v>
      </c>
    </row>
    <row r="93" spans="1:23" ht="12" customHeight="1" x14ac:dyDescent="0.2">
      <c r="A93" s="187"/>
      <c r="B93" s="187"/>
      <c r="C93" s="37"/>
      <c r="D93" s="234" t="s">
        <v>4</v>
      </c>
      <c r="E93" s="36"/>
      <c r="F93" s="87">
        <v>20</v>
      </c>
      <c r="G93" s="152">
        <v>11</v>
      </c>
      <c r="H93" s="35">
        <v>20</v>
      </c>
      <c r="I93" s="35">
        <v>6</v>
      </c>
      <c r="J93" s="35">
        <v>2</v>
      </c>
      <c r="K93" s="35">
        <v>15</v>
      </c>
      <c r="L93" s="35">
        <v>8</v>
      </c>
      <c r="M93" s="35">
        <v>3</v>
      </c>
      <c r="N93" s="35">
        <v>0</v>
      </c>
      <c r="O93" s="35">
        <v>2</v>
      </c>
      <c r="P93" s="35">
        <v>2</v>
      </c>
      <c r="Q93" s="35">
        <v>16</v>
      </c>
      <c r="R93" s="35">
        <v>5</v>
      </c>
      <c r="S93" s="35">
        <v>3</v>
      </c>
      <c r="T93" s="35">
        <v>3</v>
      </c>
      <c r="U93" s="35">
        <v>0</v>
      </c>
      <c r="V93" s="35">
        <v>0</v>
      </c>
      <c r="W93" s="35">
        <v>0</v>
      </c>
    </row>
    <row r="94" spans="1:23" ht="12" customHeight="1" x14ac:dyDescent="0.2">
      <c r="A94" s="187"/>
      <c r="B94" s="187"/>
      <c r="C94" s="34"/>
      <c r="D94" s="235"/>
      <c r="E94" s="33"/>
      <c r="F94" s="134"/>
      <c r="G94" s="153">
        <v>0.55000000000000004</v>
      </c>
      <c r="H94" s="31">
        <v>1</v>
      </c>
      <c r="I94" s="31">
        <v>0.3</v>
      </c>
      <c r="J94" s="31">
        <v>0.1</v>
      </c>
      <c r="K94" s="31">
        <v>0.75</v>
      </c>
      <c r="L94" s="31">
        <v>0.4</v>
      </c>
      <c r="M94" s="31">
        <v>0.15</v>
      </c>
      <c r="N94" s="31">
        <v>0</v>
      </c>
      <c r="O94" s="31">
        <v>0.1</v>
      </c>
      <c r="P94" s="31">
        <v>0.1</v>
      </c>
      <c r="Q94" s="31">
        <v>0.8</v>
      </c>
      <c r="R94" s="31">
        <v>0.25</v>
      </c>
      <c r="S94" s="31">
        <v>0.15</v>
      </c>
      <c r="T94" s="31">
        <v>0.15</v>
      </c>
      <c r="U94" s="31">
        <v>0</v>
      </c>
      <c r="V94" s="31">
        <v>0</v>
      </c>
      <c r="W94" s="31">
        <v>0</v>
      </c>
    </row>
    <row r="95" spans="1:23" ht="12" customHeight="1" x14ac:dyDescent="0.2">
      <c r="A95" s="187"/>
      <c r="B95" s="187"/>
      <c r="C95" s="37"/>
      <c r="D95" s="234" t="s">
        <v>3</v>
      </c>
      <c r="E95" s="36"/>
      <c r="F95" s="87">
        <v>166</v>
      </c>
      <c r="G95" s="152">
        <v>88</v>
      </c>
      <c r="H95" s="35">
        <v>144</v>
      </c>
      <c r="I95" s="35">
        <v>70</v>
      </c>
      <c r="J95" s="35">
        <v>10</v>
      </c>
      <c r="K95" s="35">
        <v>103</v>
      </c>
      <c r="L95" s="35">
        <v>65</v>
      </c>
      <c r="M95" s="35">
        <v>8</v>
      </c>
      <c r="N95" s="35">
        <v>9</v>
      </c>
      <c r="O95" s="35">
        <v>6</v>
      </c>
      <c r="P95" s="35">
        <v>25</v>
      </c>
      <c r="Q95" s="35">
        <v>117</v>
      </c>
      <c r="R95" s="35">
        <v>66</v>
      </c>
      <c r="S95" s="35">
        <v>23</v>
      </c>
      <c r="T95" s="35">
        <v>34</v>
      </c>
      <c r="U95" s="35">
        <v>1</v>
      </c>
      <c r="V95" s="35">
        <v>2</v>
      </c>
      <c r="W95" s="35">
        <v>0</v>
      </c>
    </row>
    <row r="96" spans="1:23" ht="12" customHeight="1" x14ac:dyDescent="0.2">
      <c r="A96" s="187"/>
      <c r="B96" s="187"/>
      <c r="C96" s="34"/>
      <c r="D96" s="235"/>
      <c r="E96" s="33"/>
      <c r="F96" s="134"/>
      <c r="G96" s="153">
        <v>0.53012048192771088</v>
      </c>
      <c r="H96" s="31">
        <v>0.86746987951807231</v>
      </c>
      <c r="I96" s="31">
        <v>0.42168674698795183</v>
      </c>
      <c r="J96" s="31">
        <v>6.0240963855421686E-2</v>
      </c>
      <c r="K96" s="31">
        <v>0.62048192771084343</v>
      </c>
      <c r="L96" s="31">
        <v>0.39156626506024095</v>
      </c>
      <c r="M96" s="31">
        <v>4.8192771084337352E-2</v>
      </c>
      <c r="N96" s="31">
        <v>5.4216867469879519E-2</v>
      </c>
      <c r="O96" s="31">
        <v>3.614457831325301E-2</v>
      </c>
      <c r="P96" s="31">
        <v>0.15060240963855423</v>
      </c>
      <c r="Q96" s="31">
        <v>0.70481927710843373</v>
      </c>
      <c r="R96" s="31">
        <v>0.39759036144578314</v>
      </c>
      <c r="S96" s="31">
        <v>0.13855421686746988</v>
      </c>
      <c r="T96" s="31">
        <v>0.20481927710843373</v>
      </c>
      <c r="U96" s="31">
        <v>6.024096385542169E-3</v>
      </c>
      <c r="V96" s="31">
        <v>1.2048192771084338E-2</v>
      </c>
      <c r="W96" s="31">
        <v>0</v>
      </c>
    </row>
    <row r="97" spans="1:23" ht="12" customHeight="1" x14ac:dyDescent="0.2">
      <c r="A97" s="187"/>
      <c r="B97" s="187"/>
      <c r="C97" s="37"/>
      <c r="D97" s="234" t="s">
        <v>2</v>
      </c>
      <c r="E97" s="36"/>
      <c r="F97" s="77">
        <v>24</v>
      </c>
      <c r="G97" s="35">
        <v>24</v>
      </c>
      <c r="H97" s="35">
        <v>24</v>
      </c>
      <c r="I97" s="35">
        <v>15</v>
      </c>
      <c r="J97" s="35">
        <v>2</v>
      </c>
      <c r="K97" s="35">
        <v>16</v>
      </c>
      <c r="L97" s="35">
        <v>12</v>
      </c>
      <c r="M97" s="35">
        <v>1</v>
      </c>
      <c r="N97" s="35">
        <v>0</v>
      </c>
      <c r="O97" s="35">
        <v>1</v>
      </c>
      <c r="P97" s="35">
        <v>1</v>
      </c>
      <c r="Q97" s="35">
        <v>17</v>
      </c>
      <c r="R97" s="35">
        <v>13</v>
      </c>
      <c r="S97" s="35">
        <v>12</v>
      </c>
      <c r="T97" s="35">
        <v>14</v>
      </c>
      <c r="U97" s="35">
        <v>0</v>
      </c>
      <c r="V97" s="35">
        <v>0</v>
      </c>
      <c r="W97" s="35">
        <v>0</v>
      </c>
    </row>
    <row r="98" spans="1:23" ht="12" customHeight="1" x14ac:dyDescent="0.2">
      <c r="A98" s="187"/>
      <c r="B98" s="187"/>
      <c r="C98" s="34"/>
      <c r="D98" s="235"/>
      <c r="E98" s="33"/>
      <c r="F98" s="78"/>
      <c r="G98" s="31">
        <v>1</v>
      </c>
      <c r="H98" s="31">
        <v>1</v>
      </c>
      <c r="I98" s="31">
        <v>0.625</v>
      </c>
      <c r="J98" s="31">
        <v>8.3333333333333329E-2</v>
      </c>
      <c r="K98" s="31">
        <v>0.66666666666666663</v>
      </c>
      <c r="L98" s="31">
        <v>0.5</v>
      </c>
      <c r="M98" s="31">
        <v>4.1666666666666664E-2</v>
      </c>
      <c r="N98" s="31">
        <v>0</v>
      </c>
      <c r="O98" s="31">
        <v>4.1666666666666664E-2</v>
      </c>
      <c r="P98" s="31">
        <v>4.1666666666666664E-2</v>
      </c>
      <c r="Q98" s="31">
        <v>0.70833333333333337</v>
      </c>
      <c r="R98" s="31">
        <v>0.54166666666666663</v>
      </c>
      <c r="S98" s="31">
        <v>0.5</v>
      </c>
      <c r="T98" s="31">
        <v>0.58333333333333337</v>
      </c>
      <c r="U98" s="31">
        <v>0</v>
      </c>
      <c r="V98" s="31">
        <v>0</v>
      </c>
      <c r="W98" s="31">
        <v>0</v>
      </c>
    </row>
    <row r="99" spans="1:23" ht="12.75" customHeight="1" x14ac:dyDescent="0.2">
      <c r="A99" s="187"/>
      <c r="B99" s="187"/>
      <c r="C99" s="37"/>
      <c r="D99" s="234" t="s">
        <v>1</v>
      </c>
      <c r="E99" s="36"/>
      <c r="F99" s="77">
        <v>55</v>
      </c>
      <c r="G99" s="35">
        <v>23</v>
      </c>
      <c r="H99" s="35">
        <v>45</v>
      </c>
      <c r="I99" s="35">
        <v>26</v>
      </c>
      <c r="J99" s="35">
        <v>3</v>
      </c>
      <c r="K99" s="35">
        <v>16</v>
      </c>
      <c r="L99" s="35">
        <v>12</v>
      </c>
      <c r="M99" s="35">
        <v>6</v>
      </c>
      <c r="N99" s="35">
        <v>8</v>
      </c>
      <c r="O99" s="35">
        <v>5</v>
      </c>
      <c r="P99" s="35">
        <v>2</v>
      </c>
      <c r="Q99" s="35">
        <v>25</v>
      </c>
      <c r="R99" s="35">
        <v>11</v>
      </c>
      <c r="S99" s="35">
        <v>7</v>
      </c>
      <c r="T99" s="35">
        <v>9</v>
      </c>
      <c r="U99" s="35">
        <v>1</v>
      </c>
      <c r="V99" s="35">
        <v>3</v>
      </c>
      <c r="W99" s="35">
        <v>0</v>
      </c>
    </row>
    <row r="100" spans="1:23" ht="12.75" customHeight="1" x14ac:dyDescent="0.2">
      <c r="A100" s="188"/>
      <c r="B100" s="188"/>
      <c r="C100" s="34"/>
      <c r="D100" s="235"/>
      <c r="E100" s="33"/>
      <c r="F100" s="135"/>
      <c r="G100" s="31">
        <v>0.41818181818181815</v>
      </c>
      <c r="H100" s="31">
        <v>0.81818181818181823</v>
      </c>
      <c r="I100" s="31">
        <v>0.47272727272727272</v>
      </c>
      <c r="J100" s="31">
        <v>5.4545454545454543E-2</v>
      </c>
      <c r="K100" s="31">
        <v>0.29090909090909089</v>
      </c>
      <c r="L100" s="31">
        <v>0.21818181818181817</v>
      </c>
      <c r="M100" s="31">
        <v>0.10909090909090909</v>
      </c>
      <c r="N100" s="31">
        <v>0.14545454545454545</v>
      </c>
      <c r="O100" s="31">
        <v>9.0909090909090912E-2</v>
      </c>
      <c r="P100" s="31">
        <v>3.6363636363636362E-2</v>
      </c>
      <c r="Q100" s="31">
        <v>0.45454545454545453</v>
      </c>
      <c r="R100" s="31">
        <v>0.2</v>
      </c>
      <c r="S100" s="31">
        <v>0.12727272727272726</v>
      </c>
      <c r="T100" s="31">
        <v>0.16363636363636364</v>
      </c>
      <c r="U100" s="31">
        <v>1.8181818181818181E-2</v>
      </c>
      <c r="V100" s="31">
        <v>5.4545454545454543E-2</v>
      </c>
      <c r="W100" s="31">
        <v>0</v>
      </c>
    </row>
  </sheetData>
  <mergeCells count="71">
    <mergeCell ref="D63:D64"/>
    <mergeCell ref="D65:D66"/>
    <mergeCell ref="D67:D68"/>
    <mergeCell ref="D95:D96"/>
    <mergeCell ref="D85:D86"/>
    <mergeCell ref="D87:D88"/>
    <mergeCell ref="D89:D90"/>
    <mergeCell ref="D91:D92"/>
    <mergeCell ref="D93:D94"/>
    <mergeCell ref="D47:D48"/>
    <mergeCell ref="D31:D32"/>
    <mergeCell ref="D33:D34"/>
    <mergeCell ref="D61:D62"/>
    <mergeCell ref="B69:B100"/>
    <mergeCell ref="D69:D70"/>
    <mergeCell ref="D71:D72"/>
    <mergeCell ref="D73:D74"/>
    <mergeCell ref="D75:D76"/>
    <mergeCell ref="D97:D98"/>
    <mergeCell ref="D99:D100"/>
    <mergeCell ref="D77:D78"/>
    <mergeCell ref="D59:D60"/>
    <mergeCell ref="D79:D80"/>
    <mergeCell ref="D81:D82"/>
    <mergeCell ref="D83:D84"/>
    <mergeCell ref="D29:D30"/>
    <mergeCell ref="D39:D40"/>
    <mergeCell ref="D41:D42"/>
    <mergeCell ref="D43:D44"/>
    <mergeCell ref="D45:D46"/>
    <mergeCell ref="A3:E6"/>
    <mergeCell ref="F3:F6"/>
    <mergeCell ref="A9:A18"/>
    <mergeCell ref="B9:E10"/>
    <mergeCell ref="S3:S6"/>
    <mergeCell ref="L3:L6"/>
    <mergeCell ref="R3:R6"/>
    <mergeCell ref="K3:K6"/>
    <mergeCell ref="M3:M6"/>
    <mergeCell ref="N3:N6"/>
    <mergeCell ref="O3:O6"/>
    <mergeCell ref="P3:P6"/>
    <mergeCell ref="Q3:Q6"/>
    <mergeCell ref="B11:E12"/>
    <mergeCell ref="B13:E14"/>
    <mergeCell ref="B15:E16"/>
    <mergeCell ref="D57:D58"/>
    <mergeCell ref="D35:D36"/>
    <mergeCell ref="D37:D38"/>
    <mergeCell ref="A7:E8"/>
    <mergeCell ref="D49:D50"/>
    <mergeCell ref="D51:D52"/>
    <mergeCell ref="D53:D54"/>
    <mergeCell ref="D55:D56"/>
    <mergeCell ref="B17:E18"/>
    <mergeCell ref="A19:A100"/>
    <mergeCell ref="B19:B68"/>
    <mergeCell ref="D19:D20"/>
    <mergeCell ref="D21:D22"/>
    <mergeCell ref="D23:D24"/>
    <mergeCell ref="D25:D26"/>
    <mergeCell ref="D27:D28"/>
    <mergeCell ref="P1:W1"/>
    <mergeCell ref="V3:V6"/>
    <mergeCell ref="U3:U6"/>
    <mergeCell ref="W3:W6"/>
    <mergeCell ref="G3:G6"/>
    <mergeCell ref="H3:H6"/>
    <mergeCell ref="I3:I6"/>
    <mergeCell ref="J3:J6"/>
    <mergeCell ref="T3:T6"/>
  </mergeCells>
  <phoneticPr fontId="5"/>
  <pageMargins left="0.59055118110236227" right="0.19685039370078741" top="0.39370078740157483" bottom="0.39370078740157483" header="0.51181102362204722" footer="0.51181102362204722"/>
  <pageSetup paperSize="9" scale="68" orientation="portrait" r:id="rId1"/>
  <headerFooter alignWithMargins="0"/>
  <colBreaks count="1" manualBreakCount="1">
    <brk id="15" max="99"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W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7.21875" style="3" customWidth="1"/>
    <col min="7" max="23" width="10.6640625" style="3" customWidth="1"/>
    <col min="24" max="16384" width="9" style="3"/>
  </cols>
  <sheetData>
    <row r="1" spans="1:23" ht="14.4" x14ac:dyDescent="0.2">
      <c r="A1" s="18" t="s">
        <v>681</v>
      </c>
      <c r="P1" s="325"/>
      <c r="Q1" s="325"/>
      <c r="R1" s="325"/>
      <c r="S1" s="325"/>
      <c r="T1" s="325"/>
      <c r="U1" s="325"/>
      <c r="V1" s="325"/>
      <c r="W1" s="325"/>
    </row>
    <row r="2" spans="1:23" x14ac:dyDescent="0.2">
      <c r="N2" s="40" t="s">
        <v>476</v>
      </c>
      <c r="W2" s="40"/>
    </row>
    <row r="3" spans="1:23" ht="17.25" customHeight="1" x14ac:dyDescent="0.2">
      <c r="A3" s="239" t="s">
        <v>64</v>
      </c>
      <c r="B3" s="240"/>
      <c r="C3" s="240"/>
      <c r="D3" s="240"/>
      <c r="E3" s="241"/>
      <c r="F3" s="326" t="s">
        <v>130</v>
      </c>
      <c r="G3" s="274" t="s">
        <v>583</v>
      </c>
      <c r="H3" s="274" t="s">
        <v>584</v>
      </c>
      <c r="I3" s="274" t="s">
        <v>585</v>
      </c>
      <c r="J3" s="274" t="s">
        <v>586</v>
      </c>
      <c r="K3" s="274" t="s">
        <v>587</v>
      </c>
      <c r="L3" s="274" t="s">
        <v>588</v>
      </c>
      <c r="M3" s="274" t="s">
        <v>575</v>
      </c>
      <c r="N3" s="274" t="s">
        <v>407</v>
      </c>
    </row>
    <row r="4" spans="1:23" ht="17.25" customHeight="1" x14ac:dyDescent="0.2">
      <c r="A4" s="242"/>
      <c r="B4" s="243"/>
      <c r="C4" s="243"/>
      <c r="D4" s="243"/>
      <c r="E4" s="244"/>
      <c r="F4" s="327"/>
      <c r="G4" s="309"/>
      <c r="H4" s="309"/>
      <c r="I4" s="309"/>
      <c r="J4" s="309"/>
      <c r="K4" s="309"/>
      <c r="L4" s="309"/>
      <c r="M4" s="309"/>
      <c r="N4" s="309"/>
    </row>
    <row r="5" spans="1:23" ht="17.25" customHeight="1" x14ac:dyDescent="0.2">
      <c r="A5" s="242"/>
      <c r="B5" s="243"/>
      <c r="C5" s="243"/>
      <c r="D5" s="243"/>
      <c r="E5" s="244"/>
      <c r="F5" s="327"/>
      <c r="G5" s="309"/>
      <c r="H5" s="309"/>
      <c r="I5" s="309"/>
      <c r="J5" s="309"/>
      <c r="K5" s="309"/>
      <c r="L5" s="309"/>
      <c r="M5" s="309"/>
      <c r="N5" s="309"/>
    </row>
    <row r="6" spans="1:23" ht="43.5" customHeight="1" x14ac:dyDescent="0.2">
      <c r="A6" s="245"/>
      <c r="B6" s="246"/>
      <c r="C6" s="246"/>
      <c r="D6" s="246"/>
      <c r="E6" s="247"/>
      <c r="F6" s="327"/>
      <c r="G6" s="275"/>
      <c r="H6" s="275"/>
      <c r="I6" s="275"/>
      <c r="J6" s="275"/>
      <c r="K6" s="275"/>
      <c r="L6" s="275"/>
      <c r="M6" s="275"/>
      <c r="N6" s="275"/>
    </row>
    <row r="7" spans="1:23" ht="12" customHeight="1" x14ac:dyDescent="0.2">
      <c r="A7" s="173" t="s">
        <v>50</v>
      </c>
      <c r="B7" s="174"/>
      <c r="C7" s="174"/>
      <c r="D7" s="174"/>
      <c r="E7" s="174"/>
      <c r="F7" s="87">
        <v>944</v>
      </c>
      <c r="G7" s="35">
        <v>92</v>
      </c>
      <c r="H7" s="35">
        <v>536</v>
      </c>
      <c r="I7" s="35">
        <v>301</v>
      </c>
      <c r="J7" s="35">
        <v>152</v>
      </c>
      <c r="K7" s="35">
        <v>240</v>
      </c>
      <c r="L7" s="35">
        <v>6</v>
      </c>
      <c r="M7" s="35">
        <v>21</v>
      </c>
      <c r="N7" s="35">
        <v>9</v>
      </c>
    </row>
    <row r="8" spans="1:23" ht="12" customHeight="1" x14ac:dyDescent="0.2">
      <c r="A8" s="176"/>
      <c r="B8" s="177"/>
      <c r="C8" s="177"/>
      <c r="D8" s="177"/>
      <c r="E8" s="178"/>
      <c r="F8" s="134"/>
      <c r="G8" s="31">
        <v>9.7457627118644072E-2</v>
      </c>
      <c r="H8" s="31">
        <v>0.56779661016949157</v>
      </c>
      <c r="I8" s="31">
        <v>0.31885593220338981</v>
      </c>
      <c r="J8" s="31">
        <v>0.16101694915254236</v>
      </c>
      <c r="K8" s="31">
        <v>0.25423728813559321</v>
      </c>
      <c r="L8" s="31">
        <v>6.3559322033898309E-3</v>
      </c>
      <c r="M8" s="31">
        <v>2.2245762711864406E-2</v>
      </c>
      <c r="N8" s="31">
        <v>9.5338983050847464E-3</v>
      </c>
    </row>
    <row r="9" spans="1:23" ht="12" customHeight="1" x14ac:dyDescent="0.2">
      <c r="A9" s="189" t="s">
        <v>49</v>
      </c>
      <c r="B9" s="248" t="s">
        <v>48</v>
      </c>
      <c r="C9" s="249"/>
      <c r="D9" s="249"/>
      <c r="E9" s="250"/>
      <c r="F9" s="77">
        <v>276</v>
      </c>
      <c r="G9" s="35">
        <v>21</v>
      </c>
      <c r="H9" s="35">
        <v>127</v>
      </c>
      <c r="I9" s="35">
        <v>57</v>
      </c>
      <c r="J9" s="35">
        <v>18</v>
      </c>
      <c r="K9" s="35">
        <v>19</v>
      </c>
      <c r="L9" s="35">
        <v>2</v>
      </c>
      <c r="M9" s="35">
        <v>11</v>
      </c>
      <c r="N9" s="35">
        <v>8</v>
      </c>
    </row>
    <row r="10" spans="1:23" ht="12" customHeight="1" x14ac:dyDescent="0.2">
      <c r="A10" s="190"/>
      <c r="B10" s="251"/>
      <c r="C10" s="252"/>
      <c r="D10" s="252"/>
      <c r="E10" s="253"/>
      <c r="F10" s="78"/>
      <c r="G10" s="31">
        <v>7.6086956521739135E-2</v>
      </c>
      <c r="H10" s="31">
        <v>0.46014492753623187</v>
      </c>
      <c r="I10" s="31">
        <v>0.20652173913043478</v>
      </c>
      <c r="J10" s="31">
        <v>6.5217391304347824E-2</v>
      </c>
      <c r="K10" s="31">
        <v>6.8840579710144928E-2</v>
      </c>
      <c r="L10" s="31">
        <v>7.246376811594203E-3</v>
      </c>
      <c r="M10" s="31">
        <v>3.9855072463768113E-2</v>
      </c>
      <c r="N10" s="31">
        <v>2.8985507246376812E-2</v>
      </c>
    </row>
    <row r="11" spans="1:23" ht="12" customHeight="1" x14ac:dyDescent="0.2">
      <c r="A11" s="190"/>
      <c r="B11" s="248" t="s">
        <v>47</v>
      </c>
      <c r="C11" s="249"/>
      <c r="D11" s="249"/>
      <c r="E11" s="250"/>
      <c r="F11" s="87">
        <v>145</v>
      </c>
      <c r="G11" s="35">
        <v>11</v>
      </c>
      <c r="H11" s="35">
        <v>77</v>
      </c>
      <c r="I11" s="35">
        <v>41</v>
      </c>
      <c r="J11" s="35">
        <v>9</v>
      </c>
      <c r="K11" s="35">
        <v>14</v>
      </c>
      <c r="L11" s="35">
        <v>3</v>
      </c>
      <c r="M11" s="35">
        <v>7</v>
      </c>
      <c r="N11" s="35">
        <v>1</v>
      </c>
    </row>
    <row r="12" spans="1:23" ht="12" customHeight="1" x14ac:dyDescent="0.2">
      <c r="A12" s="190"/>
      <c r="B12" s="251"/>
      <c r="C12" s="252"/>
      <c r="D12" s="252"/>
      <c r="E12" s="253"/>
      <c r="F12" s="78"/>
      <c r="G12" s="31">
        <v>7.586206896551724E-2</v>
      </c>
      <c r="H12" s="31">
        <v>0.53103448275862064</v>
      </c>
      <c r="I12" s="31">
        <v>0.28275862068965518</v>
      </c>
      <c r="J12" s="31">
        <v>6.2068965517241378E-2</v>
      </c>
      <c r="K12" s="31">
        <v>9.6551724137931033E-2</v>
      </c>
      <c r="L12" s="31">
        <v>2.0689655172413793E-2</v>
      </c>
      <c r="M12" s="31">
        <v>4.8275862068965517E-2</v>
      </c>
      <c r="N12" s="31">
        <v>6.8965517241379309E-3</v>
      </c>
    </row>
    <row r="13" spans="1:23" ht="12" customHeight="1" x14ac:dyDescent="0.2">
      <c r="A13" s="190"/>
      <c r="B13" s="248" t="s">
        <v>46</v>
      </c>
      <c r="C13" s="249"/>
      <c r="D13" s="249"/>
      <c r="E13" s="250"/>
      <c r="F13" s="77">
        <v>232</v>
      </c>
      <c r="G13" s="35">
        <v>25</v>
      </c>
      <c r="H13" s="35">
        <v>142</v>
      </c>
      <c r="I13" s="35">
        <v>80</v>
      </c>
      <c r="J13" s="35">
        <v>46</v>
      </c>
      <c r="K13" s="35">
        <v>87</v>
      </c>
      <c r="L13" s="35">
        <v>1</v>
      </c>
      <c r="M13" s="35">
        <v>1</v>
      </c>
      <c r="N13" s="35">
        <v>0</v>
      </c>
    </row>
    <row r="14" spans="1:23" ht="12" customHeight="1" x14ac:dyDescent="0.2">
      <c r="A14" s="190"/>
      <c r="B14" s="251"/>
      <c r="C14" s="252"/>
      <c r="D14" s="252"/>
      <c r="E14" s="253"/>
      <c r="F14" s="78"/>
      <c r="G14" s="31">
        <v>0.10775862068965517</v>
      </c>
      <c r="H14" s="31">
        <v>0.61206896551724133</v>
      </c>
      <c r="I14" s="31">
        <v>0.34482758620689657</v>
      </c>
      <c r="J14" s="31">
        <v>0.19827586206896552</v>
      </c>
      <c r="K14" s="31">
        <v>0.375</v>
      </c>
      <c r="L14" s="31">
        <v>4.3103448275862068E-3</v>
      </c>
      <c r="M14" s="31">
        <v>4.3103448275862068E-3</v>
      </c>
      <c r="N14" s="31">
        <v>0</v>
      </c>
    </row>
    <row r="15" spans="1:23" ht="12" customHeight="1" x14ac:dyDescent="0.2">
      <c r="A15" s="190"/>
      <c r="B15" s="248" t="s">
        <v>45</v>
      </c>
      <c r="C15" s="249"/>
      <c r="D15" s="249"/>
      <c r="E15" s="250"/>
      <c r="F15" s="77">
        <v>68</v>
      </c>
      <c r="G15" s="35">
        <v>6</v>
      </c>
      <c r="H15" s="35">
        <v>47</v>
      </c>
      <c r="I15" s="35">
        <v>25</v>
      </c>
      <c r="J15" s="35">
        <v>15</v>
      </c>
      <c r="K15" s="35">
        <v>22</v>
      </c>
      <c r="L15" s="35">
        <v>0</v>
      </c>
      <c r="M15" s="35">
        <v>0</v>
      </c>
      <c r="N15" s="35">
        <v>0</v>
      </c>
    </row>
    <row r="16" spans="1:23" ht="12" customHeight="1" x14ac:dyDescent="0.2">
      <c r="A16" s="190"/>
      <c r="B16" s="251"/>
      <c r="C16" s="252"/>
      <c r="D16" s="252"/>
      <c r="E16" s="253"/>
      <c r="F16" s="78"/>
      <c r="G16" s="31">
        <v>8.8235294117647065E-2</v>
      </c>
      <c r="H16" s="31">
        <v>0.69117647058823528</v>
      </c>
      <c r="I16" s="31">
        <v>0.36764705882352944</v>
      </c>
      <c r="J16" s="31">
        <v>0.22058823529411764</v>
      </c>
      <c r="K16" s="31">
        <v>0.3235294117647059</v>
      </c>
      <c r="L16" s="31">
        <v>0</v>
      </c>
      <c r="M16" s="31">
        <v>0</v>
      </c>
      <c r="N16" s="31">
        <v>0</v>
      </c>
    </row>
    <row r="17" spans="1:14" ht="12" customHeight="1" x14ac:dyDescent="0.2">
      <c r="A17" s="190"/>
      <c r="B17" s="248" t="s">
        <v>44</v>
      </c>
      <c r="C17" s="249"/>
      <c r="D17" s="249"/>
      <c r="E17" s="250"/>
      <c r="F17" s="77">
        <v>223</v>
      </c>
      <c r="G17" s="35">
        <v>29</v>
      </c>
      <c r="H17" s="35">
        <v>143</v>
      </c>
      <c r="I17" s="35">
        <v>98</v>
      </c>
      <c r="J17" s="35">
        <v>64</v>
      </c>
      <c r="K17" s="35">
        <v>98</v>
      </c>
      <c r="L17" s="35">
        <v>0</v>
      </c>
      <c r="M17" s="35">
        <v>2</v>
      </c>
      <c r="N17" s="35">
        <v>0</v>
      </c>
    </row>
    <row r="18" spans="1:14" ht="12" customHeight="1" x14ac:dyDescent="0.2">
      <c r="A18" s="191"/>
      <c r="B18" s="251"/>
      <c r="C18" s="252"/>
      <c r="D18" s="252"/>
      <c r="E18" s="253"/>
      <c r="F18" s="78"/>
      <c r="G18" s="31">
        <v>0.13004484304932734</v>
      </c>
      <c r="H18" s="31">
        <v>0.64125560538116588</v>
      </c>
      <c r="I18" s="31">
        <v>0.43946188340807174</v>
      </c>
      <c r="J18" s="31">
        <v>0.28699551569506726</v>
      </c>
      <c r="K18" s="31">
        <v>0.43946188340807174</v>
      </c>
      <c r="L18" s="31">
        <v>0</v>
      </c>
      <c r="M18" s="31">
        <v>8.9686098654708519E-3</v>
      </c>
      <c r="N18" s="31">
        <v>0</v>
      </c>
    </row>
    <row r="19" spans="1:14" ht="12" customHeight="1" x14ac:dyDescent="0.2">
      <c r="A19" s="186" t="s">
        <v>43</v>
      </c>
      <c r="B19" s="186" t="s">
        <v>42</v>
      </c>
      <c r="C19" s="37"/>
      <c r="D19" s="234" t="s">
        <v>16</v>
      </c>
      <c r="E19" s="37"/>
      <c r="F19" s="77">
        <v>225</v>
      </c>
      <c r="G19" s="35">
        <v>16</v>
      </c>
      <c r="H19" s="35">
        <v>131</v>
      </c>
      <c r="I19" s="35">
        <v>74</v>
      </c>
      <c r="J19" s="35">
        <v>38</v>
      </c>
      <c r="K19" s="35">
        <v>70</v>
      </c>
      <c r="L19" s="35">
        <v>2</v>
      </c>
      <c r="M19" s="35">
        <v>1</v>
      </c>
      <c r="N19" s="35">
        <v>1</v>
      </c>
    </row>
    <row r="20" spans="1:14" ht="12" customHeight="1" x14ac:dyDescent="0.2">
      <c r="A20" s="187"/>
      <c r="B20" s="187"/>
      <c r="C20" s="34"/>
      <c r="D20" s="235"/>
      <c r="E20" s="33"/>
      <c r="F20" s="134"/>
      <c r="G20" s="31">
        <v>7.1111111111111111E-2</v>
      </c>
      <c r="H20" s="31">
        <v>0.5822222222222222</v>
      </c>
      <c r="I20" s="31">
        <v>0.3288888888888889</v>
      </c>
      <c r="J20" s="31">
        <v>0.16888888888888889</v>
      </c>
      <c r="K20" s="31">
        <v>0.31111111111111112</v>
      </c>
      <c r="L20" s="31">
        <v>8.8888888888888889E-3</v>
      </c>
      <c r="M20" s="31">
        <v>4.4444444444444444E-3</v>
      </c>
      <c r="N20" s="31">
        <v>4.4444444444444444E-3</v>
      </c>
    </row>
    <row r="21" spans="1:14" ht="12" customHeight="1" x14ac:dyDescent="0.2">
      <c r="A21" s="187"/>
      <c r="B21" s="187"/>
      <c r="C21" s="37"/>
      <c r="D21" s="234" t="s">
        <v>41</v>
      </c>
      <c r="E21" s="36"/>
      <c r="F21" s="77">
        <v>34</v>
      </c>
      <c r="G21" s="35">
        <v>3</v>
      </c>
      <c r="H21" s="35">
        <v>16</v>
      </c>
      <c r="I21" s="35">
        <v>7</v>
      </c>
      <c r="J21" s="35">
        <v>6</v>
      </c>
      <c r="K21" s="35">
        <v>12</v>
      </c>
      <c r="L21" s="35">
        <v>0</v>
      </c>
      <c r="M21" s="35">
        <v>1</v>
      </c>
      <c r="N21" s="35">
        <v>1</v>
      </c>
    </row>
    <row r="22" spans="1:14" ht="12" customHeight="1" x14ac:dyDescent="0.2">
      <c r="A22" s="187"/>
      <c r="B22" s="187"/>
      <c r="C22" s="34"/>
      <c r="D22" s="235"/>
      <c r="E22" s="33"/>
      <c r="F22" s="134"/>
      <c r="G22" s="31">
        <v>8.8235294117647065E-2</v>
      </c>
      <c r="H22" s="31">
        <v>0.47058823529411764</v>
      </c>
      <c r="I22" s="31">
        <v>0.20588235294117646</v>
      </c>
      <c r="J22" s="31">
        <v>0.17647058823529413</v>
      </c>
      <c r="K22" s="31">
        <v>0.35294117647058826</v>
      </c>
      <c r="L22" s="31">
        <v>0</v>
      </c>
      <c r="M22" s="31">
        <v>2.9411764705882353E-2</v>
      </c>
      <c r="N22" s="31">
        <v>2.9411764705882353E-2</v>
      </c>
    </row>
    <row r="23" spans="1:14" ht="12" customHeight="1" x14ac:dyDescent="0.2">
      <c r="A23" s="187"/>
      <c r="B23" s="187"/>
      <c r="C23" s="37"/>
      <c r="D23" s="234" t="s">
        <v>40</v>
      </c>
      <c r="E23" s="36"/>
      <c r="F23" s="77">
        <v>4</v>
      </c>
      <c r="G23" s="35">
        <v>0</v>
      </c>
      <c r="H23" s="35">
        <v>3</v>
      </c>
      <c r="I23" s="35">
        <v>1</v>
      </c>
      <c r="J23" s="35">
        <v>0</v>
      </c>
      <c r="K23" s="35">
        <v>0</v>
      </c>
      <c r="L23" s="35">
        <v>0</v>
      </c>
      <c r="M23" s="35">
        <v>0</v>
      </c>
      <c r="N23" s="35">
        <v>0</v>
      </c>
    </row>
    <row r="24" spans="1:14" ht="12" customHeight="1" x14ac:dyDescent="0.2">
      <c r="A24" s="187"/>
      <c r="B24" s="187"/>
      <c r="C24" s="34"/>
      <c r="D24" s="235"/>
      <c r="E24" s="33"/>
      <c r="F24" s="78"/>
      <c r="G24" s="31">
        <v>0</v>
      </c>
      <c r="H24" s="31">
        <v>0.75</v>
      </c>
      <c r="I24" s="31">
        <v>0.25</v>
      </c>
      <c r="J24" s="31">
        <v>0</v>
      </c>
      <c r="K24" s="31">
        <v>0</v>
      </c>
      <c r="L24" s="31">
        <v>0</v>
      </c>
      <c r="M24" s="31">
        <v>0</v>
      </c>
      <c r="N24" s="31">
        <v>0</v>
      </c>
    </row>
    <row r="25" spans="1:14" ht="12" customHeight="1" x14ac:dyDescent="0.2">
      <c r="A25" s="187"/>
      <c r="B25" s="187"/>
      <c r="C25" s="37"/>
      <c r="D25" s="234" t="s">
        <v>39</v>
      </c>
      <c r="E25" s="36"/>
      <c r="F25" s="77">
        <v>15</v>
      </c>
      <c r="G25" s="35">
        <v>1</v>
      </c>
      <c r="H25" s="35">
        <v>7</v>
      </c>
      <c r="I25" s="35">
        <v>1</v>
      </c>
      <c r="J25" s="35">
        <v>0</v>
      </c>
      <c r="K25" s="35">
        <v>2</v>
      </c>
      <c r="L25" s="35">
        <v>0</v>
      </c>
      <c r="M25" s="35">
        <v>0</v>
      </c>
      <c r="N25" s="35">
        <v>0</v>
      </c>
    </row>
    <row r="26" spans="1:14" ht="12" customHeight="1" x14ac:dyDescent="0.2">
      <c r="A26" s="187"/>
      <c r="B26" s="187"/>
      <c r="C26" s="34"/>
      <c r="D26" s="235"/>
      <c r="E26" s="33"/>
      <c r="F26" s="78"/>
      <c r="G26" s="31">
        <v>6.6666666666666666E-2</v>
      </c>
      <c r="H26" s="31">
        <v>0.46666666666666667</v>
      </c>
      <c r="I26" s="31">
        <v>6.6666666666666666E-2</v>
      </c>
      <c r="J26" s="31">
        <v>0</v>
      </c>
      <c r="K26" s="31">
        <v>0.13333333333333333</v>
      </c>
      <c r="L26" s="31">
        <v>0</v>
      </c>
      <c r="M26" s="31">
        <v>0</v>
      </c>
      <c r="N26" s="31">
        <v>0</v>
      </c>
    </row>
    <row r="27" spans="1:14" ht="12" customHeight="1" x14ac:dyDescent="0.2">
      <c r="A27" s="187"/>
      <c r="B27" s="187"/>
      <c r="C27" s="37"/>
      <c r="D27" s="234" t="s">
        <v>38</v>
      </c>
      <c r="E27" s="36"/>
      <c r="F27" s="77">
        <v>1</v>
      </c>
      <c r="G27" s="35">
        <v>0</v>
      </c>
      <c r="H27" s="35">
        <v>0</v>
      </c>
      <c r="I27" s="35">
        <v>0</v>
      </c>
      <c r="J27" s="35">
        <v>0</v>
      </c>
      <c r="K27" s="35">
        <v>0</v>
      </c>
      <c r="L27" s="35">
        <v>0</v>
      </c>
      <c r="M27" s="35">
        <v>0</v>
      </c>
      <c r="N27" s="35">
        <v>0</v>
      </c>
    </row>
    <row r="28" spans="1:14" ht="12" customHeight="1" x14ac:dyDescent="0.2">
      <c r="A28" s="187"/>
      <c r="B28" s="187"/>
      <c r="C28" s="34"/>
      <c r="D28" s="235"/>
      <c r="E28" s="33"/>
      <c r="F28" s="78"/>
      <c r="G28" s="31">
        <v>0</v>
      </c>
      <c r="H28" s="31">
        <v>0</v>
      </c>
      <c r="I28" s="31">
        <v>0</v>
      </c>
      <c r="J28" s="31">
        <v>0</v>
      </c>
      <c r="K28" s="31">
        <v>0</v>
      </c>
      <c r="L28" s="31">
        <v>0</v>
      </c>
      <c r="M28" s="31">
        <v>0</v>
      </c>
      <c r="N28" s="31">
        <v>0</v>
      </c>
    </row>
    <row r="29" spans="1:14" ht="12" customHeight="1" x14ac:dyDescent="0.2">
      <c r="A29" s="187"/>
      <c r="B29" s="187"/>
      <c r="C29" s="37"/>
      <c r="D29" s="234" t="s">
        <v>37</v>
      </c>
      <c r="E29" s="36"/>
      <c r="F29" s="77">
        <v>5</v>
      </c>
      <c r="G29" s="35">
        <v>0</v>
      </c>
      <c r="H29" s="35">
        <v>2</v>
      </c>
      <c r="I29" s="35">
        <v>2</v>
      </c>
      <c r="J29" s="35">
        <v>2</v>
      </c>
      <c r="K29" s="35">
        <v>1</v>
      </c>
      <c r="L29" s="35">
        <v>0</v>
      </c>
      <c r="M29" s="35">
        <v>0</v>
      </c>
      <c r="N29" s="35">
        <v>0</v>
      </c>
    </row>
    <row r="30" spans="1:14" ht="12" customHeight="1" x14ac:dyDescent="0.2">
      <c r="A30" s="187"/>
      <c r="B30" s="187"/>
      <c r="C30" s="34"/>
      <c r="D30" s="235"/>
      <c r="E30" s="33"/>
      <c r="F30" s="78"/>
      <c r="G30" s="31">
        <v>0</v>
      </c>
      <c r="H30" s="31">
        <v>0.4</v>
      </c>
      <c r="I30" s="31">
        <v>0.4</v>
      </c>
      <c r="J30" s="31">
        <v>0.4</v>
      </c>
      <c r="K30" s="31">
        <v>0.2</v>
      </c>
      <c r="L30" s="31">
        <v>0</v>
      </c>
      <c r="M30" s="31">
        <v>0</v>
      </c>
      <c r="N30" s="31">
        <v>0</v>
      </c>
    </row>
    <row r="31" spans="1:14" ht="12" customHeight="1" x14ac:dyDescent="0.2">
      <c r="A31" s="187"/>
      <c r="B31" s="187"/>
      <c r="C31" s="37"/>
      <c r="D31" s="234" t="s">
        <v>36</v>
      </c>
      <c r="E31" s="36"/>
      <c r="F31" s="77">
        <v>1</v>
      </c>
      <c r="G31" s="35">
        <v>0</v>
      </c>
      <c r="H31" s="35">
        <v>1</v>
      </c>
      <c r="I31" s="35">
        <v>0</v>
      </c>
      <c r="J31" s="35">
        <v>0</v>
      </c>
      <c r="K31" s="35">
        <v>1</v>
      </c>
      <c r="L31" s="35">
        <v>0</v>
      </c>
      <c r="M31" s="35">
        <v>0</v>
      </c>
      <c r="N31" s="35">
        <v>0</v>
      </c>
    </row>
    <row r="32" spans="1:14" ht="12" customHeight="1" x14ac:dyDescent="0.2">
      <c r="A32" s="187"/>
      <c r="B32" s="187"/>
      <c r="C32" s="34"/>
      <c r="D32" s="235"/>
      <c r="E32" s="33"/>
      <c r="F32" s="78"/>
      <c r="G32" s="31">
        <v>0</v>
      </c>
      <c r="H32" s="31">
        <v>1</v>
      </c>
      <c r="I32" s="31">
        <v>0</v>
      </c>
      <c r="J32" s="31">
        <v>0</v>
      </c>
      <c r="K32" s="31">
        <v>1</v>
      </c>
      <c r="L32" s="31">
        <v>0</v>
      </c>
      <c r="M32" s="31">
        <v>0</v>
      </c>
      <c r="N32" s="31">
        <v>0</v>
      </c>
    </row>
    <row r="33" spans="1:14" ht="12" customHeight="1" x14ac:dyDescent="0.2">
      <c r="A33" s="187"/>
      <c r="B33" s="187"/>
      <c r="C33" s="37"/>
      <c r="D33" s="234" t="s">
        <v>35</v>
      </c>
      <c r="E33" s="36"/>
      <c r="F33" s="77">
        <v>5</v>
      </c>
      <c r="G33" s="35">
        <v>0</v>
      </c>
      <c r="H33" s="35">
        <v>4</v>
      </c>
      <c r="I33" s="35">
        <v>0</v>
      </c>
      <c r="J33" s="35">
        <v>0</v>
      </c>
      <c r="K33" s="35">
        <v>2</v>
      </c>
      <c r="L33" s="35">
        <v>0</v>
      </c>
      <c r="M33" s="35">
        <v>0</v>
      </c>
      <c r="N33" s="35">
        <v>0</v>
      </c>
    </row>
    <row r="34" spans="1:14" ht="12" customHeight="1" x14ac:dyDescent="0.2">
      <c r="A34" s="187"/>
      <c r="B34" s="187"/>
      <c r="C34" s="34"/>
      <c r="D34" s="235"/>
      <c r="E34" s="33"/>
      <c r="F34" s="78"/>
      <c r="G34" s="31">
        <v>0</v>
      </c>
      <c r="H34" s="31">
        <v>0.8</v>
      </c>
      <c r="I34" s="31">
        <v>0</v>
      </c>
      <c r="J34" s="31">
        <v>0</v>
      </c>
      <c r="K34" s="31">
        <v>0.4</v>
      </c>
      <c r="L34" s="31">
        <v>0</v>
      </c>
      <c r="M34" s="31">
        <v>0</v>
      </c>
      <c r="N34" s="31">
        <v>0</v>
      </c>
    </row>
    <row r="35" spans="1:14" ht="12" customHeight="1" x14ac:dyDescent="0.2">
      <c r="A35" s="187"/>
      <c r="B35" s="187"/>
      <c r="C35" s="37"/>
      <c r="D35" s="234" t="s">
        <v>34</v>
      </c>
      <c r="E35" s="36"/>
      <c r="F35" s="77">
        <v>12</v>
      </c>
      <c r="G35" s="35">
        <v>3</v>
      </c>
      <c r="H35" s="35">
        <v>10</v>
      </c>
      <c r="I35" s="35">
        <v>5</v>
      </c>
      <c r="J35" s="35">
        <v>2</v>
      </c>
      <c r="K35" s="35">
        <v>6</v>
      </c>
      <c r="L35" s="35">
        <v>0</v>
      </c>
      <c r="M35" s="35">
        <v>0</v>
      </c>
      <c r="N35" s="35">
        <v>0</v>
      </c>
    </row>
    <row r="36" spans="1:14" ht="12" customHeight="1" x14ac:dyDescent="0.2">
      <c r="A36" s="187"/>
      <c r="B36" s="187"/>
      <c r="C36" s="34"/>
      <c r="D36" s="235"/>
      <c r="E36" s="33"/>
      <c r="F36" s="78"/>
      <c r="G36" s="31">
        <v>0.25</v>
      </c>
      <c r="H36" s="31">
        <v>0.83333333333333337</v>
      </c>
      <c r="I36" s="31">
        <v>0.41666666666666669</v>
      </c>
      <c r="J36" s="31">
        <v>0.16666666666666666</v>
      </c>
      <c r="K36" s="31">
        <v>0.5</v>
      </c>
      <c r="L36" s="31">
        <v>0</v>
      </c>
      <c r="M36" s="31">
        <v>0</v>
      </c>
      <c r="N36" s="31">
        <v>0</v>
      </c>
    </row>
    <row r="37" spans="1:14" ht="12" customHeight="1" x14ac:dyDescent="0.2">
      <c r="A37" s="187"/>
      <c r="B37" s="187"/>
      <c r="C37" s="37"/>
      <c r="D37" s="234" t="s">
        <v>33</v>
      </c>
      <c r="E37" s="36"/>
      <c r="F37" s="77">
        <v>1</v>
      </c>
      <c r="G37" s="35">
        <v>0</v>
      </c>
      <c r="H37" s="35">
        <v>1</v>
      </c>
      <c r="I37" s="35">
        <v>0</v>
      </c>
      <c r="J37" s="35">
        <v>0</v>
      </c>
      <c r="K37" s="35">
        <v>0</v>
      </c>
      <c r="L37" s="35">
        <v>0</v>
      </c>
      <c r="M37" s="35">
        <v>0</v>
      </c>
      <c r="N37" s="35">
        <v>0</v>
      </c>
    </row>
    <row r="38" spans="1:14" ht="12" customHeight="1" x14ac:dyDescent="0.2">
      <c r="A38" s="187"/>
      <c r="B38" s="187"/>
      <c r="C38" s="34"/>
      <c r="D38" s="235"/>
      <c r="E38" s="33"/>
      <c r="F38" s="78"/>
      <c r="G38" s="31">
        <v>0</v>
      </c>
      <c r="H38" s="31">
        <v>1</v>
      </c>
      <c r="I38" s="31">
        <v>0</v>
      </c>
      <c r="J38" s="31">
        <v>0</v>
      </c>
      <c r="K38" s="31">
        <v>0</v>
      </c>
      <c r="L38" s="31">
        <v>0</v>
      </c>
      <c r="M38" s="31">
        <v>0</v>
      </c>
      <c r="N38" s="31">
        <v>0</v>
      </c>
    </row>
    <row r="39" spans="1:14" ht="12" customHeight="1" x14ac:dyDescent="0.2">
      <c r="A39" s="187"/>
      <c r="B39" s="187"/>
      <c r="C39" s="37"/>
      <c r="D39" s="234" t="s">
        <v>32</v>
      </c>
      <c r="E39" s="36"/>
      <c r="F39" s="87">
        <v>7</v>
      </c>
      <c r="G39" s="35">
        <v>0</v>
      </c>
      <c r="H39" s="35">
        <v>2</v>
      </c>
      <c r="I39" s="35">
        <v>3</v>
      </c>
      <c r="J39" s="35">
        <v>0</v>
      </c>
      <c r="K39" s="35">
        <v>1</v>
      </c>
      <c r="L39" s="35">
        <v>0</v>
      </c>
      <c r="M39" s="35">
        <v>0</v>
      </c>
      <c r="N39" s="35">
        <v>0</v>
      </c>
    </row>
    <row r="40" spans="1:14" ht="12" customHeight="1" x14ac:dyDescent="0.2">
      <c r="A40" s="187"/>
      <c r="B40" s="187"/>
      <c r="C40" s="34"/>
      <c r="D40" s="235"/>
      <c r="E40" s="33"/>
      <c r="F40" s="78"/>
      <c r="G40" s="31">
        <v>0</v>
      </c>
      <c r="H40" s="31">
        <v>0.2857142857142857</v>
      </c>
      <c r="I40" s="31">
        <v>0.42857142857142855</v>
      </c>
      <c r="J40" s="31">
        <v>0</v>
      </c>
      <c r="K40" s="31">
        <v>0.14285714285714285</v>
      </c>
      <c r="L40" s="31">
        <v>0</v>
      </c>
      <c r="M40" s="31">
        <v>0</v>
      </c>
      <c r="N40" s="31">
        <v>0</v>
      </c>
    </row>
    <row r="41" spans="1:14" ht="12" customHeight="1" x14ac:dyDescent="0.2">
      <c r="A41" s="187"/>
      <c r="B41" s="187"/>
      <c r="C41" s="37"/>
      <c r="D41" s="234" t="s">
        <v>31</v>
      </c>
      <c r="E41" s="36"/>
      <c r="F41" s="77">
        <v>0</v>
      </c>
      <c r="G41" s="35">
        <v>0</v>
      </c>
      <c r="H41" s="35">
        <v>0</v>
      </c>
      <c r="I41" s="35">
        <v>0</v>
      </c>
      <c r="J41" s="35">
        <v>0</v>
      </c>
      <c r="K41" s="35">
        <v>0</v>
      </c>
      <c r="L41" s="35">
        <v>0</v>
      </c>
      <c r="M41" s="35">
        <v>0</v>
      </c>
      <c r="N41" s="35">
        <v>0</v>
      </c>
    </row>
    <row r="42" spans="1:14" ht="12" customHeight="1" x14ac:dyDescent="0.2">
      <c r="A42" s="187"/>
      <c r="B42" s="187"/>
      <c r="C42" s="34"/>
      <c r="D42" s="235"/>
      <c r="E42" s="33"/>
      <c r="F42" s="78"/>
      <c r="G42" s="31">
        <v>0</v>
      </c>
      <c r="H42" s="31">
        <v>0</v>
      </c>
      <c r="I42" s="31">
        <v>0</v>
      </c>
      <c r="J42" s="31">
        <v>0</v>
      </c>
      <c r="K42" s="31">
        <v>0</v>
      </c>
      <c r="L42" s="31">
        <v>0</v>
      </c>
      <c r="M42" s="31">
        <v>0</v>
      </c>
      <c r="N42" s="31">
        <v>0</v>
      </c>
    </row>
    <row r="43" spans="1:14" ht="12" customHeight="1" x14ac:dyDescent="0.2">
      <c r="A43" s="187"/>
      <c r="B43" s="187"/>
      <c r="C43" s="37"/>
      <c r="D43" s="234" t="s">
        <v>30</v>
      </c>
      <c r="E43" s="36"/>
      <c r="F43" s="77">
        <v>3</v>
      </c>
      <c r="G43" s="35">
        <v>0</v>
      </c>
      <c r="H43" s="35">
        <v>2</v>
      </c>
      <c r="I43" s="35">
        <v>2</v>
      </c>
      <c r="J43" s="35">
        <v>2</v>
      </c>
      <c r="K43" s="35">
        <v>2</v>
      </c>
      <c r="L43" s="35">
        <v>0</v>
      </c>
      <c r="M43" s="35">
        <v>0</v>
      </c>
      <c r="N43" s="35">
        <v>0</v>
      </c>
    </row>
    <row r="44" spans="1:14" ht="12" customHeight="1" x14ac:dyDescent="0.2">
      <c r="A44" s="187"/>
      <c r="B44" s="187"/>
      <c r="C44" s="34"/>
      <c r="D44" s="235"/>
      <c r="E44" s="33"/>
      <c r="F44" s="134"/>
      <c r="G44" s="31">
        <v>0</v>
      </c>
      <c r="H44" s="31">
        <v>0.66666666666666663</v>
      </c>
      <c r="I44" s="31">
        <v>0.66666666666666663</v>
      </c>
      <c r="J44" s="31">
        <v>0.66666666666666663</v>
      </c>
      <c r="K44" s="31">
        <v>0.66666666666666663</v>
      </c>
      <c r="L44" s="31">
        <v>0</v>
      </c>
      <c r="M44" s="31">
        <v>0</v>
      </c>
      <c r="N44" s="31">
        <v>0</v>
      </c>
    </row>
    <row r="45" spans="1:14" ht="12" customHeight="1" x14ac:dyDescent="0.2">
      <c r="A45" s="187"/>
      <c r="B45" s="187"/>
      <c r="C45" s="37"/>
      <c r="D45" s="234" t="s">
        <v>29</v>
      </c>
      <c r="E45" s="36"/>
      <c r="F45" s="77">
        <v>8</v>
      </c>
      <c r="G45" s="35">
        <v>1</v>
      </c>
      <c r="H45" s="35">
        <v>5</v>
      </c>
      <c r="I45" s="35">
        <v>4</v>
      </c>
      <c r="J45" s="35">
        <v>1</v>
      </c>
      <c r="K45" s="35">
        <v>0</v>
      </c>
      <c r="L45" s="35">
        <v>0</v>
      </c>
      <c r="M45" s="35">
        <v>0</v>
      </c>
      <c r="N45" s="35">
        <v>0</v>
      </c>
    </row>
    <row r="46" spans="1:14" ht="12" customHeight="1" x14ac:dyDescent="0.2">
      <c r="A46" s="187"/>
      <c r="B46" s="187"/>
      <c r="C46" s="34"/>
      <c r="D46" s="235"/>
      <c r="E46" s="33"/>
      <c r="F46" s="78"/>
      <c r="G46" s="31">
        <v>0.125</v>
      </c>
      <c r="H46" s="31">
        <v>0.625</v>
      </c>
      <c r="I46" s="31">
        <v>0.5</v>
      </c>
      <c r="J46" s="31">
        <v>0.125</v>
      </c>
      <c r="K46" s="31">
        <v>0</v>
      </c>
      <c r="L46" s="31">
        <v>0</v>
      </c>
      <c r="M46" s="31">
        <v>0</v>
      </c>
      <c r="N46" s="31">
        <v>0</v>
      </c>
    </row>
    <row r="47" spans="1:14" ht="12" customHeight="1" x14ac:dyDescent="0.2">
      <c r="A47" s="187"/>
      <c r="B47" s="187"/>
      <c r="C47" s="37"/>
      <c r="D47" s="234" t="s">
        <v>28</v>
      </c>
      <c r="E47" s="36"/>
      <c r="F47" s="77">
        <v>4</v>
      </c>
      <c r="G47" s="35">
        <v>0</v>
      </c>
      <c r="H47" s="35">
        <v>2</v>
      </c>
      <c r="I47" s="35">
        <v>2</v>
      </c>
      <c r="J47" s="35">
        <v>0</v>
      </c>
      <c r="K47" s="35">
        <v>1</v>
      </c>
      <c r="L47" s="35">
        <v>0</v>
      </c>
      <c r="M47" s="35">
        <v>0</v>
      </c>
      <c r="N47" s="35">
        <v>0</v>
      </c>
    </row>
    <row r="48" spans="1:14" ht="12" customHeight="1" x14ac:dyDescent="0.2">
      <c r="A48" s="187"/>
      <c r="B48" s="187"/>
      <c r="C48" s="34"/>
      <c r="D48" s="235"/>
      <c r="E48" s="33"/>
      <c r="F48" s="78"/>
      <c r="G48" s="31">
        <v>0</v>
      </c>
      <c r="H48" s="31">
        <v>0.5</v>
      </c>
      <c r="I48" s="31">
        <v>0.5</v>
      </c>
      <c r="J48" s="31">
        <v>0</v>
      </c>
      <c r="K48" s="31">
        <v>0.25</v>
      </c>
      <c r="L48" s="31">
        <v>0</v>
      </c>
      <c r="M48" s="31">
        <v>0</v>
      </c>
      <c r="N48" s="31">
        <v>0</v>
      </c>
    </row>
    <row r="49" spans="1:14" ht="12" customHeight="1" x14ac:dyDescent="0.2">
      <c r="A49" s="187"/>
      <c r="B49" s="187"/>
      <c r="C49" s="37"/>
      <c r="D49" s="234" t="s">
        <v>27</v>
      </c>
      <c r="E49" s="36"/>
      <c r="F49" s="77">
        <v>2</v>
      </c>
      <c r="G49" s="35">
        <v>0</v>
      </c>
      <c r="H49" s="35">
        <v>2</v>
      </c>
      <c r="I49" s="35">
        <v>1</v>
      </c>
      <c r="J49" s="35">
        <v>0</v>
      </c>
      <c r="K49" s="35">
        <v>0</v>
      </c>
      <c r="L49" s="35">
        <v>0</v>
      </c>
      <c r="M49" s="35">
        <v>0</v>
      </c>
      <c r="N49" s="35">
        <v>0</v>
      </c>
    </row>
    <row r="50" spans="1:14" ht="12" customHeight="1" x14ac:dyDescent="0.2">
      <c r="A50" s="187"/>
      <c r="B50" s="187"/>
      <c r="C50" s="34"/>
      <c r="D50" s="235"/>
      <c r="E50" s="33"/>
      <c r="F50" s="78"/>
      <c r="G50" s="31">
        <v>0</v>
      </c>
      <c r="H50" s="31">
        <v>1</v>
      </c>
      <c r="I50" s="31">
        <v>0.5</v>
      </c>
      <c r="J50" s="31">
        <v>0</v>
      </c>
      <c r="K50" s="31">
        <v>0</v>
      </c>
      <c r="L50" s="31">
        <v>0</v>
      </c>
      <c r="M50" s="31">
        <v>0</v>
      </c>
      <c r="N50" s="31">
        <v>0</v>
      </c>
    </row>
    <row r="51" spans="1:14" ht="12" customHeight="1" x14ac:dyDescent="0.2">
      <c r="A51" s="187"/>
      <c r="B51" s="187"/>
      <c r="C51" s="37"/>
      <c r="D51" s="234" t="s">
        <v>26</v>
      </c>
      <c r="E51" s="36"/>
      <c r="F51" s="77">
        <v>14</v>
      </c>
      <c r="G51" s="35">
        <v>1</v>
      </c>
      <c r="H51" s="35">
        <v>7</v>
      </c>
      <c r="I51" s="35">
        <v>8</v>
      </c>
      <c r="J51" s="35">
        <v>2</v>
      </c>
      <c r="K51" s="35">
        <v>3</v>
      </c>
      <c r="L51" s="35">
        <v>0</v>
      </c>
      <c r="M51" s="35">
        <v>0</v>
      </c>
      <c r="N51" s="35">
        <v>0</v>
      </c>
    </row>
    <row r="52" spans="1:14" ht="12" customHeight="1" x14ac:dyDescent="0.2">
      <c r="A52" s="187"/>
      <c r="B52" s="187"/>
      <c r="C52" s="34"/>
      <c r="D52" s="235"/>
      <c r="E52" s="33"/>
      <c r="F52" s="78"/>
      <c r="G52" s="31">
        <v>7.1428571428571425E-2</v>
      </c>
      <c r="H52" s="31">
        <v>0.5</v>
      </c>
      <c r="I52" s="31">
        <v>0.5714285714285714</v>
      </c>
      <c r="J52" s="31">
        <v>0.14285714285714285</v>
      </c>
      <c r="K52" s="31">
        <v>0.21428571428571427</v>
      </c>
      <c r="L52" s="31">
        <v>0</v>
      </c>
      <c r="M52" s="31">
        <v>0</v>
      </c>
      <c r="N52" s="31">
        <v>0</v>
      </c>
    </row>
    <row r="53" spans="1:14" ht="12" customHeight="1" x14ac:dyDescent="0.2">
      <c r="A53" s="187"/>
      <c r="B53" s="187"/>
      <c r="C53" s="37"/>
      <c r="D53" s="234" t="s">
        <v>25</v>
      </c>
      <c r="E53" s="36"/>
      <c r="F53" s="77">
        <v>5</v>
      </c>
      <c r="G53" s="35">
        <v>0</v>
      </c>
      <c r="H53" s="35">
        <v>3</v>
      </c>
      <c r="I53" s="35">
        <v>2</v>
      </c>
      <c r="J53" s="35">
        <v>0</v>
      </c>
      <c r="K53" s="35">
        <v>0</v>
      </c>
      <c r="L53" s="35">
        <v>0</v>
      </c>
      <c r="M53" s="35">
        <v>0</v>
      </c>
      <c r="N53" s="35">
        <v>0</v>
      </c>
    </row>
    <row r="54" spans="1:14" ht="12" customHeight="1" x14ac:dyDescent="0.2">
      <c r="A54" s="187"/>
      <c r="B54" s="187"/>
      <c r="C54" s="34"/>
      <c r="D54" s="235"/>
      <c r="E54" s="33"/>
      <c r="F54" s="78"/>
      <c r="G54" s="31">
        <v>0</v>
      </c>
      <c r="H54" s="31">
        <v>0.6</v>
      </c>
      <c r="I54" s="31">
        <v>0.4</v>
      </c>
      <c r="J54" s="31">
        <v>0</v>
      </c>
      <c r="K54" s="31">
        <v>0</v>
      </c>
      <c r="L54" s="31">
        <v>0</v>
      </c>
      <c r="M54" s="31">
        <v>0</v>
      </c>
      <c r="N54" s="31">
        <v>0</v>
      </c>
    </row>
    <row r="55" spans="1:14" ht="12" customHeight="1" x14ac:dyDescent="0.2">
      <c r="A55" s="187"/>
      <c r="B55" s="187"/>
      <c r="C55" s="37"/>
      <c r="D55" s="234" t="s">
        <v>24</v>
      </c>
      <c r="E55" s="36"/>
      <c r="F55" s="77">
        <v>27</v>
      </c>
      <c r="G55" s="35">
        <v>1</v>
      </c>
      <c r="H55" s="35">
        <v>15</v>
      </c>
      <c r="I55" s="35">
        <v>11</v>
      </c>
      <c r="J55" s="35">
        <v>6</v>
      </c>
      <c r="K55" s="35">
        <v>8</v>
      </c>
      <c r="L55" s="35">
        <v>1</v>
      </c>
      <c r="M55" s="35">
        <v>0</v>
      </c>
      <c r="N55" s="35">
        <v>0</v>
      </c>
    </row>
    <row r="56" spans="1:14" ht="12" customHeight="1" x14ac:dyDescent="0.2">
      <c r="A56" s="187"/>
      <c r="B56" s="187"/>
      <c r="C56" s="34"/>
      <c r="D56" s="235"/>
      <c r="E56" s="33"/>
      <c r="F56" s="78"/>
      <c r="G56" s="31">
        <v>3.7037037037037035E-2</v>
      </c>
      <c r="H56" s="31">
        <v>0.55555555555555558</v>
      </c>
      <c r="I56" s="31">
        <v>0.40740740740740738</v>
      </c>
      <c r="J56" s="31">
        <v>0.22222222222222221</v>
      </c>
      <c r="K56" s="31">
        <v>0.29629629629629628</v>
      </c>
      <c r="L56" s="31">
        <v>3.7037037037037035E-2</v>
      </c>
      <c r="M56" s="31">
        <v>0</v>
      </c>
      <c r="N56" s="31">
        <v>0</v>
      </c>
    </row>
    <row r="57" spans="1:14" ht="12" customHeight="1" x14ac:dyDescent="0.2">
      <c r="A57" s="187"/>
      <c r="B57" s="187"/>
      <c r="C57" s="37"/>
      <c r="D57" s="234" t="s">
        <v>23</v>
      </c>
      <c r="E57" s="36"/>
      <c r="F57" s="77">
        <v>8</v>
      </c>
      <c r="G57" s="35">
        <v>0</v>
      </c>
      <c r="H57" s="35">
        <v>8</v>
      </c>
      <c r="I57" s="35">
        <v>2</v>
      </c>
      <c r="J57" s="35">
        <v>2</v>
      </c>
      <c r="K57" s="35">
        <v>2</v>
      </c>
      <c r="L57" s="35">
        <v>0</v>
      </c>
      <c r="M57" s="35">
        <v>0</v>
      </c>
      <c r="N57" s="35">
        <v>0</v>
      </c>
    </row>
    <row r="58" spans="1:14" ht="12" customHeight="1" x14ac:dyDescent="0.2">
      <c r="A58" s="187"/>
      <c r="B58" s="187"/>
      <c r="C58" s="34"/>
      <c r="D58" s="235"/>
      <c r="E58" s="33"/>
      <c r="F58" s="78"/>
      <c r="G58" s="31">
        <v>0</v>
      </c>
      <c r="H58" s="31">
        <v>1</v>
      </c>
      <c r="I58" s="31">
        <v>0.25</v>
      </c>
      <c r="J58" s="31">
        <v>0.25</v>
      </c>
      <c r="K58" s="31">
        <v>0.25</v>
      </c>
      <c r="L58" s="31">
        <v>0</v>
      </c>
      <c r="M58" s="31">
        <v>0</v>
      </c>
      <c r="N58" s="31">
        <v>0</v>
      </c>
    </row>
    <row r="59" spans="1:14" ht="12.75" customHeight="1" x14ac:dyDescent="0.2">
      <c r="A59" s="187"/>
      <c r="B59" s="187"/>
      <c r="C59" s="37"/>
      <c r="D59" s="234" t="s">
        <v>22</v>
      </c>
      <c r="E59" s="36"/>
      <c r="F59" s="77">
        <v>26</v>
      </c>
      <c r="G59" s="35">
        <v>2</v>
      </c>
      <c r="H59" s="35">
        <v>16</v>
      </c>
      <c r="I59" s="35">
        <v>10</v>
      </c>
      <c r="J59" s="35">
        <v>5</v>
      </c>
      <c r="K59" s="35">
        <v>9</v>
      </c>
      <c r="L59" s="35">
        <v>0</v>
      </c>
      <c r="M59" s="35">
        <v>0</v>
      </c>
      <c r="N59" s="35">
        <v>0</v>
      </c>
    </row>
    <row r="60" spans="1:14" ht="12.75" customHeight="1" x14ac:dyDescent="0.2">
      <c r="A60" s="187"/>
      <c r="B60" s="187"/>
      <c r="C60" s="34"/>
      <c r="D60" s="235"/>
      <c r="E60" s="33"/>
      <c r="F60" s="78"/>
      <c r="G60" s="31">
        <v>7.6923076923076927E-2</v>
      </c>
      <c r="H60" s="31">
        <v>0.61538461538461542</v>
      </c>
      <c r="I60" s="31">
        <v>0.38461538461538464</v>
      </c>
      <c r="J60" s="31">
        <v>0.19230769230769232</v>
      </c>
      <c r="K60" s="31">
        <v>0.34615384615384615</v>
      </c>
      <c r="L60" s="31">
        <v>0</v>
      </c>
      <c r="M60" s="31">
        <v>0</v>
      </c>
      <c r="N60" s="31">
        <v>0</v>
      </c>
    </row>
    <row r="61" spans="1:14" ht="12" customHeight="1" x14ac:dyDescent="0.2">
      <c r="A61" s="187"/>
      <c r="B61" s="187"/>
      <c r="C61" s="37"/>
      <c r="D61" s="234" t="s">
        <v>21</v>
      </c>
      <c r="E61" s="36"/>
      <c r="F61" s="77">
        <v>14</v>
      </c>
      <c r="G61" s="35">
        <v>3</v>
      </c>
      <c r="H61" s="35">
        <v>5</v>
      </c>
      <c r="I61" s="35">
        <v>2</v>
      </c>
      <c r="J61" s="35">
        <v>5</v>
      </c>
      <c r="K61" s="35">
        <v>6</v>
      </c>
      <c r="L61" s="35">
        <v>1</v>
      </c>
      <c r="M61" s="35">
        <v>0</v>
      </c>
      <c r="N61" s="35">
        <v>0</v>
      </c>
    </row>
    <row r="62" spans="1:14" ht="12" customHeight="1" x14ac:dyDescent="0.2">
      <c r="A62" s="187"/>
      <c r="B62" s="187"/>
      <c r="C62" s="34"/>
      <c r="D62" s="235"/>
      <c r="E62" s="33"/>
      <c r="F62" s="78"/>
      <c r="G62" s="31">
        <v>0.21428571428571427</v>
      </c>
      <c r="H62" s="31">
        <v>0.35714285714285715</v>
      </c>
      <c r="I62" s="31">
        <v>0.14285714285714285</v>
      </c>
      <c r="J62" s="31">
        <v>0.35714285714285715</v>
      </c>
      <c r="K62" s="31">
        <v>0.42857142857142855</v>
      </c>
      <c r="L62" s="31">
        <v>7.1428571428571425E-2</v>
      </c>
      <c r="M62" s="31">
        <v>0</v>
      </c>
      <c r="N62" s="31">
        <v>0</v>
      </c>
    </row>
    <row r="63" spans="1:14" ht="12" customHeight="1" x14ac:dyDescent="0.2">
      <c r="A63" s="187"/>
      <c r="B63" s="187"/>
      <c r="C63" s="37"/>
      <c r="D63" s="234" t="s">
        <v>20</v>
      </c>
      <c r="E63" s="36"/>
      <c r="F63" s="77">
        <v>7</v>
      </c>
      <c r="G63" s="35">
        <v>1</v>
      </c>
      <c r="H63" s="35">
        <v>5</v>
      </c>
      <c r="I63" s="35">
        <v>2</v>
      </c>
      <c r="J63" s="35">
        <v>2</v>
      </c>
      <c r="K63" s="35">
        <v>4</v>
      </c>
      <c r="L63" s="35">
        <v>0</v>
      </c>
      <c r="M63" s="35">
        <v>0</v>
      </c>
      <c r="N63" s="35">
        <v>0</v>
      </c>
    </row>
    <row r="64" spans="1:14" ht="12" customHeight="1" x14ac:dyDescent="0.2">
      <c r="A64" s="187"/>
      <c r="B64" s="187"/>
      <c r="C64" s="34"/>
      <c r="D64" s="235"/>
      <c r="E64" s="33"/>
      <c r="F64" s="78"/>
      <c r="G64" s="31">
        <v>0.14285714285714285</v>
      </c>
      <c r="H64" s="31">
        <v>0.7142857142857143</v>
      </c>
      <c r="I64" s="31">
        <v>0.2857142857142857</v>
      </c>
      <c r="J64" s="31">
        <v>0.2857142857142857</v>
      </c>
      <c r="K64" s="31">
        <v>0.5714285714285714</v>
      </c>
      <c r="L64" s="31">
        <v>0</v>
      </c>
      <c r="M64" s="31">
        <v>0</v>
      </c>
      <c r="N64" s="31">
        <v>0</v>
      </c>
    </row>
    <row r="65" spans="1:14" ht="12" customHeight="1" x14ac:dyDescent="0.2">
      <c r="A65" s="187"/>
      <c r="B65" s="187"/>
      <c r="C65" s="37"/>
      <c r="D65" s="234" t="s">
        <v>19</v>
      </c>
      <c r="E65" s="36"/>
      <c r="F65" s="77">
        <v>18</v>
      </c>
      <c r="G65" s="35">
        <v>0</v>
      </c>
      <c r="H65" s="35">
        <v>13</v>
      </c>
      <c r="I65" s="35">
        <v>9</v>
      </c>
      <c r="J65" s="35">
        <v>3</v>
      </c>
      <c r="K65" s="35">
        <v>8</v>
      </c>
      <c r="L65" s="35">
        <v>0</v>
      </c>
      <c r="M65" s="35">
        <v>0</v>
      </c>
      <c r="N65" s="35">
        <v>0</v>
      </c>
    </row>
    <row r="66" spans="1:14" ht="12" customHeight="1" x14ac:dyDescent="0.2">
      <c r="A66" s="187"/>
      <c r="B66" s="187"/>
      <c r="C66" s="34"/>
      <c r="D66" s="235"/>
      <c r="E66" s="33"/>
      <c r="F66" s="78"/>
      <c r="G66" s="31">
        <v>0</v>
      </c>
      <c r="H66" s="31">
        <v>0.72222222222222221</v>
      </c>
      <c r="I66" s="31">
        <v>0.5</v>
      </c>
      <c r="J66" s="31">
        <v>0.16666666666666666</v>
      </c>
      <c r="K66" s="31">
        <v>0.44444444444444442</v>
      </c>
      <c r="L66" s="31">
        <v>0</v>
      </c>
      <c r="M66" s="31">
        <v>0</v>
      </c>
      <c r="N66" s="31">
        <v>0</v>
      </c>
    </row>
    <row r="67" spans="1:14" ht="12" customHeight="1" x14ac:dyDescent="0.2">
      <c r="A67" s="187"/>
      <c r="B67" s="187"/>
      <c r="C67" s="37"/>
      <c r="D67" s="234" t="s">
        <v>18</v>
      </c>
      <c r="E67" s="36"/>
      <c r="F67" s="77">
        <v>4</v>
      </c>
      <c r="G67" s="35">
        <v>0</v>
      </c>
      <c r="H67" s="35">
        <v>2</v>
      </c>
      <c r="I67" s="35">
        <v>0</v>
      </c>
      <c r="J67" s="35">
        <v>0</v>
      </c>
      <c r="K67" s="35">
        <v>2</v>
      </c>
      <c r="L67" s="35">
        <v>0</v>
      </c>
      <c r="M67" s="35">
        <v>0</v>
      </c>
      <c r="N67" s="35">
        <v>0</v>
      </c>
    </row>
    <row r="68" spans="1:14" ht="12" customHeight="1" x14ac:dyDescent="0.2">
      <c r="A68" s="187"/>
      <c r="B68" s="188"/>
      <c r="C68" s="34"/>
      <c r="D68" s="235"/>
      <c r="E68" s="33"/>
      <c r="F68" s="78"/>
      <c r="G68" s="31">
        <v>0</v>
      </c>
      <c r="H68" s="31">
        <v>0.5</v>
      </c>
      <c r="I68" s="31">
        <v>0</v>
      </c>
      <c r="J68" s="31">
        <v>0</v>
      </c>
      <c r="K68" s="31">
        <v>0.5</v>
      </c>
      <c r="L68" s="31">
        <v>0</v>
      </c>
      <c r="M68" s="31">
        <v>0</v>
      </c>
      <c r="N68" s="31">
        <v>0</v>
      </c>
    </row>
    <row r="69" spans="1:14" ht="12" customHeight="1" x14ac:dyDescent="0.2">
      <c r="A69" s="187"/>
      <c r="B69" s="186" t="s">
        <v>17</v>
      </c>
      <c r="C69" s="37"/>
      <c r="D69" s="234" t="s">
        <v>16</v>
      </c>
      <c r="E69" s="37"/>
      <c r="F69" s="77">
        <v>719</v>
      </c>
      <c r="G69" s="35">
        <v>76</v>
      </c>
      <c r="H69" s="35">
        <v>405</v>
      </c>
      <c r="I69" s="35">
        <v>227</v>
      </c>
      <c r="J69" s="35">
        <v>114</v>
      </c>
      <c r="K69" s="35">
        <v>170</v>
      </c>
      <c r="L69" s="35">
        <v>4</v>
      </c>
      <c r="M69" s="35">
        <v>20</v>
      </c>
      <c r="N69" s="35">
        <v>8</v>
      </c>
    </row>
    <row r="70" spans="1:14" ht="12" customHeight="1" x14ac:dyDescent="0.2">
      <c r="A70" s="187"/>
      <c r="B70" s="187"/>
      <c r="C70" s="34"/>
      <c r="D70" s="235"/>
      <c r="E70" s="33"/>
      <c r="F70" s="78"/>
      <c r="G70" s="31">
        <v>0.10570236439499305</v>
      </c>
      <c r="H70" s="31">
        <v>0.5632823365785814</v>
      </c>
      <c r="I70" s="31">
        <v>0.31571627260083451</v>
      </c>
      <c r="J70" s="31">
        <v>0.15855354659248957</v>
      </c>
      <c r="K70" s="31">
        <v>0.23643949930458971</v>
      </c>
      <c r="L70" s="31">
        <v>5.5632823365785811E-3</v>
      </c>
      <c r="M70" s="31">
        <v>2.7816411682892908E-2</v>
      </c>
      <c r="N70" s="31">
        <v>1.1126564673157162E-2</v>
      </c>
    </row>
    <row r="71" spans="1:14" ht="12" customHeight="1" x14ac:dyDescent="0.2">
      <c r="A71" s="187"/>
      <c r="B71" s="187"/>
      <c r="C71" s="37"/>
      <c r="D71" s="234" t="s">
        <v>121</v>
      </c>
      <c r="E71" s="36"/>
      <c r="F71" s="77">
        <v>7</v>
      </c>
      <c r="G71" s="35">
        <v>0</v>
      </c>
      <c r="H71" s="35">
        <v>2</v>
      </c>
      <c r="I71" s="35">
        <v>1</v>
      </c>
      <c r="J71" s="35">
        <v>0</v>
      </c>
      <c r="K71" s="35">
        <v>0</v>
      </c>
      <c r="L71" s="35">
        <v>0</v>
      </c>
      <c r="M71" s="35">
        <v>0</v>
      </c>
      <c r="N71" s="35">
        <v>1</v>
      </c>
    </row>
    <row r="72" spans="1:14" ht="12" customHeight="1" x14ac:dyDescent="0.2">
      <c r="A72" s="187"/>
      <c r="B72" s="187"/>
      <c r="C72" s="34"/>
      <c r="D72" s="235"/>
      <c r="E72" s="33"/>
      <c r="F72" s="78"/>
      <c r="G72" s="31">
        <v>0</v>
      </c>
      <c r="H72" s="31">
        <v>0.2857142857142857</v>
      </c>
      <c r="I72" s="31">
        <v>0.14285714285714285</v>
      </c>
      <c r="J72" s="31">
        <v>0</v>
      </c>
      <c r="K72" s="31">
        <v>0</v>
      </c>
      <c r="L72" s="31">
        <v>0</v>
      </c>
      <c r="M72" s="31">
        <v>0</v>
      </c>
      <c r="N72" s="31">
        <v>0.14285714285714285</v>
      </c>
    </row>
    <row r="73" spans="1:14" ht="12" customHeight="1" x14ac:dyDescent="0.2">
      <c r="A73" s="187"/>
      <c r="B73" s="187"/>
      <c r="C73" s="37"/>
      <c r="D73" s="234" t="s">
        <v>14</v>
      </c>
      <c r="E73" s="36"/>
      <c r="F73" s="87">
        <v>79</v>
      </c>
      <c r="G73" s="35">
        <v>4</v>
      </c>
      <c r="H73" s="35">
        <v>45</v>
      </c>
      <c r="I73" s="35">
        <v>31</v>
      </c>
      <c r="J73" s="35">
        <v>12</v>
      </c>
      <c r="K73" s="35">
        <v>14</v>
      </c>
      <c r="L73" s="35">
        <v>1</v>
      </c>
      <c r="M73" s="35">
        <v>2</v>
      </c>
      <c r="N73" s="35">
        <v>2</v>
      </c>
    </row>
    <row r="74" spans="1:14" ht="12" customHeight="1" x14ac:dyDescent="0.2">
      <c r="A74" s="187"/>
      <c r="B74" s="187"/>
      <c r="C74" s="34"/>
      <c r="D74" s="235"/>
      <c r="E74" s="33"/>
      <c r="F74" s="134"/>
      <c r="G74" s="31">
        <v>5.0632911392405063E-2</v>
      </c>
      <c r="H74" s="31">
        <v>0.569620253164557</v>
      </c>
      <c r="I74" s="31">
        <v>0.39240506329113922</v>
      </c>
      <c r="J74" s="31">
        <v>0.15189873417721519</v>
      </c>
      <c r="K74" s="31">
        <v>0.17721518987341772</v>
      </c>
      <c r="L74" s="31">
        <v>1.2658227848101266E-2</v>
      </c>
      <c r="M74" s="31">
        <v>2.5316455696202531E-2</v>
      </c>
      <c r="N74" s="31">
        <v>2.5316455696202531E-2</v>
      </c>
    </row>
    <row r="75" spans="1:14" ht="12" customHeight="1" x14ac:dyDescent="0.2">
      <c r="A75" s="187"/>
      <c r="B75" s="187"/>
      <c r="C75" s="37"/>
      <c r="D75" s="234" t="s">
        <v>13</v>
      </c>
      <c r="E75" s="36"/>
      <c r="F75" s="77">
        <v>16</v>
      </c>
      <c r="G75" s="35">
        <v>1</v>
      </c>
      <c r="H75" s="35">
        <v>11</v>
      </c>
      <c r="I75" s="35">
        <v>9</v>
      </c>
      <c r="J75" s="35">
        <v>3</v>
      </c>
      <c r="K75" s="35">
        <v>3</v>
      </c>
      <c r="L75" s="35">
        <v>0</v>
      </c>
      <c r="M75" s="35">
        <v>1</v>
      </c>
      <c r="N75" s="35">
        <v>0</v>
      </c>
    </row>
    <row r="76" spans="1:14" ht="12" customHeight="1" x14ac:dyDescent="0.2">
      <c r="A76" s="187"/>
      <c r="B76" s="187"/>
      <c r="C76" s="34"/>
      <c r="D76" s="235"/>
      <c r="E76" s="33"/>
      <c r="F76" s="78"/>
      <c r="G76" s="31">
        <v>6.25E-2</v>
      </c>
      <c r="H76" s="31">
        <v>0.6875</v>
      </c>
      <c r="I76" s="31">
        <v>0.5625</v>
      </c>
      <c r="J76" s="31">
        <v>0.1875</v>
      </c>
      <c r="K76" s="31">
        <v>0.1875</v>
      </c>
      <c r="L76" s="31">
        <v>0</v>
      </c>
      <c r="M76" s="31">
        <v>6.25E-2</v>
      </c>
      <c r="N76" s="31">
        <v>0</v>
      </c>
    </row>
    <row r="77" spans="1:14" ht="12" customHeight="1" x14ac:dyDescent="0.2">
      <c r="A77" s="187"/>
      <c r="B77" s="187"/>
      <c r="C77" s="37"/>
      <c r="D77" s="234" t="s">
        <v>12</v>
      </c>
      <c r="E77" s="36"/>
      <c r="F77" s="77">
        <v>16</v>
      </c>
      <c r="G77" s="35">
        <v>2</v>
      </c>
      <c r="H77" s="35">
        <v>12</v>
      </c>
      <c r="I77" s="35">
        <v>6</v>
      </c>
      <c r="J77" s="35">
        <v>3</v>
      </c>
      <c r="K77" s="35">
        <v>6</v>
      </c>
      <c r="L77" s="35">
        <v>0</v>
      </c>
      <c r="M77" s="35">
        <v>0</v>
      </c>
      <c r="N77" s="35">
        <v>0</v>
      </c>
    </row>
    <row r="78" spans="1:14" ht="12" customHeight="1" x14ac:dyDescent="0.2">
      <c r="A78" s="187"/>
      <c r="B78" s="187"/>
      <c r="C78" s="34"/>
      <c r="D78" s="235"/>
      <c r="E78" s="33"/>
      <c r="F78" s="78"/>
      <c r="G78" s="31">
        <v>0.125</v>
      </c>
      <c r="H78" s="31">
        <v>0.75</v>
      </c>
      <c r="I78" s="31">
        <v>0.375</v>
      </c>
      <c r="J78" s="31">
        <v>0.1875</v>
      </c>
      <c r="K78" s="31">
        <v>0.375</v>
      </c>
      <c r="L78" s="31">
        <v>0</v>
      </c>
      <c r="M78" s="31">
        <v>0</v>
      </c>
      <c r="N78" s="31">
        <v>0</v>
      </c>
    </row>
    <row r="79" spans="1:14" ht="12" customHeight="1" x14ac:dyDescent="0.2">
      <c r="A79" s="187"/>
      <c r="B79" s="187"/>
      <c r="C79" s="37"/>
      <c r="D79" s="234" t="s">
        <v>11</v>
      </c>
      <c r="E79" s="36"/>
      <c r="F79" s="77">
        <v>33</v>
      </c>
      <c r="G79" s="35">
        <v>3</v>
      </c>
      <c r="H79" s="35">
        <v>12</v>
      </c>
      <c r="I79" s="35">
        <v>8</v>
      </c>
      <c r="J79" s="35">
        <v>5</v>
      </c>
      <c r="K79" s="35">
        <v>8</v>
      </c>
      <c r="L79" s="35">
        <v>0</v>
      </c>
      <c r="M79" s="35">
        <v>1</v>
      </c>
      <c r="N79" s="35">
        <v>0</v>
      </c>
    </row>
    <row r="80" spans="1:14" ht="12" customHeight="1" x14ac:dyDescent="0.2">
      <c r="A80" s="187"/>
      <c r="B80" s="187"/>
      <c r="C80" s="34"/>
      <c r="D80" s="235"/>
      <c r="E80" s="33"/>
      <c r="F80" s="78"/>
      <c r="G80" s="31">
        <v>9.0909090909090912E-2</v>
      </c>
      <c r="H80" s="31">
        <v>0.36363636363636365</v>
      </c>
      <c r="I80" s="31">
        <v>0.24242424242424243</v>
      </c>
      <c r="J80" s="31">
        <v>0.15151515151515152</v>
      </c>
      <c r="K80" s="31">
        <v>0.24242424242424243</v>
      </c>
      <c r="L80" s="31">
        <v>0</v>
      </c>
      <c r="M80" s="31">
        <v>3.0303030303030304E-2</v>
      </c>
      <c r="N80" s="31">
        <v>0</v>
      </c>
    </row>
    <row r="81" spans="1:14" ht="12" customHeight="1" x14ac:dyDescent="0.2">
      <c r="A81" s="187"/>
      <c r="B81" s="187"/>
      <c r="C81" s="37"/>
      <c r="D81" s="234" t="s">
        <v>10</v>
      </c>
      <c r="E81" s="36"/>
      <c r="F81" s="77">
        <v>182</v>
      </c>
      <c r="G81" s="35">
        <v>17</v>
      </c>
      <c r="H81" s="35">
        <v>93</v>
      </c>
      <c r="I81" s="35">
        <v>47</v>
      </c>
      <c r="J81" s="35">
        <v>22</v>
      </c>
      <c r="K81" s="35">
        <v>45</v>
      </c>
      <c r="L81" s="35">
        <v>1</v>
      </c>
      <c r="M81" s="35">
        <v>5</v>
      </c>
      <c r="N81" s="35">
        <v>4</v>
      </c>
    </row>
    <row r="82" spans="1:14" ht="12" customHeight="1" x14ac:dyDescent="0.2">
      <c r="A82" s="187"/>
      <c r="B82" s="187"/>
      <c r="C82" s="34"/>
      <c r="D82" s="235"/>
      <c r="E82" s="33"/>
      <c r="F82" s="134"/>
      <c r="G82" s="31">
        <v>9.3406593406593408E-2</v>
      </c>
      <c r="H82" s="31">
        <v>0.51098901098901095</v>
      </c>
      <c r="I82" s="31">
        <v>0.25824175824175827</v>
      </c>
      <c r="J82" s="31">
        <v>0.12087912087912088</v>
      </c>
      <c r="K82" s="31">
        <v>0.24725274725274726</v>
      </c>
      <c r="L82" s="31">
        <v>5.4945054945054949E-3</v>
      </c>
      <c r="M82" s="31">
        <v>2.7472527472527472E-2</v>
      </c>
      <c r="N82" s="31">
        <v>2.197802197802198E-2</v>
      </c>
    </row>
    <row r="83" spans="1:14" ht="12" customHeight="1" x14ac:dyDescent="0.2">
      <c r="A83" s="187"/>
      <c r="B83" s="187"/>
      <c r="C83" s="37"/>
      <c r="D83" s="234" t="s">
        <v>9</v>
      </c>
      <c r="E83" s="36"/>
      <c r="F83" s="87">
        <v>24</v>
      </c>
      <c r="G83" s="35">
        <v>2</v>
      </c>
      <c r="H83" s="35">
        <v>17</v>
      </c>
      <c r="I83" s="35">
        <v>13</v>
      </c>
      <c r="J83" s="35">
        <v>12</v>
      </c>
      <c r="K83" s="35">
        <v>16</v>
      </c>
      <c r="L83" s="35">
        <v>0</v>
      </c>
      <c r="M83" s="35">
        <v>0</v>
      </c>
      <c r="N83" s="35">
        <v>0</v>
      </c>
    </row>
    <row r="84" spans="1:14" ht="12" customHeight="1" x14ac:dyDescent="0.2">
      <c r="A84" s="187"/>
      <c r="B84" s="187"/>
      <c r="C84" s="34"/>
      <c r="D84" s="235"/>
      <c r="E84" s="33"/>
      <c r="F84" s="134"/>
      <c r="G84" s="31">
        <v>8.3333333333333329E-2</v>
      </c>
      <c r="H84" s="31">
        <v>0.70833333333333337</v>
      </c>
      <c r="I84" s="31">
        <v>0.54166666666666663</v>
      </c>
      <c r="J84" s="31">
        <v>0.5</v>
      </c>
      <c r="K84" s="31">
        <v>0.66666666666666663</v>
      </c>
      <c r="L84" s="31">
        <v>0</v>
      </c>
      <c r="M84" s="31">
        <v>0</v>
      </c>
      <c r="N84" s="31">
        <v>0</v>
      </c>
    </row>
    <row r="85" spans="1:14" ht="12" customHeight="1" x14ac:dyDescent="0.2">
      <c r="A85" s="187"/>
      <c r="B85" s="187"/>
      <c r="C85" s="37"/>
      <c r="D85" s="234" t="s">
        <v>8</v>
      </c>
      <c r="E85" s="36"/>
      <c r="F85" s="87">
        <v>13</v>
      </c>
      <c r="G85" s="35">
        <v>2</v>
      </c>
      <c r="H85" s="35">
        <v>10</v>
      </c>
      <c r="I85" s="35">
        <v>7</v>
      </c>
      <c r="J85" s="35">
        <v>4</v>
      </c>
      <c r="K85" s="35">
        <v>5</v>
      </c>
      <c r="L85" s="35">
        <v>0</v>
      </c>
      <c r="M85" s="35">
        <v>0</v>
      </c>
      <c r="N85" s="35">
        <v>0</v>
      </c>
    </row>
    <row r="86" spans="1:14" ht="12" customHeight="1" x14ac:dyDescent="0.2">
      <c r="A86" s="187"/>
      <c r="B86" s="187"/>
      <c r="C86" s="34"/>
      <c r="D86" s="235"/>
      <c r="E86" s="33"/>
      <c r="F86" s="134"/>
      <c r="G86" s="31">
        <v>0.15384615384615385</v>
      </c>
      <c r="H86" s="31">
        <v>0.76923076923076927</v>
      </c>
      <c r="I86" s="31">
        <v>0.53846153846153844</v>
      </c>
      <c r="J86" s="31">
        <v>0.30769230769230771</v>
      </c>
      <c r="K86" s="31">
        <v>0.38461538461538464</v>
      </c>
      <c r="L86" s="31">
        <v>0</v>
      </c>
      <c r="M86" s="31">
        <v>0</v>
      </c>
      <c r="N86" s="31">
        <v>0</v>
      </c>
    </row>
    <row r="87" spans="1:14" ht="13.5" customHeight="1" x14ac:dyDescent="0.2">
      <c r="A87" s="187"/>
      <c r="B87" s="187"/>
      <c r="C87" s="37"/>
      <c r="D87" s="236" t="s">
        <v>120</v>
      </c>
      <c r="E87" s="36"/>
      <c r="F87" s="87">
        <v>14</v>
      </c>
      <c r="G87" s="35">
        <v>2</v>
      </c>
      <c r="H87" s="35">
        <v>7</v>
      </c>
      <c r="I87" s="35">
        <v>2</v>
      </c>
      <c r="J87" s="35">
        <v>1</v>
      </c>
      <c r="K87" s="35">
        <v>2</v>
      </c>
      <c r="L87" s="35">
        <v>0</v>
      </c>
      <c r="M87" s="35">
        <v>1</v>
      </c>
      <c r="N87" s="35">
        <v>0</v>
      </c>
    </row>
    <row r="88" spans="1:14" ht="13.5" customHeight="1" x14ac:dyDescent="0.2">
      <c r="A88" s="187"/>
      <c r="B88" s="187"/>
      <c r="C88" s="34"/>
      <c r="D88" s="235"/>
      <c r="E88" s="33"/>
      <c r="F88" s="134"/>
      <c r="G88" s="31">
        <v>0.14285714285714285</v>
      </c>
      <c r="H88" s="31">
        <v>0.5</v>
      </c>
      <c r="I88" s="31">
        <v>0.14285714285714285</v>
      </c>
      <c r="J88" s="31">
        <v>7.1428571428571425E-2</v>
      </c>
      <c r="K88" s="31">
        <v>0.14285714285714285</v>
      </c>
      <c r="L88" s="31">
        <v>0</v>
      </c>
      <c r="M88" s="31">
        <v>7.1428571428571425E-2</v>
      </c>
      <c r="N88" s="31">
        <v>0</v>
      </c>
    </row>
    <row r="89" spans="1:14" ht="12" customHeight="1" x14ac:dyDescent="0.2">
      <c r="A89" s="187"/>
      <c r="B89" s="187"/>
      <c r="C89" s="37"/>
      <c r="D89" s="234" t="s">
        <v>6</v>
      </c>
      <c r="E89" s="36"/>
      <c r="F89" s="87">
        <v>48</v>
      </c>
      <c r="G89" s="35">
        <v>10</v>
      </c>
      <c r="H89" s="35">
        <v>12</v>
      </c>
      <c r="I89" s="35">
        <v>3</v>
      </c>
      <c r="J89" s="35">
        <v>4</v>
      </c>
      <c r="K89" s="35">
        <v>6</v>
      </c>
      <c r="L89" s="35">
        <v>0</v>
      </c>
      <c r="M89" s="35">
        <v>3</v>
      </c>
      <c r="N89" s="35">
        <v>1</v>
      </c>
    </row>
    <row r="90" spans="1:14" ht="12" customHeight="1" x14ac:dyDescent="0.2">
      <c r="A90" s="187"/>
      <c r="B90" s="187"/>
      <c r="C90" s="34"/>
      <c r="D90" s="235"/>
      <c r="E90" s="33"/>
      <c r="F90" s="134"/>
      <c r="G90" s="31">
        <v>0.20833333333333334</v>
      </c>
      <c r="H90" s="31">
        <v>0.25</v>
      </c>
      <c r="I90" s="31">
        <v>6.25E-2</v>
      </c>
      <c r="J90" s="31">
        <v>8.3333333333333329E-2</v>
      </c>
      <c r="K90" s="31">
        <v>0.125</v>
      </c>
      <c r="L90" s="31">
        <v>0</v>
      </c>
      <c r="M90" s="31">
        <v>6.25E-2</v>
      </c>
      <c r="N90" s="31">
        <v>2.0833333333333332E-2</v>
      </c>
    </row>
    <row r="91" spans="1:14" ht="12" customHeight="1" x14ac:dyDescent="0.2">
      <c r="A91" s="187"/>
      <c r="B91" s="187"/>
      <c r="C91" s="37"/>
      <c r="D91" s="234" t="s">
        <v>5</v>
      </c>
      <c r="E91" s="36"/>
      <c r="F91" s="77">
        <v>22</v>
      </c>
      <c r="G91" s="35">
        <v>3</v>
      </c>
      <c r="H91" s="35">
        <v>9</v>
      </c>
      <c r="I91" s="35">
        <v>5</v>
      </c>
      <c r="J91" s="35">
        <v>3</v>
      </c>
      <c r="K91" s="35">
        <v>5</v>
      </c>
      <c r="L91" s="35">
        <v>0</v>
      </c>
      <c r="M91" s="35">
        <v>2</v>
      </c>
      <c r="N91" s="35">
        <v>0</v>
      </c>
    </row>
    <row r="92" spans="1:14" ht="12" customHeight="1" x14ac:dyDescent="0.2">
      <c r="A92" s="187"/>
      <c r="B92" s="187"/>
      <c r="C92" s="34"/>
      <c r="D92" s="235"/>
      <c r="E92" s="33"/>
      <c r="F92" s="78"/>
      <c r="G92" s="31">
        <v>0.13636363636363635</v>
      </c>
      <c r="H92" s="31">
        <v>0.40909090909090912</v>
      </c>
      <c r="I92" s="31">
        <v>0.22727272727272727</v>
      </c>
      <c r="J92" s="31">
        <v>0.13636363636363635</v>
      </c>
      <c r="K92" s="31">
        <v>0.22727272727272727</v>
      </c>
      <c r="L92" s="31">
        <v>0</v>
      </c>
      <c r="M92" s="31">
        <v>9.0909090909090912E-2</v>
      </c>
      <c r="N92" s="31">
        <v>0</v>
      </c>
    </row>
    <row r="93" spans="1:14" ht="12" customHeight="1" x14ac:dyDescent="0.2">
      <c r="A93" s="187"/>
      <c r="B93" s="187"/>
      <c r="C93" s="37"/>
      <c r="D93" s="234" t="s">
        <v>4</v>
      </c>
      <c r="E93" s="36"/>
      <c r="F93" s="87">
        <v>20</v>
      </c>
      <c r="G93" s="35">
        <v>2</v>
      </c>
      <c r="H93" s="35">
        <v>16</v>
      </c>
      <c r="I93" s="35">
        <v>5</v>
      </c>
      <c r="J93" s="35">
        <v>3</v>
      </c>
      <c r="K93" s="35">
        <v>3</v>
      </c>
      <c r="L93" s="35">
        <v>0</v>
      </c>
      <c r="M93" s="35">
        <v>0</v>
      </c>
      <c r="N93" s="35">
        <v>0</v>
      </c>
    </row>
    <row r="94" spans="1:14" ht="12" customHeight="1" x14ac:dyDescent="0.2">
      <c r="A94" s="187"/>
      <c r="B94" s="187"/>
      <c r="C94" s="34"/>
      <c r="D94" s="235"/>
      <c r="E94" s="33"/>
      <c r="F94" s="134"/>
      <c r="G94" s="31">
        <v>0.1</v>
      </c>
      <c r="H94" s="31">
        <v>0.8</v>
      </c>
      <c r="I94" s="31">
        <v>0.25</v>
      </c>
      <c r="J94" s="31">
        <v>0.15</v>
      </c>
      <c r="K94" s="31">
        <v>0.15</v>
      </c>
      <c r="L94" s="31">
        <v>0</v>
      </c>
      <c r="M94" s="31">
        <v>0</v>
      </c>
      <c r="N94" s="31">
        <v>0</v>
      </c>
    </row>
    <row r="95" spans="1:14" ht="12" customHeight="1" x14ac:dyDescent="0.2">
      <c r="A95" s="187"/>
      <c r="B95" s="187"/>
      <c r="C95" s="37"/>
      <c r="D95" s="234" t="s">
        <v>3</v>
      </c>
      <c r="E95" s="36"/>
      <c r="F95" s="87">
        <v>166</v>
      </c>
      <c r="G95" s="35">
        <v>25</v>
      </c>
      <c r="H95" s="35">
        <v>117</v>
      </c>
      <c r="I95" s="35">
        <v>66</v>
      </c>
      <c r="J95" s="35">
        <v>23</v>
      </c>
      <c r="K95" s="35">
        <v>34</v>
      </c>
      <c r="L95" s="35">
        <v>1</v>
      </c>
      <c r="M95" s="35">
        <v>2</v>
      </c>
      <c r="N95" s="35">
        <v>0</v>
      </c>
    </row>
    <row r="96" spans="1:14" ht="12" customHeight="1" x14ac:dyDescent="0.2">
      <c r="A96" s="187"/>
      <c r="B96" s="187"/>
      <c r="C96" s="34"/>
      <c r="D96" s="235"/>
      <c r="E96" s="33"/>
      <c r="F96" s="134"/>
      <c r="G96" s="31">
        <v>0.15060240963855423</v>
      </c>
      <c r="H96" s="31">
        <v>0.70481927710843373</v>
      </c>
      <c r="I96" s="31">
        <v>0.39759036144578314</v>
      </c>
      <c r="J96" s="31">
        <v>0.13855421686746988</v>
      </c>
      <c r="K96" s="31">
        <v>0.20481927710843373</v>
      </c>
      <c r="L96" s="31">
        <v>6.024096385542169E-3</v>
      </c>
      <c r="M96" s="31">
        <v>1.2048192771084338E-2</v>
      </c>
      <c r="N96" s="31">
        <v>0</v>
      </c>
    </row>
    <row r="97" spans="1:14" ht="12" customHeight="1" x14ac:dyDescent="0.2">
      <c r="A97" s="187"/>
      <c r="B97" s="187"/>
      <c r="C97" s="37"/>
      <c r="D97" s="234" t="s">
        <v>2</v>
      </c>
      <c r="E97" s="36"/>
      <c r="F97" s="77">
        <v>24</v>
      </c>
      <c r="G97" s="35">
        <v>1</v>
      </c>
      <c r="H97" s="35">
        <v>17</v>
      </c>
      <c r="I97" s="35">
        <v>13</v>
      </c>
      <c r="J97" s="35">
        <v>12</v>
      </c>
      <c r="K97" s="35">
        <v>14</v>
      </c>
      <c r="L97" s="35">
        <v>0</v>
      </c>
      <c r="M97" s="35">
        <v>0</v>
      </c>
      <c r="N97" s="35">
        <v>0</v>
      </c>
    </row>
    <row r="98" spans="1:14" ht="12" customHeight="1" x14ac:dyDescent="0.2">
      <c r="A98" s="187"/>
      <c r="B98" s="187"/>
      <c r="C98" s="34"/>
      <c r="D98" s="235"/>
      <c r="E98" s="33"/>
      <c r="F98" s="78"/>
      <c r="G98" s="31">
        <v>4.1666666666666664E-2</v>
      </c>
      <c r="H98" s="31">
        <v>0.70833333333333337</v>
      </c>
      <c r="I98" s="31">
        <v>0.54166666666666663</v>
      </c>
      <c r="J98" s="31">
        <v>0.5</v>
      </c>
      <c r="K98" s="31">
        <v>0.58333333333333337</v>
      </c>
      <c r="L98" s="31">
        <v>0</v>
      </c>
      <c r="M98" s="31">
        <v>0</v>
      </c>
      <c r="N98" s="31">
        <v>0</v>
      </c>
    </row>
    <row r="99" spans="1:14" ht="12.75" customHeight="1" x14ac:dyDescent="0.2">
      <c r="A99" s="187"/>
      <c r="B99" s="187"/>
      <c r="C99" s="37"/>
      <c r="D99" s="234" t="s">
        <v>1</v>
      </c>
      <c r="E99" s="36"/>
      <c r="F99" s="77">
        <v>55</v>
      </c>
      <c r="G99" s="35">
        <v>2</v>
      </c>
      <c r="H99" s="35">
        <v>25</v>
      </c>
      <c r="I99" s="35">
        <v>11</v>
      </c>
      <c r="J99" s="35">
        <v>7</v>
      </c>
      <c r="K99" s="35">
        <v>9</v>
      </c>
      <c r="L99" s="35">
        <v>1</v>
      </c>
      <c r="M99" s="35">
        <v>3</v>
      </c>
      <c r="N99" s="35">
        <v>0</v>
      </c>
    </row>
    <row r="100" spans="1:14" ht="12.75" customHeight="1" x14ac:dyDescent="0.2">
      <c r="A100" s="188"/>
      <c r="B100" s="188"/>
      <c r="C100" s="34"/>
      <c r="D100" s="235"/>
      <c r="E100" s="33"/>
      <c r="F100" s="135"/>
      <c r="G100" s="31">
        <v>3.6363636363636362E-2</v>
      </c>
      <c r="H100" s="31">
        <v>0.45454545454545453</v>
      </c>
      <c r="I100" s="31">
        <v>0.2</v>
      </c>
      <c r="J100" s="31">
        <v>0.12727272727272726</v>
      </c>
      <c r="K100" s="31">
        <v>0.16363636363636364</v>
      </c>
      <c r="L100" s="31">
        <v>1.8181818181818181E-2</v>
      </c>
      <c r="M100" s="31">
        <v>5.4545454545454543E-2</v>
      </c>
      <c r="N100" s="31">
        <v>0</v>
      </c>
    </row>
  </sheetData>
  <mergeCells count="62">
    <mergeCell ref="P1:W1"/>
    <mergeCell ref="A3:E6"/>
    <mergeCell ref="F3:F6"/>
    <mergeCell ref="K3:K6"/>
    <mergeCell ref="L3:L6"/>
    <mergeCell ref="M3:M6"/>
    <mergeCell ref="N3:N6"/>
    <mergeCell ref="A7:E8"/>
    <mergeCell ref="G3:G6"/>
    <mergeCell ref="H3:H6"/>
    <mergeCell ref="I3:I6"/>
    <mergeCell ref="J3:J6"/>
    <mergeCell ref="D43:D44"/>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D33:D34"/>
    <mergeCell ref="D35:D36"/>
    <mergeCell ref="D37:D38"/>
    <mergeCell ref="D39:D40"/>
    <mergeCell ref="D41:D42"/>
    <mergeCell ref="D95:D96"/>
    <mergeCell ref="D67:D68"/>
    <mergeCell ref="D45:D46"/>
    <mergeCell ref="D47:D48"/>
    <mergeCell ref="D49:D50"/>
    <mergeCell ref="D51:D52"/>
    <mergeCell ref="D53:D54"/>
    <mergeCell ref="D55:D56"/>
    <mergeCell ref="D57:D58"/>
    <mergeCell ref="D59:D60"/>
    <mergeCell ref="D61:D62"/>
    <mergeCell ref="D63:D64"/>
    <mergeCell ref="D65:D66"/>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s>
  <phoneticPr fontId="5"/>
  <pageMargins left="0.59055118110236227" right="0.19685039370078741" top="0.39370078740157483" bottom="0.39370078740157483" header="0.51181102362204722" footer="0.51181102362204722"/>
  <pageSetup paperSize="9" scale="68" orientation="portrait" r:id="rId1"/>
  <headerFooter alignWithMargins="0"/>
  <colBreaks count="1" manualBreakCount="1">
    <brk id="15" max="99"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16" width="9.77734375" style="3" customWidth="1"/>
    <col min="17" max="16384" width="9" style="3"/>
  </cols>
  <sheetData>
    <row r="1" spans="1:16" ht="14.4" x14ac:dyDescent="0.2">
      <c r="A1" s="18" t="s">
        <v>683</v>
      </c>
    </row>
    <row r="2" spans="1:16" x14ac:dyDescent="0.2">
      <c r="P2" s="40" t="s">
        <v>477</v>
      </c>
    </row>
    <row r="3" spans="1:16" ht="29.25" customHeight="1" x14ac:dyDescent="0.2">
      <c r="A3" s="239" t="s">
        <v>64</v>
      </c>
      <c r="B3" s="240"/>
      <c r="C3" s="240"/>
      <c r="D3" s="240"/>
      <c r="E3" s="241"/>
      <c r="F3" s="328" t="s">
        <v>130</v>
      </c>
      <c r="G3" s="323" t="s">
        <v>399</v>
      </c>
      <c r="H3" s="331" t="s">
        <v>676</v>
      </c>
      <c r="I3" s="331" t="s">
        <v>677</v>
      </c>
      <c r="J3" s="274" t="s">
        <v>645</v>
      </c>
      <c r="K3" s="274" t="s">
        <v>400</v>
      </c>
      <c r="L3" s="274" t="s">
        <v>397</v>
      </c>
      <c r="M3" s="274" t="s">
        <v>398</v>
      </c>
      <c r="N3" s="274" t="s">
        <v>401</v>
      </c>
      <c r="O3" s="274" t="s">
        <v>396</v>
      </c>
      <c r="P3" s="274" t="s">
        <v>409</v>
      </c>
    </row>
    <row r="4" spans="1:16" ht="17.25" customHeight="1" x14ac:dyDescent="0.2">
      <c r="A4" s="242"/>
      <c r="B4" s="243"/>
      <c r="C4" s="243"/>
      <c r="D4" s="243"/>
      <c r="E4" s="244"/>
      <c r="F4" s="329"/>
      <c r="G4" s="330"/>
      <c r="H4" s="332"/>
      <c r="I4" s="332"/>
      <c r="J4" s="309"/>
      <c r="K4" s="309"/>
      <c r="L4" s="309"/>
      <c r="M4" s="309"/>
      <c r="N4" s="309"/>
      <c r="O4" s="309"/>
      <c r="P4" s="309"/>
    </row>
    <row r="5" spans="1:16" ht="17.25" customHeight="1" x14ac:dyDescent="0.2">
      <c r="A5" s="242"/>
      <c r="B5" s="243"/>
      <c r="C5" s="243"/>
      <c r="D5" s="243"/>
      <c r="E5" s="244"/>
      <c r="F5" s="329"/>
      <c r="G5" s="330"/>
      <c r="H5" s="332"/>
      <c r="I5" s="332"/>
      <c r="J5" s="309"/>
      <c r="K5" s="309"/>
      <c r="L5" s="309"/>
      <c r="M5" s="309"/>
      <c r="N5" s="309"/>
      <c r="O5" s="309"/>
      <c r="P5" s="309"/>
    </row>
    <row r="6" spans="1:16" ht="46.5" customHeight="1" x14ac:dyDescent="0.2">
      <c r="A6" s="245"/>
      <c r="B6" s="246"/>
      <c r="C6" s="246"/>
      <c r="D6" s="246"/>
      <c r="E6" s="247"/>
      <c r="F6" s="329"/>
      <c r="G6" s="324"/>
      <c r="H6" s="333"/>
      <c r="I6" s="333"/>
      <c r="J6" s="275"/>
      <c r="K6" s="275"/>
      <c r="L6" s="275"/>
      <c r="M6" s="275"/>
      <c r="N6" s="275"/>
      <c r="O6" s="275"/>
      <c r="P6" s="275"/>
    </row>
    <row r="7" spans="1:16" ht="12" customHeight="1" x14ac:dyDescent="0.2">
      <c r="A7" s="173" t="s">
        <v>50</v>
      </c>
      <c r="B7" s="174"/>
      <c r="C7" s="174"/>
      <c r="D7" s="174"/>
      <c r="E7" s="175"/>
      <c r="F7" s="87">
        <v>944</v>
      </c>
      <c r="G7" s="152">
        <v>292</v>
      </c>
      <c r="H7" s="35">
        <v>345</v>
      </c>
      <c r="I7" s="35">
        <v>150</v>
      </c>
      <c r="J7" s="35">
        <v>71</v>
      </c>
      <c r="K7" s="35">
        <v>82</v>
      </c>
      <c r="L7" s="35">
        <v>328</v>
      </c>
      <c r="M7" s="35">
        <v>23</v>
      </c>
      <c r="N7" s="35">
        <v>2</v>
      </c>
      <c r="O7" s="35">
        <v>75</v>
      </c>
      <c r="P7" s="35">
        <v>32</v>
      </c>
    </row>
    <row r="8" spans="1:16" ht="12" customHeight="1" x14ac:dyDescent="0.2">
      <c r="A8" s="176"/>
      <c r="B8" s="177"/>
      <c r="C8" s="177"/>
      <c r="D8" s="177"/>
      <c r="E8" s="178"/>
      <c r="F8" s="134"/>
      <c r="G8" s="153">
        <v>0.30932203389830509</v>
      </c>
      <c r="H8" s="31">
        <v>0.36546610169491528</v>
      </c>
      <c r="I8" s="31">
        <v>0.15889830508474576</v>
      </c>
      <c r="J8" s="31">
        <v>7.5211864406779655E-2</v>
      </c>
      <c r="K8" s="31">
        <v>8.6864406779661021E-2</v>
      </c>
      <c r="L8" s="31">
        <v>0.34745762711864409</v>
      </c>
      <c r="M8" s="31">
        <v>2.4364406779661018E-2</v>
      </c>
      <c r="N8" s="31">
        <v>2.1186440677966102E-3</v>
      </c>
      <c r="O8" s="31">
        <v>7.9449152542372878E-2</v>
      </c>
      <c r="P8" s="31">
        <v>3.3898305084745763E-2</v>
      </c>
    </row>
    <row r="9" spans="1:16" ht="12" customHeight="1" x14ac:dyDescent="0.2">
      <c r="A9" s="189" t="s">
        <v>49</v>
      </c>
      <c r="B9" s="248" t="s">
        <v>48</v>
      </c>
      <c r="C9" s="249"/>
      <c r="D9" s="249"/>
      <c r="E9" s="250"/>
      <c r="F9" s="77">
        <v>276</v>
      </c>
      <c r="G9" s="35">
        <v>55</v>
      </c>
      <c r="H9" s="35">
        <v>72</v>
      </c>
      <c r="I9" s="35">
        <v>29</v>
      </c>
      <c r="J9" s="35">
        <v>20</v>
      </c>
      <c r="K9" s="35">
        <v>22</v>
      </c>
      <c r="L9" s="35">
        <v>129</v>
      </c>
      <c r="M9" s="35">
        <v>4</v>
      </c>
      <c r="N9" s="35">
        <v>2</v>
      </c>
      <c r="O9" s="35">
        <v>23</v>
      </c>
      <c r="P9" s="35">
        <v>15</v>
      </c>
    </row>
    <row r="10" spans="1:16" ht="12" customHeight="1" x14ac:dyDescent="0.2">
      <c r="A10" s="190"/>
      <c r="B10" s="251"/>
      <c r="C10" s="252"/>
      <c r="D10" s="252"/>
      <c r="E10" s="253"/>
      <c r="F10" s="78"/>
      <c r="G10" s="31">
        <v>0.19927536231884058</v>
      </c>
      <c r="H10" s="31">
        <v>0.2608695652173913</v>
      </c>
      <c r="I10" s="31">
        <v>0.10507246376811594</v>
      </c>
      <c r="J10" s="31">
        <v>7.2463768115942032E-2</v>
      </c>
      <c r="K10" s="31">
        <v>7.9710144927536225E-2</v>
      </c>
      <c r="L10" s="31">
        <v>0.46739130434782611</v>
      </c>
      <c r="M10" s="31">
        <v>1.4492753623188406E-2</v>
      </c>
      <c r="N10" s="31">
        <v>7.246376811594203E-3</v>
      </c>
      <c r="O10" s="31">
        <v>8.3333333333333329E-2</v>
      </c>
      <c r="P10" s="31">
        <v>5.434782608695652E-2</v>
      </c>
    </row>
    <row r="11" spans="1:16" ht="12" customHeight="1" x14ac:dyDescent="0.2">
      <c r="A11" s="190"/>
      <c r="B11" s="248" t="s">
        <v>47</v>
      </c>
      <c r="C11" s="249"/>
      <c r="D11" s="249"/>
      <c r="E11" s="250"/>
      <c r="F11" s="77">
        <v>145</v>
      </c>
      <c r="G11" s="35">
        <v>56</v>
      </c>
      <c r="H11" s="35">
        <v>50</v>
      </c>
      <c r="I11" s="35">
        <v>26</v>
      </c>
      <c r="J11" s="35">
        <v>7</v>
      </c>
      <c r="K11" s="35">
        <v>6</v>
      </c>
      <c r="L11" s="35">
        <v>56</v>
      </c>
      <c r="M11" s="35">
        <v>6</v>
      </c>
      <c r="N11" s="35">
        <v>0</v>
      </c>
      <c r="O11" s="35">
        <v>9</v>
      </c>
      <c r="P11" s="35">
        <v>3</v>
      </c>
    </row>
    <row r="12" spans="1:16" ht="12" customHeight="1" x14ac:dyDescent="0.2">
      <c r="A12" s="190"/>
      <c r="B12" s="251"/>
      <c r="C12" s="252"/>
      <c r="D12" s="252"/>
      <c r="E12" s="253"/>
      <c r="F12" s="134"/>
      <c r="G12" s="153">
        <v>0.38620689655172413</v>
      </c>
      <c r="H12" s="31">
        <v>0.34482758620689657</v>
      </c>
      <c r="I12" s="31">
        <v>0.1793103448275862</v>
      </c>
      <c r="J12" s="31">
        <v>4.8275862068965517E-2</v>
      </c>
      <c r="K12" s="31">
        <v>4.1379310344827586E-2</v>
      </c>
      <c r="L12" s="31">
        <v>0.38620689655172413</v>
      </c>
      <c r="M12" s="31">
        <v>4.1379310344827586E-2</v>
      </c>
      <c r="N12" s="31">
        <v>0</v>
      </c>
      <c r="O12" s="31">
        <v>6.2068965517241378E-2</v>
      </c>
      <c r="P12" s="31">
        <v>2.0689655172413793E-2</v>
      </c>
    </row>
    <row r="13" spans="1:16" ht="12" customHeight="1" x14ac:dyDescent="0.2">
      <c r="A13" s="190"/>
      <c r="B13" s="248" t="s">
        <v>46</v>
      </c>
      <c r="C13" s="249"/>
      <c r="D13" s="249"/>
      <c r="E13" s="250"/>
      <c r="F13" s="87">
        <v>232</v>
      </c>
      <c r="G13" s="152">
        <v>76</v>
      </c>
      <c r="H13" s="35">
        <v>88</v>
      </c>
      <c r="I13" s="35">
        <v>43</v>
      </c>
      <c r="J13" s="35">
        <v>23</v>
      </c>
      <c r="K13" s="35">
        <v>24</v>
      </c>
      <c r="L13" s="35">
        <v>72</v>
      </c>
      <c r="M13" s="35">
        <v>7</v>
      </c>
      <c r="N13" s="35">
        <v>0</v>
      </c>
      <c r="O13" s="35">
        <v>13</v>
      </c>
      <c r="P13" s="35">
        <v>3</v>
      </c>
    </row>
    <row r="14" spans="1:16" ht="12" customHeight="1" x14ac:dyDescent="0.2">
      <c r="A14" s="190"/>
      <c r="B14" s="251"/>
      <c r="C14" s="252"/>
      <c r="D14" s="252"/>
      <c r="E14" s="253"/>
      <c r="F14" s="134"/>
      <c r="G14" s="153">
        <v>0.32758620689655171</v>
      </c>
      <c r="H14" s="31">
        <v>0.37931034482758619</v>
      </c>
      <c r="I14" s="31">
        <v>0.18534482758620691</v>
      </c>
      <c r="J14" s="31">
        <v>9.9137931034482762E-2</v>
      </c>
      <c r="K14" s="31">
        <v>0.10344827586206896</v>
      </c>
      <c r="L14" s="31">
        <v>0.31034482758620691</v>
      </c>
      <c r="M14" s="31">
        <v>3.017241379310345E-2</v>
      </c>
      <c r="N14" s="31">
        <v>0</v>
      </c>
      <c r="O14" s="31">
        <v>5.6034482758620691E-2</v>
      </c>
      <c r="P14" s="31">
        <v>1.2931034482758621E-2</v>
      </c>
    </row>
    <row r="15" spans="1:16" ht="12" customHeight="1" x14ac:dyDescent="0.2">
      <c r="A15" s="190"/>
      <c r="B15" s="248" t="s">
        <v>45</v>
      </c>
      <c r="C15" s="249"/>
      <c r="D15" s="249"/>
      <c r="E15" s="250"/>
      <c r="F15" s="77">
        <v>68</v>
      </c>
      <c r="G15" s="35">
        <v>26</v>
      </c>
      <c r="H15" s="35">
        <v>29</v>
      </c>
      <c r="I15" s="35">
        <v>16</v>
      </c>
      <c r="J15" s="35">
        <v>6</v>
      </c>
      <c r="K15" s="35">
        <v>5</v>
      </c>
      <c r="L15" s="35">
        <v>16</v>
      </c>
      <c r="M15" s="35">
        <v>2</v>
      </c>
      <c r="N15" s="35">
        <v>0</v>
      </c>
      <c r="O15" s="35">
        <v>7</v>
      </c>
      <c r="P15" s="35">
        <v>1</v>
      </c>
    </row>
    <row r="16" spans="1:16" ht="12" customHeight="1" x14ac:dyDescent="0.2">
      <c r="A16" s="190"/>
      <c r="B16" s="251"/>
      <c r="C16" s="252"/>
      <c r="D16" s="252"/>
      <c r="E16" s="253"/>
      <c r="F16" s="78"/>
      <c r="G16" s="31">
        <v>0.38235294117647056</v>
      </c>
      <c r="H16" s="31">
        <v>0.4264705882352941</v>
      </c>
      <c r="I16" s="31">
        <v>0.23529411764705882</v>
      </c>
      <c r="J16" s="31">
        <v>8.8235294117647065E-2</v>
      </c>
      <c r="K16" s="31">
        <v>7.3529411764705885E-2</v>
      </c>
      <c r="L16" s="31">
        <v>0.23529411764705882</v>
      </c>
      <c r="M16" s="31">
        <v>2.9411764705882353E-2</v>
      </c>
      <c r="N16" s="31">
        <v>0</v>
      </c>
      <c r="O16" s="31">
        <v>0.10294117647058823</v>
      </c>
      <c r="P16" s="31">
        <v>1.4705882352941176E-2</v>
      </c>
    </row>
    <row r="17" spans="1:16" ht="12" customHeight="1" x14ac:dyDescent="0.2">
      <c r="A17" s="190"/>
      <c r="B17" s="248" t="s">
        <v>44</v>
      </c>
      <c r="C17" s="249"/>
      <c r="D17" s="249"/>
      <c r="E17" s="250"/>
      <c r="F17" s="77">
        <v>223</v>
      </c>
      <c r="G17" s="35">
        <v>79</v>
      </c>
      <c r="H17" s="35">
        <v>106</v>
      </c>
      <c r="I17" s="35">
        <v>36</v>
      </c>
      <c r="J17" s="35">
        <v>15</v>
      </c>
      <c r="K17" s="35">
        <v>25</v>
      </c>
      <c r="L17" s="35">
        <v>55</v>
      </c>
      <c r="M17" s="35">
        <v>4</v>
      </c>
      <c r="N17" s="35">
        <v>0</v>
      </c>
      <c r="O17" s="35">
        <v>23</v>
      </c>
      <c r="P17" s="35">
        <v>10</v>
      </c>
    </row>
    <row r="18" spans="1:16" ht="12" customHeight="1" x14ac:dyDescent="0.2">
      <c r="A18" s="191"/>
      <c r="B18" s="251"/>
      <c r="C18" s="252"/>
      <c r="D18" s="252"/>
      <c r="E18" s="253"/>
      <c r="F18" s="78"/>
      <c r="G18" s="31">
        <v>0.35426008968609868</v>
      </c>
      <c r="H18" s="31">
        <v>0.47533632286995514</v>
      </c>
      <c r="I18" s="31">
        <v>0.16143497757847533</v>
      </c>
      <c r="J18" s="31">
        <v>6.726457399103139E-2</v>
      </c>
      <c r="K18" s="31">
        <v>0.11210762331838565</v>
      </c>
      <c r="L18" s="31">
        <v>0.24663677130044842</v>
      </c>
      <c r="M18" s="31">
        <v>1.7937219730941704E-2</v>
      </c>
      <c r="N18" s="31">
        <v>0</v>
      </c>
      <c r="O18" s="31">
        <v>0.1031390134529148</v>
      </c>
      <c r="P18" s="31">
        <v>4.4843049327354258E-2</v>
      </c>
    </row>
    <row r="19" spans="1:16" ht="12" customHeight="1" x14ac:dyDescent="0.2">
      <c r="A19" s="186" t="s">
        <v>43</v>
      </c>
      <c r="B19" s="186" t="s">
        <v>42</v>
      </c>
      <c r="C19" s="37"/>
      <c r="D19" s="234" t="s">
        <v>16</v>
      </c>
      <c r="E19" s="36"/>
      <c r="F19" s="87">
        <v>225</v>
      </c>
      <c r="G19" s="152">
        <v>74</v>
      </c>
      <c r="H19" s="35">
        <v>101</v>
      </c>
      <c r="I19" s="35">
        <v>44</v>
      </c>
      <c r="J19" s="35">
        <v>28</v>
      </c>
      <c r="K19" s="35">
        <v>16</v>
      </c>
      <c r="L19" s="35">
        <v>52</v>
      </c>
      <c r="M19" s="35">
        <v>7</v>
      </c>
      <c r="N19" s="35">
        <v>0</v>
      </c>
      <c r="O19" s="35">
        <v>24</v>
      </c>
      <c r="P19" s="35">
        <v>5</v>
      </c>
    </row>
    <row r="20" spans="1:16" ht="12" customHeight="1" x14ac:dyDescent="0.2">
      <c r="A20" s="187"/>
      <c r="B20" s="187"/>
      <c r="C20" s="34"/>
      <c r="D20" s="235"/>
      <c r="E20" s="33"/>
      <c r="F20" s="134"/>
      <c r="G20" s="153">
        <v>0.3288888888888889</v>
      </c>
      <c r="H20" s="31">
        <v>0.44888888888888889</v>
      </c>
      <c r="I20" s="31">
        <v>0.19555555555555557</v>
      </c>
      <c r="J20" s="31">
        <v>0.12444444444444444</v>
      </c>
      <c r="K20" s="31">
        <v>7.1111111111111111E-2</v>
      </c>
      <c r="L20" s="31">
        <v>0.2311111111111111</v>
      </c>
      <c r="M20" s="31">
        <v>3.111111111111111E-2</v>
      </c>
      <c r="N20" s="31">
        <v>0</v>
      </c>
      <c r="O20" s="31">
        <v>0.10666666666666667</v>
      </c>
      <c r="P20" s="31">
        <v>2.2222222222222223E-2</v>
      </c>
    </row>
    <row r="21" spans="1:16" ht="12" customHeight="1" x14ac:dyDescent="0.2">
      <c r="A21" s="187"/>
      <c r="B21" s="187"/>
      <c r="C21" s="37"/>
      <c r="D21" s="234" t="s">
        <v>41</v>
      </c>
      <c r="E21" s="36"/>
      <c r="F21" s="77">
        <v>34</v>
      </c>
      <c r="G21" s="35">
        <v>8</v>
      </c>
      <c r="H21" s="35">
        <v>15</v>
      </c>
      <c r="I21" s="35">
        <v>5</v>
      </c>
      <c r="J21" s="35">
        <v>2</v>
      </c>
      <c r="K21" s="35">
        <v>1</v>
      </c>
      <c r="L21" s="35">
        <v>11</v>
      </c>
      <c r="M21" s="35">
        <v>1</v>
      </c>
      <c r="N21" s="35">
        <v>0</v>
      </c>
      <c r="O21" s="35">
        <v>2</v>
      </c>
      <c r="P21" s="35">
        <v>1</v>
      </c>
    </row>
    <row r="22" spans="1:16" ht="12" customHeight="1" x14ac:dyDescent="0.2">
      <c r="A22" s="187"/>
      <c r="B22" s="187"/>
      <c r="C22" s="34"/>
      <c r="D22" s="235"/>
      <c r="E22" s="33"/>
      <c r="F22" s="78"/>
      <c r="G22" s="31">
        <v>0.23529411764705882</v>
      </c>
      <c r="H22" s="31">
        <v>0.44117647058823528</v>
      </c>
      <c r="I22" s="31">
        <v>0.14705882352941177</v>
      </c>
      <c r="J22" s="31">
        <v>5.8823529411764705E-2</v>
      </c>
      <c r="K22" s="31">
        <v>2.9411764705882353E-2</v>
      </c>
      <c r="L22" s="31">
        <v>0.3235294117647059</v>
      </c>
      <c r="M22" s="31">
        <v>2.9411764705882353E-2</v>
      </c>
      <c r="N22" s="31">
        <v>0</v>
      </c>
      <c r="O22" s="31">
        <v>5.8823529411764705E-2</v>
      </c>
      <c r="P22" s="31">
        <v>2.9411764705882353E-2</v>
      </c>
    </row>
    <row r="23" spans="1:16" ht="12" customHeight="1" x14ac:dyDescent="0.2">
      <c r="A23" s="187"/>
      <c r="B23" s="187"/>
      <c r="C23" s="37"/>
      <c r="D23" s="234" t="s">
        <v>40</v>
      </c>
      <c r="E23" s="36"/>
      <c r="F23" s="77">
        <v>4</v>
      </c>
      <c r="G23" s="35">
        <v>1</v>
      </c>
      <c r="H23" s="35">
        <v>1</v>
      </c>
      <c r="I23" s="35">
        <v>1</v>
      </c>
      <c r="J23" s="35">
        <v>1</v>
      </c>
      <c r="K23" s="35">
        <v>0</v>
      </c>
      <c r="L23" s="35">
        <v>1</v>
      </c>
      <c r="M23" s="35">
        <v>0</v>
      </c>
      <c r="N23" s="35">
        <v>0</v>
      </c>
      <c r="O23" s="35">
        <v>1</v>
      </c>
      <c r="P23" s="35">
        <v>1</v>
      </c>
    </row>
    <row r="24" spans="1:16" ht="12" customHeight="1" x14ac:dyDescent="0.2">
      <c r="A24" s="187"/>
      <c r="B24" s="187"/>
      <c r="C24" s="34"/>
      <c r="D24" s="235"/>
      <c r="E24" s="33"/>
      <c r="F24" s="78"/>
      <c r="G24" s="31">
        <v>0.25</v>
      </c>
      <c r="H24" s="31">
        <v>0.25</v>
      </c>
      <c r="I24" s="31">
        <v>0.25</v>
      </c>
      <c r="J24" s="31">
        <v>0.25</v>
      </c>
      <c r="K24" s="31">
        <v>0</v>
      </c>
      <c r="L24" s="31">
        <v>0.25</v>
      </c>
      <c r="M24" s="31">
        <v>0</v>
      </c>
      <c r="N24" s="31">
        <v>0</v>
      </c>
      <c r="O24" s="31">
        <v>0.25</v>
      </c>
      <c r="P24" s="31">
        <v>0.25</v>
      </c>
    </row>
    <row r="25" spans="1:16" ht="12" customHeight="1" x14ac:dyDescent="0.2">
      <c r="A25" s="187"/>
      <c r="B25" s="187"/>
      <c r="C25" s="37"/>
      <c r="D25" s="234" t="s">
        <v>39</v>
      </c>
      <c r="E25" s="36"/>
      <c r="F25" s="77">
        <v>15</v>
      </c>
      <c r="G25" s="35">
        <v>5</v>
      </c>
      <c r="H25" s="35">
        <v>5</v>
      </c>
      <c r="I25" s="35">
        <v>3</v>
      </c>
      <c r="J25" s="35">
        <v>0</v>
      </c>
      <c r="K25" s="35">
        <v>2</v>
      </c>
      <c r="L25" s="35">
        <v>5</v>
      </c>
      <c r="M25" s="35">
        <v>0</v>
      </c>
      <c r="N25" s="35">
        <v>0</v>
      </c>
      <c r="O25" s="35">
        <v>1</v>
      </c>
      <c r="P25" s="35">
        <v>0</v>
      </c>
    </row>
    <row r="26" spans="1:16" ht="12" customHeight="1" x14ac:dyDescent="0.2">
      <c r="A26" s="187"/>
      <c r="B26" s="187"/>
      <c r="C26" s="34"/>
      <c r="D26" s="235"/>
      <c r="E26" s="33"/>
      <c r="F26" s="78"/>
      <c r="G26" s="31">
        <v>0.33333333333333331</v>
      </c>
      <c r="H26" s="31">
        <v>0.33333333333333331</v>
      </c>
      <c r="I26" s="31">
        <v>0.2</v>
      </c>
      <c r="J26" s="31">
        <v>0</v>
      </c>
      <c r="K26" s="31">
        <v>0.13333333333333333</v>
      </c>
      <c r="L26" s="31">
        <v>0.33333333333333331</v>
      </c>
      <c r="M26" s="31">
        <v>0</v>
      </c>
      <c r="N26" s="31">
        <v>0</v>
      </c>
      <c r="O26" s="31">
        <v>6.6666666666666666E-2</v>
      </c>
      <c r="P26" s="31">
        <v>0</v>
      </c>
    </row>
    <row r="27" spans="1:16" ht="12" customHeight="1" x14ac:dyDescent="0.2">
      <c r="A27" s="187"/>
      <c r="B27" s="187"/>
      <c r="C27" s="37"/>
      <c r="D27" s="234" t="s">
        <v>38</v>
      </c>
      <c r="E27" s="36"/>
      <c r="F27" s="77">
        <v>1</v>
      </c>
      <c r="G27" s="35">
        <v>1</v>
      </c>
      <c r="H27" s="35">
        <v>1</v>
      </c>
      <c r="I27" s="35">
        <v>0</v>
      </c>
      <c r="J27" s="35">
        <v>0</v>
      </c>
      <c r="K27" s="35">
        <v>0</v>
      </c>
      <c r="L27" s="35">
        <v>0</v>
      </c>
      <c r="M27" s="35">
        <v>0</v>
      </c>
      <c r="N27" s="35">
        <v>0</v>
      </c>
      <c r="O27" s="35">
        <v>0</v>
      </c>
      <c r="P27" s="35">
        <v>0</v>
      </c>
    </row>
    <row r="28" spans="1:16" ht="12" customHeight="1" x14ac:dyDescent="0.2">
      <c r="A28" s="187"/>
      <c r="B28" s="187"/>
      <c r="C28" s="34"/>
      <c r="D28" s="235"/>
      <c r="E28" s="33"/>
      <c r="F28" s="78"/>
      <c r="G28" s="31">
        <v>1</v>
      </c>
      <c r="H28" s="31">
        <v>1</v>
      </c>
      <c r="I28" s="31">
        <v>0</v>
      </c>
      <c r="J28" s="31">
        <v>0</v>
      </c>
      <c r="K28" s="31">
        <v>0</v>
      </c>
      <c r="L28" s="31">
        <v>0</v>
      </c>
      <c r="M28" s="31">
        <v>0</v>
      </c>
      <c r="N28" s="31">
        <v>0</v>
      </c>
      <c r="O28" s="31">
        <v>0</v>
      </c>
      <c r="P28" s="31">
        <v>0</v>
      </c>
    </row>
    <row r="29" spans="1:16" ht="12" customHeight="1" x14ac:dyDescent="0.2">
      <c r="A29" s="187"/>
      <c r="B29" s="187"/>
      <c r="C29" s="37"/>
      <c r="D29" s="234" t="s">
        <v>37</v>
      </c>
      <c r="E29" s="36"/>
      <c r="F29" s="77">
        <v>5</v>
      </c>
      <c r="G29" s="35">
        <v>0</v>
      </c>
      <c r="H29" s="35">
        <v>1</v>
      </c>
      <c r="I29" s="35">
        <v>0</v>
      </c>
      <c r="J29" s="35">
        <v>0</v>
      </c>
      <c r="K29" s="35">
        <v>1</v>
      </c>
      <c r="L29" s="35">
        <v>0</v>
      </c>
      <c r="M29" s="35">
        <v>1</v>
      </c>
      <c r="N29" s="35">
        <v>0</v>
      </c>
      <c r="O29" s="35">
        <v>1</v>
      </c>
      <c r="P29" s="35">
        <v>1</v>
      </c>
    </row>
    <row r="30" spans="1:16" ht="12" customHeight="1" x14ac:dyDescent="0.2">
      <c r="A30" s="187"/>
      <c r="B30" s="187"/>
      <c r="C30" s="34"/>
      <c r="D30" s="235"/>
      <c r="E30" s="33"/>
      <c r="F30" s="78"/>
      <c r="G30" s="31">
        <v>0</v>
      </c>
      <c r="H30" s="31">
        <v>0.2</v>
      </c>
      <c r="I30" s="31">
        <v>0</v>
      </c>
      <c r="J30" s="31">
        <v>0</v>
      </c>
      <c r="K30" s="31">
        <v>0.2</v>
      </c>
      <c r="L30" s="31">
        <v>0</v>
      </c>
      <c r="M30" s="31">
        <v>0.2</v>
      </c>
      <c r="N30" s="31">
        <v>0</v>
      </c>
      <c r="O30" s="31">
        <v>0.2</v>
      </c>
      <c r="P30" s="31">
        <v>0.2</v>
      </c>
    </row>
    <row r="31" spans="1:16" ht="12" customHeight="1" x14ac:dyDescent="0.2">
      <c r="A31" s="187"/>
      <c r="B31" s="187"/>
      <c r="C31" s="37"/>
      <c r="D31" s="234" t="s">
        <v>36</v>
      </c>
      <c r="E31" s="36"/>
      <c r="F31" s="77">
        <v>1</v>
      </c>
      <c r="G31" s="35">
        <v>0</v>
      </c>
      <c r="H31" s="35">
        <v>0</v>
      </c>
      <c r="I31" s="35">
        <v>1</v>
      </c>
      <c r="J31" s="35">
        <v>0</v>
      </c>
      <c r="K31" s="35">
        <v>0</v>
      </c>
      <c r="L31" s="35">
        <v>0</v>
      </c>
      <c r="M31" s="35">
        <v>0</v>
      </c>
      <c r="N31" s="35">
        <v>0</v>
      </c>
      <c r="O31" s="35">
        <v>0</v>
      </c>
      <c r="P31" s="35">
        <v>0</v>
      </c>
    </row>
    <row r="32" spans="1:16" ht="12" customHeight="1" x14ac:dyDescent="0.2">
      <c r="A32" s="187"/>
      <c r="B32" s="187"/>
      <c r="C32" s="34"/>
      <c r="D32" s="235"/>
      <c r="E32" s="33"/>
      <c r="F32" s="78"/>
      <c r="G32" s="31">
        <v>0</v>
      </c>
      <c r="H32" s="31">
        <v>0</v>
      </c>
      <c r="I32" s="31">
        <v>1</v>
      </c>
      <c r="J32" s="31">
        <v>0</v>
      </c>
      <c r="K32" s="31">
        <v>0</v>
      </c>
      <c r="L32" s="31">
        <v>0</v>
      </c>
      <c r="M32" s="31">
        <v>0</v>
      </c>
      <c r="N32" s="31">
        <v>0</v>
      </c>
      <c r="O32" s="31">
        <v>0</v>
      </c>
      <c r="P32" s="31">
        <v>0</v>
      </c>
    </row>
    <row r="33" spans="1:16" ht="12" customHeight="1" x14ac:dyDescent="0.2">
      <c r="A33" s="187"/>
      <c r="B33" s="187"/>
      <c r="C33" s="37"/>
      <c r="D33" s="234" t="s">
        <v>35</v>
      </c>
      <c r="E33" s="36"/>
      <c r="F33" s="77">
        <v>5</v>
      </c>
      <c r="G33" s="35">
        <v>2</v>
      </c>
      <c r="H33" s="35">
        <v>4</v>
      </c>
      <c r="I33" s="35">
        <v>0</v>
      </c>
      <c r="J33" s="35">
        <v>0</v>
      </c>
      <c r="K33" s="35">
        <v>0</v>
      </c>
      <c r="L33" s="35">
        <v>0</v>
      </c>
      <c r="M33" s="35">
        <v>1</v>
      </c>
      <c r="N33" s="35">
        <v>0</v>
      </c>
      <c r="O33" s="35">
        <v>0</v>
      </c>
      <c r="P33" s="35">
        <v>0</v>
      </c>
    </row>
    <row r="34" spans="1:16" ht="12" customHeight="1" x14ac:dyDescent="0.2">
      <c r="A34" s="187"/>
      <c r="B34" s="187"/>
      <c r="C34" s="34"/>
      <c r="D34" s="235"/>
      <c r="E34" s="33"/>
      <c r="F34" s="78"/>
      <c r="G34" s="31">
        <v>0.4</v>
      </c>
      <c r="H34" s="31">
        <v>0.8</v>
      </c>
      <c r="I34" s="31">
        <v>0</v>
      </c>
      <c r="J34" s="31">
        <v>0</v>
      </c>
      <c r="K34" s="31">
        <v>0</v>
      </c>
      <c r="L34" s="31">
        <v>0</v>
      </c>
      <c r="M34" s="31">
        <v>0.2</v>
      </c>
      <c r="N34" s="31">
        <v>0</v>
      </c>
      <c r="O34" s="31">
        <v>0</v>
      </c>
      <c r="P34" s="31">
        <v>0</v>
      </c>
    </row>
    <row r="35" spans="1:16" ht="12" customHeight="1" x14ac:dyDescent="0.2">
      <c r="A35" s="187"/>
      <c r="B35" s="187"/>
      <c r="C35" s="37"/>
      <c r="D35" s="234" t="s">
        <v>34</v>
      </c>
      <c r="E35" s="36"/>
      <c r="F35" s="77">
        <v>12</v>
      </c>
      <c r="G35" s="35">
        <v>4</v>
      </c>
      <c r="H35" s="35">
        <v>3</v>
      </c>
      <c r="I35" s="35">
        <v>1</v>
      </c>
      <c r="J35" s="35">
        <v>1</v>
      </c>
      <c r="K35" s="35">
        <v>1</v>
      </c>
      <c r="L35" s="35">
        <v>2</v>
      </c>
      <c r="M35" s="35">
        <v>0</v>
      </c>
      <c r="N35" s="35">
        <v>0</v>
      </c>
      <c r="O35" s="35">
        <v>5</v>
      </c>
      <c r="P35" s="35">
        <v>0</v>
      </c>
    </row>
    <row r="36" spans="1:16" ht="12" customHeight="1" x14ac:dyDescent="0.2">
      <c r="A36" s="187"/>
      <c r="B36" s="187"/>
      <c r="C36" s="34"/>
      <c r="D36" s="235"/>
      <c r="E36" s="33"/>
      <c r="F36" s="78"/>
      <c r="G36" s="31">
        <v>0.33333333333333331</v>
      </c>
      <c r="H36" s="31">
        <v>0.25</v>
      </c>
      <c r="I36" s="31">
        <v>8.3333333333333329E-2</v>
      </c>
      <c r="J36" s="31">
        <v>8.3333333333333329E-2</v>
      </c>
      <c r="K36" s="31">
        <v>8.3333333333333329E-2</v>
      </c>
      <c r="L36" s="31">
        <v>0.16666666666666666</v>
      </c>
      <c r="M36" s="31">
        <v>0</v>
      </c>
      <c r="N36" s="31">
        <v>0</v>
      </c>
      <c r="O36" s="31">
        <v>0.41666666666666669</v>
      </c>
      <c r="P36" s="31">
        <v>0</v>
      </c>
    </row>
    <row r="37" spans="1:16" ht="12" customHeight="1" x14ac:dyDescent="0.2">
      <c r="A37" s="187"/>
      <c r="B37" s="187"/>
      <c r="C37" s="37"/>
      <c r="D37" s="234" t="s">
        <v>33</v>
      </c>
      <c r="E37" s="36"/>
      <c r="F37" s="77">
        <v>1</v>
      </c>
      <c r="G37" s="35">
        <v>0</v>
      </c>
      <c r="H37" s="35">
        <v>0</v>
      </c>
      <c r="I37" s="35">
        <v>0</v>
      </c>
      <c r="J37" s="35">
        <v>0</v>
      </c>
      <c r="K37" s="35">
        <v>0</v>
      </c>
      <c r="L37" s="35">
        <v>1</v>
      </c>
      <c r="M37" s="35">
        <v>0</v>
      </c>
      <c r="N37" s="35">
        <v>0</v>
      </c>
      <c r="O37" s="35">
        <v>0</v>
      </c>
      <c r="P37" s="35">
        <v>0</v>
      </c>
    </row>
    <row r="38" spans="1:16" ht="12" customHeight="1" x14ac:dyDescent="0.2">
      <c r="A38" s="187"/>
      <c r="B38" s="187"/>
      <c r="C38" s="34"/>
      <c r="D38" s="235"/>
      <c r="E38" s="33"/>
      <c r="F38" s="78"/>
      <c r="G38" s="31">
        <v>0</v>
      </c>
      <c r="H38" s="31">
        <v>0</v>
      </c>
      <c r="I38" s="31">
        <v>0</v>
      </c>
      <c r="J38" s="31">
        <v>0</v>
      </c>
      <c r="K38" s="31">
        <v>0</v>
      </c>
      <c r="L38" s="31">
        <v>1</v>
      </c>
      <c r="M38" s="31">
        <v>0</v>
      </c>
      <c r="N38" s="31">
        <v>0</v>
      </c>
      <c r="O38" s="31">
        <v>0</v>
      </c>
      <c r="P38" s="31">
        <v>0</v>
      </c>
    </row>
    <row r="39" spans="1:16" ht="12" customHeight="1" x14ac:dyDescent="0.2">
      <c r="A39" s="187"/>
      <c r="B39" s="187"/>
      <c r="C39" s="37"/>
      <c r="D39" s="234" t="s">
        <v>32</v>
      </c>
      <c r="E39" s="36"/>
      <c r="F39" s="77">
        <v>7</v>
      </c>
      <c r="G39" s="35">
        <v>2</v>
      </c>
      <c r="H39" s="35">
        <v>3</v>
      </c>
      <c r="I39" s="35">
        <v>2</v>
      </c>
      <c r="J39" s="35">
        <v>3</v>
      </c>
      <c r="K39" s="35">
        <v>2</v>
      </c>
      <c r="L39" s="35">
        <v>2</v>
      </c>
      <c r="M39" s="35">
        <v>1</v>
      </c>
      <c r="N39" s="35">
        <v>0</v>
      </c>
      <c r="O39" s="35">
        <v>1</v>
      </c>
      <c r="P39" s="35">
        <v>0</v>
      </c>
    </row>
    <row r="40" spans="1:16" ht="12" customHeight="1" x14ac:dyDescent="0.2">
      <c r="A40" s="187"/>
      <c r="B40" s="187"/>
      <c r="C40" s="34"/>
      <c r="D40" s="235"/>
      <c r="E40" s="33"/>
      <c r="F40" s="134"/>
      <c r="G40" s="153">
        <v>0.2857142857142857</v>
      </c>
      <c r="H40" s="31">
        <v>0.42857142857142855</v>
      </c>
      <c r="I40" s="31">
        <v>0.2857142857142857</v>
      </c>
      <c r="J40" s="31">
        <v>0.42857142857142855</v>
      </c>
      <c r="K40" s="31">
        <v>0.2857142857142857</v>
      </c>
      <c r="L40" s="31">
        <v>0.2857142857142857</v>
      </c>
      <c r="M40" s="31">
        <v>0.14285714285714285</v>
      </c>
      <c r="N40" s="31">
        <v>0</v>
      </c>
      <c r="O40" s="31">
        <v>0.14285714285714285</v>
      </c>
      <c r="P40" s="31">
        <v>0</v>
      </c>
    </row>
    <row r="41" spans="1:16" ht="12" customHeight="1" x14ac:dyDescent="0.2">
      <c r="A41" s="187"/>
      <c r="B41" s="187"/>
      <c r="C41" s="37"/>
      <c r="D41" s="234" t="s">
        <v>31</v>
      </c>
      <c r="E41" s="36"/>
      <c r="F41" s="77">
        <v>0</v>
      </c>
      <c r="G41" s="35">
        <v>0</v>
      </c>
      <c r="H41" s="35">
        <v>0</v>
      </c>
      <c r="I41" s="35">
        <v>0</v>
      </c>
      <c r="J41" s="35">
        <v>0</v>
      </c>
      <c r="K41" s="35">
        <v>0</v>
      </c>
      <c r="L41" s="35">
        <v>0</v>
      </c>
      <c r="M41" s="35">
        <v>0</v>
      </c>
      <c r="N41" s="35">
        <v>0</v>
      </c>
      <c r="O41" s="35">
        <v>0</v>
      </c>
      <c r="P41" s="35">
        <v>0</v>
      </c>
    </row>
    <row r="42" spans="1:16" ht="12" customHeight="1" x14ac:dyDescent="0.2">
      <c r="A42" s="187"/>
      <c r="B42" s="187"/>
      <c r="C42" s="34"/>
      <c r="D42" s="235"/>
      <c r="E42" s="33"/>
      <c r="F42" s="78"/>
      <c r="G42" s="31">
        <v>0</v>
      </c>
      <c r="H42" s="31">
        <v>0</v>
      </c>
      <c r="I42" s="31">
        <v>0</v>
      </c>
      <c r="J42" s="31">
        <v>0</v>
      </c>
      <c r="K42" s="31">
        <v>0</v>
      </c>
      <c r="L42" s="31">
        <v>0</v>
      </c>
      <c r="M42" s="31">
        <v>0</v>
      </c>
      <c r="N42" s="31">
        <v>0</v>
      </c>
      <c r="O42" s="31">
        <v>0</v>
      </c>
      <c r="P42" s="31">
        <v>0</v>
      </c>
    </row>
    <row r="43" spans="1:16" ht="12" customHeight="1" x14ac:dyDescent="0.2">
      <c r="A43" s="187"/>
      <c r="B43" s="187"/>
      <c r="C43" s="37"/>
      <c r="D43" s="234" t="s">
        <v>30</v>
      </c>
      <c r="E43" s="36"/>
      <c r="F43" s="87">
        <v>3</v>
      </c>
      <c r="G43" s="152">
        <v>2</v>
      </c>
      <c r="H43" s="35">
        <v>2</v>
      </c>
      <c r="I43" s="35">
        <v>0</v>
      </c>
      <c r="J43" s="35">
        <v>0</v>
      </c>
      <c r="K43" s="35">
        <v>0</v>
      </c>
      <c r="L43" s="35">
        <v>1</v>
      </c>
      <c r="M43" s="35">
        <v>0</v>
      </c>
      <c r="N43" s="35">
        <v>0</v>
      </c>
      <c r="O43" s="35">
        <v>0</v>
      </c>
      <c r="P43" s="35">
        <v>0</v>
      </c>
    </row>
    <row r="44" spans="1:16" ht="12" customHeight="1" x14ac:dyDescent="0.2">
      <c r="A44" s="187"/>
      <c r="B44" s="187"/>
      <c r="C44" s="34"/>
      <c r="D44" s="235"/>
      <c r="E44" s="33"/>
      <c r="F44" s="135"/>
      <c r="G44" s="31">
        <v>0.66666666666666663</v>
      </c>
      <c r="H44" s="31">
        <v>0.66666666666666663</v>
      </c>
      <c r="I44" s="31">
        <v>0</v>
      </c>
      <c r="J44" s="31">
        <v>0</v>
      </c>
      <c r="K44" s="31">
        <v>0</v>
      </c>
      <c r="L44" s="31">
        <v>0.33333333333333331</v>
      </c>
      <c r="M44" s="31">
        <v>0</v>
      </c>
      <c r="N44" s="31">
        <v>0</v>
      </c>
      <c r="O44" s="31">
        <v>0</v>
      </c>
      <c r="P44" s="31">
        <v>0</v>
      </c>
    </row>
    <row r="45" spans="1:16" ht="12" customHeight="1" x14ac:dyDescent="0.2">
      <c r="A45" s="187"/>
      <c r="B45" s="187"/>
      <c r="C45" s="37"/>
      <c r="D45" s="234" t="s">
        <v>29</v>
      </c>
      <c r="E45" s="36"/>
      <c r="F45" s="77">
        <v>8</v>
      </c>
      <c r="G45" s="35">
        <v>3</v>
      </c>
      <c r="H45" s="35">
        <v>1</v>
      </c>
      <c r="I45" s="35">
        <v>2</v>
      </c>
      <c r="J45" s="35">
        <v>2</v>
      </c>
      <c r="K45" s="35">
        <v>0</v>
      </c>
      <c r="L45" s="35">
        <v>1</v>
      </c>
      <c r="M45" s="35">
        <v>0</v>
      </c>
      <c r="N45" s="35">
        <v>0</v>
      </c>
      <c r="O45" s="35">
        <v>1</v>
      </c>
      <c r="P45" s="35">
        <v>1</v>
      </c>
    </row>
    <row r="46" spans="1:16" ht="12" customHeight="1" x14ac:dyDescent="0.2">
      <c r="A46" s="187"/>
      <c r="B46" s="187"/>
      <c r="C46" s="34"/>
      <c r="D46" s="235"/>
      <c r="E46" s="33"/>
      <c r="F46" s="134"/>
      <c r="G46" s="153">
        <v>0.375</v>
      </c>
      <c r="H46" s="31">
        <v>0.125</v>
      </c>
      <c r="I46" s="31">
        <v>0.25</v>
      </c>
      <c r="J46" s="31">
        <v>0.25</v>
      </c>
      <c r="K46" s="31">
        <v>0</v>
      </c>
      <c r="L46" s="31">
        <v>0.125</v>
      </c>
      <c r="M46" s="31">
        <v>0</v>
      </c>
      <c r="N46" s="31">
        <v>0</v>
      </c>
      <c r="O46" s="31">
        <v>0.125</v>
      </c>
      <c r="P46" s="31">
        <v>0.125</v>
      </c>
    </row>
    <row r="47" spans="1:16" ht="12" customHeight="1" x14ac:dyDescent="0.2">
      <c r="A47" s="187"/>
      <c r="B47" s="187"/>
      <c r="C47" s="37"/>
      <c r="D47" s="234" t="s">
        <v>28</v>
      </c>
      <c r="E47" s="36"/>
      <c r="F47" s="77">
        <v>4</v>
      </c>
      <c r="G47" s="35">
        <v>2</v>
      </c>
      <c r="H47" s="35">
        <v>2</v>
      </c>
      <c r="I47" s="35">
        <v>1</v>
      </c>
      <c r="J47" s="35">
        <v>0</v>
      </c>
      <c r="K47" s="35">
        <v>0</v>
      </c>
      <c r="L47" s="35">
        <v>0</v>
      </c>
      <c r="M47" s="35">
        <v>0</v>
      </c>
      <c r="N47" s="35">
        <v>0</v>
      </c>
      <c r="O47" s="35">
        <v>0</v>
      </c>
      <c r="P47" s="35">
        <v>1</v>
      </c>
    </row>
    <row r="48" spans="1:16" ht="12" customHeight="1" x14ac:dyDescent="0.2">
      <c r="A48" s="187"/>
      <c r="B48" s="187"/>
      <c r="C48" s="34"/>
      <c r="D48" s="235"/>
      <c r="E48" s="33"/>
      <c r="F48" s="134"/>
      <c r="G48" s="153">
        <v>0.5</v>
      </c>
      <c r="H48" s="31">
        <v>0.5</v>
      </c>
      <c r="I48" s="31">
        <v>0.25</v>
      </c>
      <c r="J48" s="31">
        <v>0</v>
      </c>
      <c r="K48" s="31">
        <v>0</v>
      </c>
      <c r="L48" s="31">
        <v>0</v>
      </c>
      <c r="M48" s="31">
        <v>0</v>
      </c>
      <c r="N48" s="31">
        <v>0</v>
      </c>
      <c r="O48" s="31">
        <v>0</v>
      </c>
      <c r="P48" s="31">
        <v>0.25</v>
      </c>
    </row>
    <row r="49" spans="1:16" ht="12" customHeight="1" x14ac:dyDescent="0.2">
      <c r="A49" s="187"/>
      <c r="B49" s="187"/>
      <c r="C49" s="37"/>
      <c r="D49" s="234" t="s">
        <v>27</v>
      </c>
      <c r="E49" s="36"/>
      <c r="F49" s="77">
        <v>2</v>
      </c>
      <c r="G49" s="35">
        <v>0</v>
      </c>
      <c r="H49" s="35">
        <v>0</v>
      </c>
      <c r="I49" s="35">
        <v>0</v>
      </c>
      <c r="J49" s="35">
        <v>0</v>
      </c>
      <c r="K49" s="35">
        <v>0</v>
      </c>
      <c r="L49" s="35">
        <v>2</v>
      </c>
      <c r="M49" s="35">
        <v>0</v>
      </c>
      <c r="N49" s="35">
        <v>0</v>
      </c>
      <c r="O49" s="35">
        <v>0</v>
      </c>
      <c r="P49" s="35">
        <v>0</v>
      </c>
    </row>
    <row r="50" spans="1:16" ht="12" customHeight="1" x14ac:dyDescent="0.2">
      <c r="A50" s="187"/>
      <c r="B50" s="187"/>
      <c r="C50" s="34"/>
      <c r="D50" s="235"/>
      <c r="E50" s="33"/>
      <c r="F50" s="78"/>
      <c r="G50" s="31">
        <v>0</v>
      </c>
      <c r="H50" s="31">
        <v>0</v>
      </c>
      <c r="I50" s="31">
        <v>0</v>
      </c>
      <c r="J50" s="31">
        <v>0</v>
      </c>
      <c r="K50" s="31">
        <v>0</v>
      </c>
      <c r="L50" s="31">
        <v>1</v>
      </c>
      <c r="M50" s="31">
        <v>0</v>
      </c>
      <c r="N50" s="31">
        <v>0</v>
      </c>
      <c r="O50" s="31">
        <v>0</v>
      </c>
      <c r="P50" s="31">
        <v>0</v>
      </c>
    </row>
    <row r="51" spans="1:16" ht="12" customHeight="1" x14ac:dyDescent="0.2">
      <c r="A51" s="187"/>
      <c r="B51" s="187"/>
      <c r="C51" s="37"/>
      <c r="D51" s="234" t="s">
        <v>26</v>
      </c>
      <c r="E51" s="36"/>
      <c r="F51" s="77">
        <v>14</v>
      </c>
      <c r="G51" s="35">
        <v>4</v>
      </c>
      <c r="H51" s="35">
        <v>7</v>
      </c>
      <c r="I51" s="35">
        <v>5</v>
      </c>
      <c r="J51" s="35">
        <v>3</v>
      </c>
      <c r="K51" s="35">
        <v>0</v>
      </c>
      <c r="L51" s="35">
        <v>5</v>
      </c>
      <c r="M51" s="35">
        <v>1</v>
      </c>
      <c r="N51" s="35">
        <v>0</v>
      </c>
      <c r="O51" s="35">
        <v>0</v>
      </c>
      <c r="P51" s="35">
        <v>0</v>
      </c>
    </row>
    <row r="52" spans="1:16" ht="12" customHeight="1" x14ac:dyDescent="0.2">
      <c r="A52" s="187"/>
      <c r="B52" s="187"/>
      <c r="C52" s="34"/>
      <c r="D52" s="235"/>
      <c r="E52" s="33"/>
      <c r="F52" s="78"/>
      <c r="G52" s="31">
        <v>0.2857142857142857</v>
      </c>
      <c r="H52" s="31">
        <v>0.5</v>
      </c>
      <c r="I52" s="31">
        <v>0.35714285714285715</v>
      </c>
      <c r="J52" s="31">
        <v>0.21428571428571427</v>
      </c>
      <c r="K52" s="31">
        <v>0</v>
      </c>
      <c r="L52" s="31">
        <v>0.35714285714285715</v>
      </c>
      <c r="M52" s="31">
        <v>7.1428571428571425E-2</v>
      </c>
      <c r="N52" s="31">
        <v>0</v>
      </c>
      <c r="O52" s="31">
        <v>0</v>
      </c>
      <c r="P52" s="31">
        <v>0</v>
      </c>
    </row>
    <row r="53" spans="1:16" ht="12" customHeight="1" x14ac:dyDescent="0.2">
      <c r="A53" s="187"/>
      <c r="B53" s="187"/>
      <c r="C53" s="37"/>
      <c r="D53" s="234" t="s">
        <v>25</v>
      </c>
      <c r="E53" s="36"/>
      <c r="F53" s="77">
        <v>5</v>
      </c>
      <c r="G53" s="35">
        <v>3</v>
      </c>
      <c r="H53" s="35">
        <v>4</v>
      </c>
      <c r="I53" s="35">
        <v>1</v>
      </c>
      <c r="J53" s="35">
        <v>1</v>
      </c>
      <c r="K53" s="35">
        <v>0</v>
      </c>
      <c r="L53" s="35">
        <v>1</v>
      </c>
      <c r="M53" s="35">
        <v>0</v>
      </c>
      <c r="N53" s="35">
        <v>0</v>
      </c>
      <c r="O53" s="35">
        <v>0</v>
      </c>
      <c r="P53" s="35">
        <v>0</v>
      </c>
    </row>
    <row r="54" spans="1:16" ht="12" customHeight="1" x14ac:dyDescent="0.2">
      <c r="A54" s="187"/>
      <c r="B54" s="187"/>
      <c r="C54" s="34"/>
      <c r="D54" s="235"/>
      <c r="E54" s="33"/>
      <c r="F54" s="78"/>
      <c r="G54" s="31">
        <v>0.6</v>
      </c>
      <c r="H54" s="31">
        <v>0.8</v>
      </c>
      <c r="I54" s="31">
        <v>0.2</v>
      </c>
      <c r="J54" s="31">
        <v>0.2</v>
      </c>
      <c r="K54" s="31">
        <v>0</v>
      </c>
      <c r="L54" s="31">
        <v>0.2</v>
      </c>
      <c r="M54" s="31">
        <v>0</v>
      </c>
      <c r="N54" s="31">
        <v>0</v>
      </c>
      <c r="O54" s="31">
        <v>0</v>
      </c>
      <c r="P54" s="31">
        <v>0</v>
      </c>
    </row>
    <row r="55" spans="1:16" ht="12" customHeight="1" x14ac:dyDescent="0.2">
      <c r="A55" s="187"/>
      <c r="B55" s="187"/>
      <c r="C55" s="37"/>
      <c r="D55" s="234" t="s">
        <v>24</v>
      </c>
      <c r="E55" s="36"/>
      <c r="F55" s="77">
        <v>27</v>
      </c>
      <c r="G55" s="35">
        <v>12</v>
      </c>
      <c r="H55" s="35">
        <v>16</v>
      </c>
      <c r="I55" s="35">
        <v>5</v>
      </c>
      <c r="J55" s="35">
        <v>4</v>
      </c>
      <c r="K55" s="35">
        <v>1</v>
      </c>
      <c r="L55" s="35">
        <v>6</v>
      </c>
      <c r="M55" s="35">
        <v>1</v>
      </c>
      <c r="N55" s="35">
        <v>0</v>
      </c>
      <c r="O55" s="35">
        <v>1</v>
      </c>
      <c r="P55" s="35">
        <v>0</v>
      </c>
    </row>
    <row r="56" spans="1:16" ht="12" customHeight="1" x14ac:dyDescent="0.2">
      <c r="A56" s="187"/>
      <c r="B56" s="187"/>
      <c r="C56" s="34"/>
      <c r="D56" s="235"/>
      <c r="E56" s="33"/>
      <c r="F56" s="78"/>
      <c r="G56" s="31">
        <v>0.44444444444444442</v>
      </c>
      <c r="H56" s="31">
        <v>0.59259259259259256</v>
      </c>
      <c r="I56" s="31">
        <v>0.18518518518518517</v>
      </c>
      <c r="J56" s="31">
        <v>0.14814814814814814</v>
      </c>
      <c r="K56" s="31">
        <v>3.7037037037037035E-2</v>
      </c>
      <c r="L56" s="31">
        <v>0.22222222222222221</v>
      </c>
      <c r="M56" s="31">
        <v>3.7037037037037035E-2</v>
      </c>
      <c r="N56" s="31">
        <v>0</v>
      </c>
      <c r="O56" s="31">
        <v>3.7037037037037035E-2</v>
      </c>
      <c r="P56" s="31">
        <v>0</v>
      </c>
    </row>
    <row r="57" spans="1:16" ht="12" customHeight="1" x14ac:dyDescent="0.2">
      <c r="A57" s="187"/>
      <c r="B57" s="187"/>
      <c r="C57" s="37"/>
      <c r="D57" s="234" t="s">
        <v>23</v>
      </c>
      <c r="E57" s="36"/>
      <c r="F57" s="77">
        <v>8</v>
      </c>
      <c r="G57" s="35">
        <v>2</v>
      </c>
      <c r="H57" s="35">
        <v>1</v>
      </c>
      <c r="I57" s="35">
        <v>0</v>
      </c>
      <c r="J57" s="35">
        <v>2</v>
      </c>
      <c r="K57" s="35">
        <v>0</v>
      </c>
      <c r="L57" s="35">
        <v>2</v>
      </c>
      <c r="M57" s="35">
        <v>0</v>
      </c>
      <c r="N57" s="35">
        <v>0</v>
      </c>
      <c r="O57" s="35">
        <v>3</v>
      </c>
      <c r="P57" s="35">
        <v>0</v>
      </c>
    </row>
    <row r="58" spans="1:16" ht="12" customHeight="1" x14ac:dyDescent="0.2">
      <c r="A58" s="187"/>
      <c r="B58" s="187"/>
      <c r="C58" s="34"/>
      <c r="D58" s="235"/>
      <c r="E58" s="33"/>
      <c r="F58" s="78"/>
      <c r="G58" s="31">
        <v>0.25</v>
      </c>
      <c r="H58" s="31">
        <v>0.125</v>
      </c>
      <c r="I58" s="31">
        <v>0</v>
      </c>
      <c r="J58" s="31">
        <v>0.25</v>
      </c>
      <c r="K58" s="31">
        <v>0</v>
      </c>
      <c r="L58" s="31">
        <v>0.25</v>
      </c>
      <c r="M58" s="31">
        <v>0</v>
      </c>
      <c r="N58" s="31">
        <v>0</v>
      </c>
      <c r="O58" s="31">
        <v>0.375</v>
      </c>
      <c r="P58" s="31">
        <v>0</v>
      </c>
    </row>
    <row r="59" spans="1:16" ht="12.75" customHeight="1" x14ac:dyDescent="0.2">
      <c r="A59" s="187"/>
      <c r="B59" s="187"/>
      <c r="C59" s="37"/>
      <c r="D59" s="234" t="s">
        <v>22</v>
      </c>
      <c r="E59" s="36"/>
      <c r="F59" s="77">
        <v>26</v>
      </c>
      <c r="G59" s="35">
        <v>9</v>
      </c>
      <c r="H59" s="35">
        <v>15</v>
      </c>
      <c r="I59" s="35">
        <v>5</v>
      </c>
      <c r="J59" s="35">
        <v>4</v>
      </c>
      <c r="K59" s="35">
        <v>2</v>
      </c>
      <c r="L59" s="35">
        <v>6</v>
      </c>
      <c r="M59" s="35">
        <v>1</v>
      </c>
      <c r="N59" s="35">
        <v>0</v>
      </c>
      <c r="O59" s="35">
        <v>3</v>
      </c>
      <c r="P59" s="35">
        <v>0</v>
      </c>
    </row>
    <row r="60" spans="1:16" ht="12.75" customHeight="1" x14ac:dyDescent="0.2">
      <c r="A60" s="187"/>
      <c r="B60" s="187"/>
      <c r="C60" s="34"/>
      <c r="D60" s="235"/>
      <c r="E60" s="33"/>
      <c r="F60" s="78"/>
      <c r="G60" s="31">
        <v>0.34615384615384615</v>
      </c>
      <c r="H60" s="31">
        <v>0.57692307692307687</v>
      </c>
      <c r="I60" s="31">
        <v>0.19230769230769232</v>
      </c>
      <c r="J60" s="31">
        <v>0.15384615384615385</v>
      </c>
      <c r="K60" s="31">
        <v>7.6923076923076927E-2</v>
      </c>
      <c r="L60" s="31">
        <v>0.23076923076923078</v>
      </c>
      <c r="M60" s="31">
        <v>3.8461538461538464E-2</v>
      </c>
      <c r="N60" s="31">
        <v>0</v>
      </c>
      <c r="O60" s="31">
        <v>0.11538461538461539</v>
      </c>
      <c r="P60" s="31">
        <v>0</v>
      </c>
    </row>
    <row r="61" spans="1:16" ht="12" customHeight="1" x14ac:dyDescent="0.2">
      <c r="A61" s="187"/>
      <c r="B61" s="187"/>
      <c r="C61" s="37"/>
      <c r="D61" s="234" t="s">
        <v>21</v>
      </c>
      <c r="E61" s="36"/>
      <c r="F61" s="87">
        <v>14</v>
      </c>
      <c r="G61" s="152">
        <v>3</v>
      </c>
      <c r="H61" s="35">
        <v>7</v>
      </c>
      <c r="I61" s="35">
        <v>3</v>
      </c>
      <c r="J61" s="35">
        <v>3</v>
      </c>
      <c r="K61" s="35">
        <v>1</v>
      </c>
      <c r="L61" s="35">
        <v>4</v>
      </c>
      <c r="M61" s="35">
        <v>0</v>
      </c>
      <c r="N61" s="35">
        <v>0</v>
      </c>
      <c r="O61" s="35">
        <v>0</v>
      </c>
      <c r="P61" s="35">
        <v>0</v>
      </c>
    </row>
    <row r="62" spans="1:16" ht="12" customHeight="1" x14ac:dyDescent="0.2">
      <c r="A62" s="187"/>
      <c r="B62" s="187"/>
      <c r="C62" s="34"/>
      <c r="D62" s="235"/>
      <c r="E62" s="33"/>
      <c r="F62" s="134"/>
      <c r="G62" s="153">
        <v>0.21428571428571427</v>
      </c>
      <c r="H62" s="31">
        <v>0.5</v>
      </c>
      <c r="I62" s="31">
        <v>0.21428571428571427</v>
      </c>
      <c r="J62" s="31">
        <v>0.21428571428571427</v>
      </c>
      <c r="K62" s="31">
        <v>7.1428571428571425E-2</v>
      </c>
      <c r="L62" s="31">
        <v>0.2857142857142857</v>
      </c>
      <c r="M62" s="31">
        <v>0</v>
      </c>
      <c r="N62" s="31">
        <v>0</v>
      </c>
      <c r="O62" s="31">
        <v>0</v>
      </c>
      <c r="P62" s="31">
        <v>0</v>
      </c>
    </row>
    <row r="63" spans="1:16" ht="12" customHeight="1" x14ac:dyDescent="0.2">
      <c r="A63" s="187"/>
      <c r="B63" s="187"/>
      <c r="C63" s="37"/>
      <c r="D63" s="234" t="s">
        <v>20</v>
      </c>
      <c r="E63" s="36"/>
      <c r="F63" s="77">
        <v>7</v>
      </c>
      <c r="G63" s="35">
        <v>3</v>
      </c>
      <c r="H63" s="35">
        <v>4</v>
      </c>
      <c r="I63" s="35">
        <v>1</v>
      </c>
      <c r="J63" s="35">
        <v>0</v>
      </c>
      <c r="K63" s="35">
        <v>1</v>
      </c>
      <c r="L63" s="35">
        <v>0</v>
      </c>
      <c r="M63" s="35">
        <v>0</v>
      </c>
      <c r="N63" s="35">
        <v>0</v>
      </c>
      <c r="O63" s="35">
        <v>2</v>
      </c>
      <c r="P63" s="35">
        <v>0</v>
      </c>
    </row>
    <row r="64" spans="1:16" ht="12" customHeight="1" x14ac:dyDescent="0.2">
      <c r="A64" s="187"/>
      <c r="B64" s="187"/>
      <c r="C64" s="34"/>
      <c r="D64" s="235"/>
      <c r="E64" s="33"/>
      <c r="F64" s="78"/>
      <c r="G64" s="31">
        <v>0.42857142857142855</v>
      </c>
      <c r="H64" s="31">
        <v>0.5714285714285714</v>
      </c>
      <c r="I64" s="31">
        <v>0.14285714285714285</v>
      </c>
      <c r="J64" s="31">
        <v>0</v>
      </c>
      <c r="K64" s="31">
        <v>0.14285714285714285</v>
      </c>
      <c r="L64" s="31">
        <v>0</v>
      </c>
      <c r="M64" s="31">
        <v>0</v>
      </c>
      <c r="N64" s="31">
        <v>0</v>
      </c>
      <c r="O64" s="31">
        <v>0.2857142857142857</v>
      </c>
      <c r="P64" s="31">
        <v>0</v>
      </c>
    </row>
    <row r="65" spans="1:16" ht="12" customHeight="1" x14ac:dyDescent="0.2">
      <c r="A65" s="187"/>
      <c r="B65" s="187"/>
      <c r="C65" s="37"/>
      <c r="D65" s="234" t="s">
        <v>19</v>
      </c>
      <c r="E65" s="36"/>
      <c r="F65" s="77">
        <v>18</v>
      </c>
      <c r="G65" s="35">
        <v>7</v>
      </c>
      <c r="H65" s="35">
        <v>7</v>
      </c>
      <c r="I65" s="35">
        <v>6</v>
      </c>
      <c r="J65" s="35">
        <v>2</v>
      </c>
      <c r="K65" s="35">
        <v>4</v>
      </c>
      <c r="L65" s="35">
        <v>1</v>
      </c>
      <c r="M65" s="35">
        <v>0</v>
      </c>
      <c r="N65" s="35">
        <v>0</v>
      </c>
      <c r="O65" s="35">
        <v>3</v>
      </c>
      <c r="P65" s="35">
        <v>0</v>
      </c>
    </row>
    <row r="66" spans="1:16" ht="12" customHeight="1" x14ac:dyDescent="0.2">
      <c r="A66" s="187"/>
      <c r="B66" s="187"/>
      <c r="C66" s="34"/>
      <c r="D66" s="235"/>
      <c r="E66" s="33"/>
      <c r="F66" s="78"/>
      <c r="G66" s="31">
        <v>0.3888888888888889</v>
      </c>
      <c r="H66" s="31">
        <v>0.3888888888888889</v>
      </c>
      <c r="I66" s="31">
        <v>0.33333333333333331</v>
      </c>
      <c r="J66" s="31">
        <v>0.1111111111111111</v>
      </c>
      <c r="K66" s="31">
        <v>0.22222222222222221</v>
      </c>
      <c r="L66" s="31">
        <v>5.5555555555555552E-2</v>
      </c>
      <c r="M66" s="31">
        <v>0</v>
      </c>
      <c r="N66" s="31">
        <v>0</v>
      </c>
      <c r="O66" s="31">
        <v>0.16666666666666666</v>
      </c>
      <c r="P66" s="31">
        <v>0</v>
      </c>
    </row>
    <row r="67" spans="1:16" ht="12" customHeight="1" x14ac:dyDescent="0.2">
      <c r="A67" s="187"/>
      <c r="B67" s="187"/>
      <c r="C67" s="37"/>
      <c r="D67" s="234" t="s">
        <v>18</v>
      </c>
      <c r="E67" s="36"/>
      <c r="F67" s="77">
        <v>4</v>
      </c>
      <c r="G67" s="35">
        <v>1</v>
      </c>
      <c r="H67" s="35">
        <v>2</v>
      </c>
      <c r="I67" s="35">
        <v>2</v>
      </c>
      <c r="J67" s="35">
        <v>0</v>
      </c>
      <c r="K67" s="35">
        <v>0</v>
      </c>
      <c r="L67" s="35">
        <v>1</v>
      </c>
      <c r="M67" s="35">
        <v>0</v>
      </c>
      <c r="N67" s="35">
        <v>0</v>
      </c>
      <c r="O67" s="35">
        <v>0</v>
      </c>
      <c r="P67" s="35">
        <v>0</v>
      </c>
    </row>
    <row r="68" spans="1:16" ht="12" customHeight="1" x14ac:dyDescent="0.2">
      <c r="A68" s="187"/>
      <c r="B68" s="188"/>
      <c r="C68" s="34"/>
      <c r="D68" s="235"/>
      <c r="E68" s="33"/>
      <c r="F68" s="78"/>
      <c r="G68" s="31">
        <v>0.25</v>
      </c>
      <c r="H68" s="31">
        <v>0.5</v>
      </c>
      <c r="I68" s="31">
        <v>0.5</v>
      </c>
      <c r="J68" s="31">
        <v>0</v>
      </c>
      <c r="K68" s="31">
        <v>0</v>
      </c>
      <c r="L68" s="31">
        <v>0.25</v>
      </c>
      <c r="M68" s="31">
        <v>0</v>
      </c>
      <c r="N68" s="31">
        <v>0</v>
      </c>
      <c r="O68" s="31">
        <v>0</v>
      </c>
      <c r="P68" s="31">
        <v>0</v>
      </c>
    </row>
    <row r="69" spans="1:16" ht="12" customHeight="1" x14ac:dyDescent="0.2">
      <c r="A69" s="187"/>
      <c r="B69" s="186" t="s">
        <v>17</v>
      </c>
      <c r="C69" s="37"/>
      <c r="D69" s="234" t="s">
        <v>16</v>
      </c>
      <c r="E69" s="36"/>
      <c r="F69" s="77">
        <v>719</v>
      </c>
      <c r="G69" s="35">
        <v>218</v>
      </c>
      <c r="H69" s="35">
        <v>244</v>
      </c>
      <c r="I69" s="35">
        <v>106</v>
      </c>
      <c r="J69" s="35">
        <v>43</v>
      </c>
      <c r="K69" s="35">
        <v>66</v>
      </c>
      <c r="L69" s="35">
        <v>276</v>
      </c>
      <c r="M69" s="35">
        <v>16</v>
      </c>
      <c r="N69" s="35">
        <v>2</v>
      </c>
      <c r="O69" s="35">
        <v>51</v>
      </c>
      <c r="P69" s="35">
        <v>27</v>
      </c>
    </row>
    <row r="70" spans="1:16" ht="12" customHeight="1" x14ac:dyDescent="0.2">
      <c r="A70" s="187"/>
      <c r="B70" s="187"/>
      <c r="C70" s="34"/>
      <c r="D70" s="235"/>
      <c r="E70" s="33"/>
      <c r="F70" s="78"/>
      <c r="G70" s="31">
        <v>0.30319888734353267</v>
      </c>
      <c r="H70" s="31">
        <v>0.33936022253129344</v>
      </c>
      <c r="I70" s="31">
        <v>0.1474269819193324</v>
      </c>
      <c r="J70" s="31">
        <v>5.9805285118219746E-2</v>
      </c>
      <c r="K70" s="31">
        <v>9.1794158553546598E-2</v>
      </c>
      <c r="L70" s="31">
        <v>0.38386648122392214</v>
      </c>
      <c r="M70" s="31">
        <v>2.2253129346314324E-2</v>
      </c>
      <c r="N70" s="31">
        <v>2.7816411682892906E-3</v>
      </c>
      <c r="O70" s="31">
        <v>7.0931849791376914E-2</v>
      </c>
      <c r="P70" s="31">
        <v>3.7552155771905425E-2</v>
      </c>
    </row>
    <row r="71" spans="1:16" ht="12" customHeight="1" x14ac:dyDescent="0.2">
      <c r="A71" s="187"/>
      <c r="B71" s="187"/>
      <c r="C71" s="37"/>
      <c r="D71" s="234" t="s">
        <v>121</v>
      </c>
      <c r="E71" s="36"/>
      <c r="F71" s="77">
        <v>7</v>
      </c>
      <c r="G71" s="35">
        <v>1</v>
      </c>
      <c r="H71" s="35">
        <v>1</v>
      </c>
      <c r="I71" s="35">
        <v>1</v>
      </c>
      <c r="J71" s="35">
        <v>0</v>
      </c>
      <c r="K71" s="35">
        <v>0</v>
      </c>
      <c r="L71" s="35">
        <v>5</v>
      </c>
      <c r="M71" s="35">
        <v>0</v>
      </c>
      <c r="N71" s="35">
        <v>0</v>
      </c>
      <c r="O71" s="35">
        <v>0</v>
      </c>
      <c r="P71" s="35">
        <v>1</v>
      </c>
    </row>
    <row r="72" spans="1:16" ht="12" customHeight="1" x14ac:dyDescent="0.2">
      <c r="A72" s="187"/>
      <c r="B72" s="187"/>
      <c r="C72" s="34"/>
      <c r="D72" s="235"/>
      <c r="E72" s="33"/>
      <c r="F72" s="78"/>
      <c r="G72" s="31">
        <v>0.14285714285714285</v>
      </c>
      <c r="H72" s="31">
        <v>0.14285714285714285</v>
      </c>
      <c r="I72" s="31">
        <v>0.14285714285714285</v>
      </c>
      <c r="J72" s="31">
        <v>0</v>
      </c>
      <c r="K72" s="31">
        <v>0</v>
      </c>
      <c r="L72" s="31">
        <v>0.7142857142857143</v>
      </c>
      <c r="M72" s="31">
        <v>0</v>
      </c>
      <c r="N72" s="31">
        <v>0</v>
      </c>
      <c r="O72" s="31">
        <v>0</v>
      </c>
      <c r="P72" s="31">
        <v>0.14285714285714285</v>
      </c>
    </row>
    <row r="73" spans="1:16" ht="12" customHeight="1" x14ac:dyDescent="0.2">
      <c r="A73" s="187"/>
      <c r="B73" s="187"/>
      <c r="C73" s="37"/>
      <c r="D73" s="234" t="s">
        <v>14</v>
      </c>
      <c r="E73" s="36"/>
      <c r="F73" s="77">
        <v>79</v>
      </c>
      <c r="G73" s="35">
        <v>23</v>
      </c>
      <c r="H73" s="35">
        <v>32</v>
      </c>
      <c r="I73" s="35">
        <v>19</v>
      </c>
      <c r="J73" s="35">
        <v>7</v>
      </c>
      <c r="K73" s="35">
        <v>7</v>
      </c>
      <c r="L73" s="35">
        <v>26</v>
      </c>
      <c r="M73" s="35">
        <v>0</v>
      </c>
      <c r="N73" s="35">
        <v>0</v>
      </c>
      <c r="O73" s="35">
        <v>7</v>
      </c>
      <c r="P73" s="35">
        <v>2</v>
      </c>
    </row>
    <row r="74" spans="1:16" ht="12" customHeight="1" x14ac:dyDescent="0.2">
      <c r="A74" s="187"/>
      <c r="B74" s="187"/>
      <c r="C74" s="34"/>
      <c r="D74" s="235"/>
      <c r="E74" s="33"/>
      <c r="F74" s="78"/>
      <c r="G74" s="31">
        <v>0.29113924050632911</v>
      </c>
      <c r="H74" s="31">
        <v>0.4050632911392405</v>
      </c>
      <c r="I74" s="31">
        <v>0.24050632911392406</v>
      </c>
      <c r="J74" s="31">
        <v>8.8607594936708861E-2</v>
      </c>
      <c r="K74" s="31">
        <v>8.8607594936708861E-2</v>
      </c>
      <c r="L74" s="31">
        <v>0.32911392405063289</v>
      </c>
      <c r="M74" s="31">
        <v>0</v>
      </c>
      <c r="N74" s="31">
        <v>0</v>
      </c>
      <c r="O74" s="31">
        <v>8.8607594936708861E-2</v>
      </c>
      <c r="P74" s="31">
        <v>2.5316455696202531E-2</v>
      </c>
    </row>
    <row r="75" spans="1:16" ht="12" customHeight="1" x14ac:dyDescent="0.2">
      <c r="A75" s="187"/>
      <c r="B75" s="187"/>
      <c r="C75" s="37"/>
      <c r="D75" s="234" t="s">
        <v>13</v>
      </c>
      <c r="E75" s="36"/>
      <c r="F75" s="77">
        <v>16</v>
      </c>
      <c r="G75" s="35">
        <v>2</v>
      </c>
      <c r="H75" s="35">
        <v>1</v>
      </c>
      <c r="I75" s="35">
        <v>0</v>
      </c>
      <c r="J75" s="35">
        <v>0</v>
      </c>
      <c r="K75" s="35">
        <v>0</v>
      </c>
      <c r="L75" s="35">
        <v>12</v>
      </c>
      <c r="M75" s="35">
        <v>0</v>
      </c>
      <c r="N75" s="35">
        <v>1</v>
      </c>
      <c r="O75" s="35">
        <v>1</v>
      </c>
      <c r="P75" s="35">
        <v>0</v>
      </c>
    </row>
    <row r="76" spans="1:16" ht="12" customHeight="1" x14ac:dyDescent="0.2">
      <c r="A76" s="187"/>
      <c r="B76" s="187"/>
      <c r="C76" s="34"/>
      <c r="D76" s="235"/>
      <c r="E76" s="33"/>
      <c r="F76" s="78"/>
      <c r="G76" s="31">
        <v>0.125</v>
      </c>
      <c r="H76" s="31">
        <v>6.25E-2</v>
      </c>
      <c r="I76" s="31">
        <v>0</v>
      </c>
      <c r="J76" s="31">
        <v>0</v>
      </c>
      <c r="K76" s="31">
        <v>0</v>
      </c>
      <c r="L76" s="31">
        <v>0.75</v>
      </c>
      <c r="M76" s="31">
        <v>0</v>
      </c>
      <c r="N76" s="31">
        <v>6.25E-2</v>
      </c>
      <c r="O76" s="31">
        <v>6.25E-2</v>
      </c>
      <c r="P76" s="31">
        <v>0</v>
      </c>
    </row>
    <row r="77" spans="1:16" ht="12" customHeight="1" x14ac:dyDescent="0.2">
      <c r="A77" s="187"/>
      <c r="B77" s="187"/>
      <c r="C77" s="37"/>
      <c r="D77" s="234" t="s">
        <v>12</v>
      </c>
      <c r="E77" s="36"/>
      <c r="F77" s="77">
        <v>16</v>
      </c>
      <c r="G77" s="35">
        <v>3</v>
      </c>
      <c r="H77" s="35">
        <v>7</v>
      </c>
      <c r="I77" s="35">
        <v>3</v>
      </c>
      <c r="J77" s="35">
        <v>1</v>
      </c>
      <c r="K77" s="35">
        <v>0</v>
      </c>
      <c r="L77" s="35">
        <v>5</v>
      </c>
      <c r="M77" s="35">
        <v>0</v>
      </c>
      <c r="N77" s="35">
        <v>0</v>
      </c>
      <c r="O77" s="35">
        <v>4</v>
      </c>
      <c r="P77" s="35">
        <v>0</v>
      </c>
    </row>
    <row r="78" spans="1:16" ht="12" customHeight="1" x14ac:dyDescent="0.2">
      <c r="A78" s="187"/>
      <c r="B78" s="187"/>
      <c r="C78" s="34"/>
      <c r="D78" s="235"/>
      <c r="E78" s="33"/>
      <c r="F78" s="78"/>
      <c r="G78" s="31">
        <v>0.1875</v>
      </c>
      <c r="H78" s="31">
        <v>0.4375</v>
      </c>
      <c r="I78" s="31">
        <v>0.1875</v>
      </c>
      <c r="J78" s="31">
        <v>6.25E-2</v>
      </c>
      <c r="K78" s="31">
        <v>0</v>
      </c>
      <c r="L78" s="31">
        <v>0.3125</v>
      </c>
      <c r="M78" s="31">
        <v>0</v>
      </c>
      <c r="N78" s="31">
        <v>0</v>
      </c>
      <c r="O78" s="31">
        <v>0.25</v>
      </c>
      <c r="P78" s="31">
        <v>0</v>
      </c>
    </row>
    <row r="79" spans="1:16" ht="12" customHeight="1" x14ac:dyDescent="0.2">
      <c r="A79" s="187"/>
      <c r="B79" s="187"/>
      <c r="C79" s="37"/>
      <c r="D79" s="234" t="s">
        <v>11</v>
      </c>
      <c r="E79" s="36"/>
      <c r="F79" s="77">
        <v>33</v>
      </c>
      <c r="G79" s="35">
        <v>18</v>
      </c>
      <c r="H79" s="35">
        <v>9</v>
      </c>
      <c r="I79" s="35">
        <v>5</v>
      </c>
      <c r="J79" s="35">
        <v>4</v>
      </c>
      <c r="K79" s="35">
        <v>3</v>
      </c>
      <c r="L79" s="35">
        <v>10</v>
      </c>
      <c r="M79" s="35">
        <v>0</v>
      </c>
      <c r="N79" s="35">
        <v>0</v>
      </c>
      <c r="O79" s="35">
        <v>2</v>
      </c>
      <c r="P79" s="35">
        <v>0</v>
      </c>
    </row>
    <row r="80" spans="1:16" ht="12" customHeight="1" x14ac:dyDescent="0.2">
      <c r="A80" s="187"/>
      <c r="B80" s="187"/>
      <c r="C80" s="34"/>
      <c r="D80" s="235"/>
      <c r="E80" s="33"/>
      <c r="F80" s="78"/>
      <c r="G80" s="31">
        <v>0.54545454545454541</v>
      </c>
      <c r="H80" s="31">
        <v>0.27272727272727271</v>
      </c>
      <c r="I80" s="31">
        <v>0.15151515151515152</v>
      </c>
      <c r="J80" s="31">
        <v>0.12121212121212122</v>
      </c>
      <c r="K80" s="31">
        <v>9.0909090909090912E-2</v>
      </c>
      <c r="L80" s="31">
        <v>0.30303030303030304</v>
      </c>
      <c r="M80" s="31">
        <v>0</v>
      </c>
      <c r="N80" s="31">
        <v>0</v>
      </c>
      <c r="O80" s="31">
        <v>6.0606060606060608E-2</v>
      </c>
      <c r="P80" s="31">
        <v>0</v>
      </c>
    </row>
    <row r="81" spans="1:16" ht="12" customHeight="1" x14ac:dyDescent="0.2">
      <c r="A81" s="187"/>
      <c r="B81" s="187"/>
      <c r="C81" s="37"/>
      <c r="D81" s="234" t="s">
        <v>10</v>
      </c>
      <c r="E81" s="36"/>
      <c r="F81" s="77">
        <v>182</v>
      </c>
      <c r="G81" s="35">
        <v>60</v>
      </c>
      <c r="H81" s="35">
        <v>79</v>
      </c>
      <c r="I81" s="35">
        <v>30</v>
      </c>
      <c r="J81" s="35">
        <v>10</v>
      </c>
      <c r="K81" s="35">
        <v>18</v>
      </c>
      <c r="L81" s="35">
        <v>67</v>
      </c>
      <c r="M81" s="35">
        <v>5</v>
      </c>
      <c r="N81" s="35">
        <v>0</v>
      </c>
      <c r="O81" s="35">
        <v>6</v>
      </c>
      <c r="P81" s="35">
        <v>5</v>
      </c>
    </row>
    <row r="82" spans="1:16" ht="12" customHeight="1" x14ac:dyDescent="0.2">
      <c r="A82" s="187"/>
      <c r="B82" s="187"/>
      <c r="C82" s="34"/>
      <c r="D82" s="235"/>
      <c r="E82" s="33"/>
      <c r="F82" s="78"/>
      <c r="G82" s="31">
        <v>0.32967032967032966</v>
      </c>
      <c r="H82" s="31">
        <v>0.43406593406593408</v>
      </c>
      <c r="I82" s="31">
        <v>0.16483516483516483</v>
      </c>
      <c r="J82" s="31">
        <v>5.4945054945054944E-2</v>
      </c>
      <c r="K82" s="31">
        <v>9.8901098901098897E-2</v>
      </c>
      <c r="L82" s="31">
        <v>0.36813186813186816</v>
      </c>
      <c r="M82" s="31">
        <v>2.7472527472527472E-2</v>
      </c>
      <c r="N82" s="31">
        <v>0</v>
      </c>
      <c r="O82" s="31">
        <v>3.2967032967032968E-2</v>
      </c>
      <c r="P82" s="31">
        <v>2.7472527472527472E-2</v>
      </c>
    </row>
    <row r="83" spans="1:16" ht="12" customHeight="1" x14ac:dyDescent="0.2">
      <c r="A83" s="187"/>
      <c r="B83" s="187"/>
      <c r="C83" s="37"/>
      <c r="D83" s="234" t="s">
        <v>9</v>
      </c>
      <c r="E83" s="36"/>
      <c r="F83" s="87">
        <v>24</v>
      </c>
      <c r="G83" s="152">
        <v>8</v>
      </c>
      <c r="H83" s="35">
        <v>10</v>
      </c>
      <c r="I83" s="35">
        <v>5</v>
      </c>
      <c r="J83" s="35">
        <v>0</v>
      </c>
      <c r="K83" s="35">
        <v>2</v>
      </c>
      <c r="L83" s="35">
        <v>5</v>
      </c>
      <c r="M83" s="35">
        <v>0</v>
      </c>
      <c r="N83" s="35">
        <v>0</v>
      </c>
      <c r="O83" s="35">
        <v>5</v>
      </c>
      <c r="P83" s="35">
        <v>0</v>
      </c>
    </row>
    <row r="84" spans="1:16" ht="12" customHeight="1" x14ac:dyDescent="0.2">
      <c r="A84" s="187"/>
      <c r="B84" s="187"/>
      <c r="C84" s="34"/>
      <c r="D84" s="235"/>
      <c r="E84" s="33"/>
      <c r="F84" s="78"/>
      <c r="G84" s="31">
        <v>0.33333333333333331</v>
      </c>
      <c r="H84" s="31">
        <v>0.41666666666666669</v>
      </c>
      <c r="I84" s="31">
        <v>0.20833333333333334</v>
      </c>
      <c r="J84" s="31">
        <v>0</v>
      </c>
      <c r="K84" s="31">
        <v>8.3333333333333329E-2</v>
      </c>
      <c r="L84" s="31">
        <v>0.20833333333333334</v>
      </c>
      <c r="M84" s="31">
        <v>0</v>
      </c>
      <c r="N84" s="31">
        <v>0</v>
      </c>
      <c r="O84" s="31">
        <v>0.20833333333333334</v>
      </c>
      <c r="P84" s="31">
        <v>0</v>
      </c>
    </row>
    <row r="85" spans="1:16" ht="12" customHeight="1" x14ac:dyDescent="0.2">
      <c r="A85" s="187"/>
      <c r="B85" s="187"/>
      <c r="C85" s="37"/>
      <c r="D85" s="234" t="s">
        <v>8</v>
      </c>
      <c r="E85" s="36"/>
      <c r="F85" s="77">
        <v>13</v>
      </c>
      <c r="G85" s="35">
        <v>6</v>
      </c>
      <c r="H85" s="35">
        <v>6</v>
      </c>
      <c r="I85" s="35">
        <v>4</v>
      </c>
      <c r="J85" s="35">
        <v>1</v>
      </c>
      <c r="K85" s="35">
        <v>2</v>
      </c>
      <c r="L85" s="35">
        <v>6</v>
      </c>
      <c r="M85" s="35">
        <v>0</v>
      </c>
      <c r="N85" s="35">
        <v>0</v>
      </c>
      <c r="O85" s="35">
        <v>0</v>
      </c>
      <c r="P85" s="35">
        <v>0</v>
      </c>
    </row>
    <row r="86" spans="1:16" ht="12" customHeight="1" x14ac:dyDescent="0.2">
      <c r="A86" s="187"/>
      <c r="B86" s="187"/>
      <c r="C86" s="34"/>
      <c r="D86" s="235"/>
      <c r="E86" s="33"/>
      <c r="F86" s="78"/>
      <c r="G86" s="31">
        <v>0.46153846153846156</v>
      </c>
      <c r="H86" s="31">
        <v>0.46153846153846156</v>
      </c>
      <c r="I86" s="31">
        <v>0.30769230769230771</v>
      </c>
      <c r="J86" s="31">
        <v>7.6923076923076927E-2</v>
      </c>
      <c r="K86" s="31">
        <v>0.15384615384615385</v>
      </c>
      <c r="L86" s="31">
        <v>0.46153846153846156</v>
      </c>
      <c r="M86" s="31">
        <v>0</v>
      </c>
      <c r="N86" s="31">
        <v>0</v>
      </c>
      <c r="O86" s="31">
        <v>0</v>
      </c>
      <c r="P86" s="31">
        <v>0</v>
      </c>
    </row>
    <row r="87" spans="1:16" ht="13.5" customHeight="1" x14ac:dyDescent="0.2">
      <c r="A87" s="187"/>
      <c r="B87" s="187"/>
      <c r="C87" s="37"/>
      <c r="D87" s="236" t="s">
        <v>120</v>
      </c>
      <c r="E87" s="36"/>
      <c r="F87" s="87">
        <v>14</v>
      </c>
      <c r="G87" s="152">
        <v>2</v>
      </c>
      <c r="H87" s="35">
        <v>5</v>
      </c>
      <c r="I87" s="35">
        <v>1</v>
      </c>
      <c r="J87" s="35">
        <v>1</v>
      </c>
      <c r="K87" s="35">
        <v>2</v>
      </c>
      <c r="L87" s="35">
        <v>8</v>
      </c>
      <c r="M87" s="35">
        <v>0</v>
      </c>
      <c r="N87" s="35">
        <v>0</v>
      </c>
      <c r="O87" s="35">
        <v>1</v>
      </c>
      <c r="P87" s="35">
        <v>0</v>
      </c>
    </row>
    <row r="88" spans="1:16" ht="13.5" customHeight="1" x14ac:dyDescent="0.2">
      <c r="A88" s="187"/>
      <c r="B88" s="187"/>
      <c r="C88" s="34"/>
      <c r="D88" s="235"/>
      <c r="E88" s="33"/>
      <c r="F88" s="134"/>
      <c r="G88" s="153">
        <v>0.14285714285714285</v>
      </c>
      <c r="H88" s="31">
        <v>0.35714285714285715</v>
      </c>
      <c r="I88" s="31">
        <v>7.1428571428571425E-2</v>
      </c>
      <c r="J88" s="31">
        <v>7.1428571428571425E-2</v>
      </c>
      <c r="K88" s="31">
        <v>0.14285714285714285</v>
      </c>
      <c r="L88" s="31">
        <v>0.5714285714285714</v>
      </c>
      <c r="M88" s="31">
        <v>0</v>
      </c>
      <c r="N88" s="31">
        <v>0</v>
      </c>
      <c r="O88" s="31">
        <v>7.1428571428571425E-2</v>
      </c>
      <c r="P88" s="31">
        <v>0</v>
      </c>
    </row>
    <row r="89" spans="1:16" ht="12" customHeight="1" x14ac:dyDescent="0.2">
      <c r="A89" s="187"/>
      <c r="B89" s="187"/>
      <c r="C89" s="37"/>
      <c r="D89" s="234" t="s">
        <v>6</v>
      </c>
      <c r="E89" s="36"/>
      <c r="F89" s="87">
        <v>48</v>
      </c>
      <c r="G89" s="152">
        <v>14</v>
      </c>
      <c r="H89" s="35">
        <v>13</v>
      </c>
      <c r="I89" s="35">
        <v>10</v>
      </c>
      <c r="J89" s="35">
        <v>5</v>
      </c>
      <c r="K89" s="35">
        <v>13</v>
      </c>
      <c r="L89" s="35">
        <v>5</v>
      </c>
      <c r="M89" s="35">
        <v>6</v>
      </c>
      <c r="N89" s="35">
        <v>0</v>
      </c>
      <c r="O89" s="35">
        <v>4</v>
      </c>
      <c r="P89" s="35">
        <v>4</v>
      </c>
    </row>
    <row r="90" spans="1:16" ht="12" customHeight="1" x14ac:dyDescent="0.2">
      <c r="A90" s="187"/>
      <c r="B90" s="187"/>
      <c r="C90" s="34"/>
      <c r="D90" s="235"/>
      <c r="E90" s="33"/>
      <c r="F90" s="134"/>
      <c r="G90" s="153">
        <v>0.29166666666666669</v>
      </c>
      <c r="H90" s="31">
        <v>0.27083333333333331</v>
      </c>
      <c r="I90" s="31">
        <v>0.20833333333333334</v>
      </c>
      <c r="J90" s="31">
        <v>0.10416666666666667</v>
      </c>
      <c r="K90" s="31">
        <v>0.27083333333333331</v>
      </c>
      <c r="L90" s="31">
        <v>0.10416666666666667</v>
      </c>
      <c r="M90" s="31">
        <v>0.125</v>
      </c>
      <c r="N90" s="31">
        <v>0</v>
      </c>
      <c r="O90" s="31">
        <v>8.3333333333333329E-2</v>
      </c>
      <c r="P90" s="31">
        <v>8.3333333333333329E-2</v>
      </c>
    </row>
    <row r="91" spans="1:16" ht="12" customHeight="1" x14ac:dyDescent="0.2">
      <c r="A91" s="187"/>
      <c r="B91" s="187"/>
      <c r="C91" s="37"/>
      <c r="D91" s="234" t="s">
        <v>5</v>
      </c>
      <c r="E91" s="36"/>
      <c r="F91" s="77">
        <v>22</v>
      </c>
      <c r="G91" s="35">
        <v>7</v>
      </c>
      <c r="H91" s="35">
        <v>9</v>
      </c>
      <c r="I91" s="35">
        <v>4</v>
      </c>
      <c r="J91" s="35">
        <v>1</v>
      </c>
      <c r="K91" s="35">
        <v>3</v>
      </c>
      <c r="L91" s="35">
        <v>8</v>
      </c>
      <c r="M91" s="35">
        <v>0</v>
      </c>
      <c r="N91" s="35">
        <v>0</v>
      </c>
      <c r="O91" s="35">
        <v>2</v>
      </c>
      <c r="P91" s="35">
        <v>2</v>
      </c>
    </row>
    <row r="92" spans="1:16" ht="12" customHeight="1" x14ac:dyDescent="0.2">
      <c r="A92" s="187"/>
      <c r="B92" s="187"/>
      <c r="C92" s="34"/>
      <c r="D92" s="235"/>
      <c r="E92" s="33"/>
      <c r="F92" s="78"/>
      <c r="G92" s="31">
        <v>0.31818181818181818</v>
      </c>
      <c r="H92" s="31">
        <v>0.40909090909090912</v>
      </c>
      <c r="I92" s="31">
        <v>0.18181818181818182</v>
      </c>
      <c r="J92" s="31">
        <v>4.5454545454545456E-2</v>
      </c>
      <c r="K92" s="31">
        <v>0.13636363636363635</v>
      </c>
      <c r="L92" s="31">
        <v>0.36363636363636365</v>
      </c>
      <c r="M92" s="31">
        <v>0</v>
      </c>
      <c r="N92" s="31">
        <v>0</v>
      </c>
      <c r="O92" s="31">
        <v>9.0909090909090912E-2</v>
      </c>
      <c r="P92" s="31">
        <v>9.0909090909090912E-2</v>
      </c>
    </row>
    <row r="93" spans="1:16" ht="12" customHeight="1" x14ac:dyDescent="0.2">
      <c r="A93" s="187"/>
      <c r="B93" s="187"/>
      <c r="C93" s="37"/>
      <c r="D93" s="234" t="s">
        <v>4</v>
      </c>
      <c r="E93" s="36"/>
      <c r="F93" s="77">
        <v>20</v>
      </c>
      <c r="G93" s="35">
        <v>6</v>
      </c>
      <c r="H93" s="35">
        <v>6</v>
      </c>
      <c r="I93" s="35">
        <v>1</v>
      </c>
      <c r="J93" s="35">
        <v>2</v>
      </c>
      <c r="K93" s="35">
        <v>4</v>
      </c>
      <c r="L93" s="35">
        <v>3</v>
      </c>
      <c r="M93" s="35">
        <v>0</v>
      </c>
      <c r="N93" s="35">
        <v>0</v>
      </c>
      <c r="O93" s="35">
        <v>3</v>
      </c>
      <c r="P93" s="35">
        <v>2</v>
      </c>
    </row>
    <row r="94" spans="1:16" ht="12" customHeight="1" x14ac:dyDescent="0.2">
      <c r="A94" s="187"/>
      <c r="B94" s="187"/>
      <c r="C94" s="34"/>
      <c r="D94" s="235"/>
      <c r="E94" s="33"/>
      <c r="F94" s="78"/>
      <c r="G94" s="31">
        <v>0.3</v>
      </c>
      <c r="H94" s="31">
        <v>0.3</v>
      </c>
      <c r="I94" s="31">
        <v>0.05</v>
      </c>
      <c r="J94" s="31">
        <v>0.1</v>
      </c>
      <c r="K94" s="31">
        <v>0.2</v>
      </c>
      <c r="L94" s="31">
        <v>0.15</v>
      </c>
      <c r="M94" s="31">
        <v>0</v>
      </c>
      <c r="N94" s="31">
        <v>0</v>
      </c>
      <c r="O94" s="31">
        <v>0.15</v>
      </c>
      <c r="P94" s="31">
        <v>0.1</v>
      </c>
    </row>
    <row r="95" spans="1:16" ht="12" customHeight="1" x14ac:dyDescent="0.2">
      <c r="A95" s="187"/>
      <c r="B95" s="187"/>
      <c r="C95" s="37"/>
      <c r="D95" s="234" t="s">
        <v>3</v>
      </c>
      <c r="E95" s="36"/>
      <c r="F95" s="77">
        <v>166</v>
      </c>
      <c r="G95" s="35">
        <v>47</v>
      </c>
      <c r="H95" s="35">
        <v>42</v>
      </c>
      <c r="I95" s="35">
        <v>11</v>
      </c>
      <c r="J95" s="35">
        <v>9</v>
      </c>
      <c r="K95" s="35">
        <v>10</v>
      </c>
      <c r="L95" s="35">
        <v>78</v>
      </c>
      <c r="M95" s="35">
        <v>2</v>
      </c>
      <c r="N95" s="35">
        <v>1</v>
      </c>
      <c r="O95" s="35">
        <v>11</v>
      </c>
      <c r="P95" s="35">
        <v>7</v>
      </c>
    </row>
    <row r="96" spans="1:16" ht="12" customHeight="1" x14ac:dyDescent="0.2">
      <c r="A96" s="187"/>
      <c r="B96" s="187"/>
      <c r="C96" s="34"/>
      <c r="D96" s="235"/>
      <c r="E96" s="33"/>
      <c r="F96" s="78"/>
      <c r="G96" s="31">
        <v>0.28313253012048195</v>
      </c>
      <c r="H96" s="31">
        <v>0.25301204819277107</v>
      </c>
      <c r="I96" s="31">
        <v>6.6265060240963861E-2</v>
      </c>
      <c r="J96" s="31">
        <v>5.4216867469879519E-2</v>
      </c>
      <c r="K96" s="31">
        <v>6.0240963855421686E-2</v>
      </c>
      <c r="L96" s="31">
        <v>0.46987951807228917</v>
      </c>
      <c r="M96" s="31">
        <v>1.2048192771084338E-2</v>
      </c>
      <c r="N96" s="31">
        <v>6.024096385542169E-3</v>
      </c>
      <c r="O96" s="31">
        <v>6.6265060240963861E-2</v>
      </c>
      <c r="P96" s="31">
        <v>4.2168674698795178E-2</v>
      </c>
    </row>
    <row r="97" spans="1:16" ht="12" customHeight="1" x14ac:dyDescent="0.2">
      <c r="A97" s="187"/>
      <c r="B97" s="187"/>
      <c r="C97" s="37"/>
      <c r="D97" s="234" t="s">
        <v>2</v>
      </c>
      <c r="E97" s="36"/>
      <c r="F97" s="77">
        <v>24</v>
      </c>
      <c r="G97" s="35">
        <v>8</v>
      </c>
      <c r="H97" s="35">
        <v>12</v>
      </c>
      <c r="I97" s="35">
        <v>3</v>
      </c>
      <c r="J97" s="35">
        <v>0</v>
      </c>
      <c r="K97" s="35">
        <v>2</v>
      </c>
      <c r="L97" s="35">
        <v>7</v>
      </c>
      <c r="M97" s="35">
        <v>1</v>
      </c>
      <c r="N97" s="35">
        <v>0</v>
      </c>
      <c r="O97" s="35">
        <v>2</v>
      </c>
      <c r="P97" s="35">
        <v>3</v>
      </c>
    </row>
    <row r="98" spans="1:16" ht="12" customHeight="1" x14ac:dyDescent="0.2">
      <c r="A98" s="187"/>
      <c r="B98" s="187"/>
      <c r="C98" s="34"/>
      <c r="D98" s="235"/>
      <c r="E98" s="33"/>
      <c r="F98" s="78"/>
      <c r="G98" s="31">
        <v>0.33333333333333331</v>
      </c>
      <c r="H98" s="31">
        <v>0.5</v>
      </c>
      <c r="I98" s="31">
        <v>0.125</v>
      </c>
      <c r="J98" s="31">
        <v>0</v>
      </c>
      <c r="K98" s="31">
        <v>8.3333333333333329E-2</v>
      </c>
      <c r="L98" s="31">
        <v>0.29166666666666669</v>
      </c>
      <c r="M98" s="31">
        <v>4.1666666666666664E-2</v>
      </c>
      <c r="N98" s="31">
        <v>0</v>
      </c>
      <c r="O98" s="31">
        <v>8.3333333333333329E-2</v>
      </c>
      <c r="P98" s="31">
        <v>0.125</v>
      </c>
    </row>
    <row r="99" spans="1:16" ht="12.75" customHeight="1" x14ac:dyDescent="0.2">
      <c r="A99" s="187"/>
      <c r="B99" s="187"/>
      <c r="C99" s="37"/>
      <c r="D99" s="234" t="s">
        <v>1</v>
      </c>
      <c r="E99" s="36"/>
      <c r="F99" s="77">
        <v>55</v>
      </c>
      <c r="G99" s="35">
        <v>13</v>
      </c>
      <c r="H99" s="35">
        <v>12</v>
      </c>
      <c r="I99" s="35">
        <v>9</v>
      </c>
      <c r="J99" s="35">
        <v>2</v>
      </c>
      <c r="K99" s="35">
        <v>0</v>
      </c>
      <c r="L99" s="35">
        <v>31</v>
      </c>
      <c r="M99" s="35">
        <v>2</v>
      </c>
      <c r="N99" s="35">
        <v>0</v>
      </c>
      <c r="O99" s="35">
        <v>3</v>
      </c>
      <c r="P99" s="35">
        <v>1</v>
      </c>
    </row>
    <row r="100" spans="1:16" ht="12.75" customHeight="1" x14ac:dyDescent="0.2">
      <c r="A100" s="188"/>
      <c r="B100" s="188"/>
      <c r="C100" s="34"/>
      <c r="D100" s="235"/>
      <c r="E100" s="33"/>
      <c r="F100" s="135"/>
      <c r="G100" s="31">
        <v>0.23636363636363636</v>
      </c>
      <c r="H100" s="31">
        <v>0.21818181818181817</v>
      </c>
      <c r="I100" s="31">
        <v>0.16363636363636364</v>
      </c>
      <c r="J100" s="31">
        <v>3.6363636363636362E-2</v>
      </c>
      <c r="K100" s="31">
        <v>0</v>
      </c>
      <c r="L100" s="31">
        <v>0.5636363636363636</v>
      </c>
      <c r="M100" s="31">
        <v>3.6363636363636362E-2</v>
      </c>
      <c r="N100" s="31">
        <v>0</v>
      </c>
      <c r="O100" s="31">
        <v>5.4545454545454543E-2</v>
      </c>
      <c r="P100" s="31">
        <v>1.8181818181818181E-2</v>
      </c>
    </row>
  </sheetData>
  <mergeCells count="63">
    <mergeCell ref="P3:P6"/>
    <mergeCell ref="A3:E6"/>
    <mergeCell ref="F3:F6"/>
    <mergeCell ref="G3:G6"/>
    <mergeCell ref="H3:H6"/>
    <mergeCell ref="I3:I6"/>
    <mergeCell ref="J3:J6"/>
    <mergeCell ref="K3:K6"/>
    <mergeCell ref="L3:L6"/>
    <mergeCell ref="M3:M6"/>
    <mergeCell ref="N3:N6"/>
    <mergeCell ref="O3:O6"/>
    <mergeCell ref="A7:E8"/>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D45:D46"/>
    <mergeCell ref="D47:D48"/>
    <mergeCell ref="D49:D5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95:D96"/>
    <mergeCell ref="D97:D98"/>
    <mergeCell ref="D85:D86"/>
    <mergeCell ref="D87:D88"/>
    <mergeCell ref="D89:D90"/>
    <mergeCell ref="D91:D92"/>
    <mergeCell ref="D93:D94"/>
  </mergeCells>
  <phoneticPr fontId="5"/>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3"/>
  <sheetViews>
    <sheetView view="pageBreakPreview" topLeftCell="D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461</v>
      </c>
    </row>
    <row r="3" spans="1:16" ht="18" customHeight="1" x14ac:dyDescent="0.2">
      <c r="A3" s="173" t="s">
        <v>64</v>
      </c>
      <c r="B3" s="174"/>
      <c r="C3" s="174"/>
      <c r="D3" s="174"/>
      <c r="E3" s="175"/>
      <c r="F3" s="182" t="s">
        <v>130</v>
      </c>
      <c r="G3" s="195" t="s">
        <v>523</v>
      </c>
      <c r="H3" s="195"/>
      <c r="I3" s="195"/>
      <c r="J3" s="195"/>
      <c r="K3" s="195"/>
      <c r="L3" s="195"/>
      <c r="M3" s="195"/>
      <c r="N3" s="195"/>
      <c r="O3" s="195"/>
      <c r="P3" s="195"/>
    </row>
    <row r="4" spans="1:16" ht="31.5" customHeight="1" x14ac:dyDescent="0.2">
      <c r="A4" s="176"/>
      <c r="B4" s="177"/>
      <c r="C4" s="177"/>
      <c r="D4" s="177"/>
      <c r="E4" s="178"/>
      <c r="F4" s="165"/>
      <c r="G4" s="195" t="s">
        <v>67</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830</v>
      </c>
      <c r="H7" s="8">
        <v>87.923728813559322</v>
      </c>
      <c r="I7" s="15">
        <v>90</v>
      </c>
      <c r="J7" s="8">
        <v>9.5338983050847457</v>
      </c>
      <c r="K7" s="15">
        <v>23</v>
      </c>
      <c r="L7" s="8">
        <v>2.4364406779661016</v>
      </c>
      <c r="M7" s="15">
        <v>1</v>
      </c>
      <c r="N7" s="8">
        <v>0.1059322033898305</v>
      </c>
      <c r="O7" s="15">
        <v>0</v>
      </c>
      <c r="P7" s="8">
        <v>0</v>
      </c>
    </row>
    <row r="8" spans="1:16" ht="23.1" customHeight="1" x14ac:dyDescent="0.2">
      <c r="A8" s="189" t="s">
        <v>49</v>
      </c>
      <c r="B8" s="192" t="s">
        <v>48</v>
      </c>
      <c r="C8" s="193"/>
      <c r="D8" s="193"/>
      <c r="E8" s="194"/>
      <c r="F8" s="10">
        <v>276</v>
      </c>
      <c r="G8" s="9">
        <v>276</v>
      </c>
      <c r="H8" s="8">
        <v>100</v>
      </c>
      <c r="I8" s="15">
        <v>0</v>
      </c>
      <c r="J8" s="8">
        <v>0</v>
      </c>
      <c r="K8" s="15">
        <v>0</v>
      </c>
      <c r="L8" s="8">
        <v>0</v>
      </c>
      <c r="M8" s="15">
        <v>0</v>
      </c>
      <c r="N8" s="8">
        <v>0</v>
      </c>
      <c r="O8" s="15">
        <v>0</v>
      </c>
      <c r="P8" s="8">
        <v>0</v>
      </c>
    </row>
    <row r="9" spans="1:16" ht="23.1" customHeight="1" x14ac:dyDescent="0.2">
      <c r="A9" s="190"/>
      <c r="B9" s="192" t="s">
        <v>47</v>
      </c>
      <c r="C9" s="193"/>
      <c r="D9" s="193"/>
      <c r="E9" s="194"/>
      <c r="F9" s="10">
        <v>145</v>
      </c>
      <c r="G9" s="9">
        <v>142</v>
      </c>
      <c r="H9" s="8">
        <v>97.931034482758619</v>
      </c>
      <c r="I9" s="15">
        <v>3</v>
      </c>
      <c r="J9" s="8">
        <v>2.0689655172413794</v>
      </c>
      <c r="K9" s="15">
        <v>0</v>
      </c>
      <c r="L9" s="8">
        <v>0</v>
      </c>
      <c r="M9" s="15">
        <v>0</v>
      </c>
      <c r="N9" s="8">
        <v>0</v>
      </c>
      <c r="O9" s="15">
        <v>0</v>
      </c>
      <c r="P9" s="8">
        <v>0</v>
      </c>
    </row>
    <row r="10" spans="1:16" ht="23.1" customHeight="1" x14ac:dyDescent="0.2">
      <c r="A10" s="190"/>
      <c r="B10" s="192" t="s">
        <v>46</v>
      </c>
      <c r="C10" s="193"/>
      <c r="D10" s="193"/>
      <c r="E10" s="194"/>
      <c r="F10" s="10">
        <v>232</v>
      </c>
      <c r="G10" s="9">
        <v>197</v>
      </c>
      <c r="H10" s="8">
        <v>84.91379310344827</v>
      </c>
      <c r="I10" s="15">
        <v>31</v>
      </c>
      <c r="J10" s="8">
        <v>13.36206896551724</v>
      </c>
      <c r="K10" s="15">
        <v>4</v>
      </c>
      <c r="L10" s="8">
        <v>1.7241379310344827</v>
      </c>
      <c r="M10" s="15">
        <v>0</v>
      </c>
      <c r="N10" s="8">
        <v>0</v>
      </c>
      <c r="O10" s="15">
        <v>0</v>
      </c>
      <c r="P10" s="8">
        <v>0</v>
      </c>
    </row>
    <row r="11" spans="1:16" ht="23.1" customHeight="1" x14ac:dyDescent="0.2">
      <c r="A11" s="190"/>
      <c r="B11" s="192" t="s">
        <v>45</v>
      </c>
      <c r="C11" s="193"/>
      <c r="D11" s="193"/>
      <c r="E11" s="194"/>
      <c r="F11" s="10">
        <v>68</v>
      </c>
      <c r="G11" s="9">
        <v>54</v>
      </c>
      <c r="H11" s="8">
        <v>79.411764705882348</v>
      </c>
      <c r="I11" s="15">
        <v>11</v>
      </c>
      <c r="J11" s="8">
        <v>16.176470588235293</v>
      </c>
      <c r="K11" s="15">
        <v>3</v>
      </c>
      <c r="L11" s="8">
        <v>4.4117647058823533</v>
      </c>
      <c r="M11" s="15">
        <v>0</v>
      </c>
      <c r="N11" s="8">
        <v>0</v>
      </c>
      <c r="O11" s="15">
        <v>0</v>
      </c>
      <c r="P11" s="8">
        <v>0</v>
      </c>
    </row>
    <row r="12" spans="1:16" ht="23.1" customHeight="1" x14ac:dyDescent="0.2">
      <c r="A12" s="191"/>
      <c r="B12" s="192" t="s">
        <v>44</v>
      </c>
      <c r="C12" s="193"/>
      <c r="D12" s="193"/>
      <c r="E12" s="194"/>
      <c r="F12" s="10">
        <v>223</v>
      </c>
      <c r="G12" s="9">
        <v>161</v>
      </c>
      <c r="H12" s="8">
        <v>72.197309417040358</v>
      </c>
      <c r="I12" s="15">
        <v>45</v>
      </c>
      <c r="J12" s="8">
        <v>20.179372197309416</v>
      </c>
      <c r="K12" s="15">
        <v>16</v>
      </c>
      <c r="L12" s="8">
        <v>7.1748878923766819</v>
      </c>
      <c r="M12" s="15">
        <v>1</v>
      </c>
      <c r="N12" s="8">
        <v>0.44843049327354262</v>
      </c>
      <c r="O12" s="15">
        <v>0</v>
      </c>
      <c r="P12" s="8">
        <v>0</v>
      </c>
    </row>
    <row r="13" spans="1:16" ht="23.1" customHeight="1" x14ac:dyDescent="0.2">
      <c r="A13" s="186" t="s">
        <v>43</v>
      </c>
      <c r="B13" s="186" t="s">
        <v>42</v>
      </c>
      <c r="C13" s="13"/>
      <c r="D13" s="14" t="s">
        <v>16</v>
      </c>
      <c r="E13" s="11"/>
      <c r="F13" s="10">
        <v>225</v>
      </c>
      <c r="G13" s="9">
        <v>193</v>
      </c>
      <c r="H13" s="8">
        <v>85.777777777777771</v>
      </c>
      <c r="I13" s="15">
        <v>23</v>
      </c>
      <c r="J13" s="8">
        <v>10.222222222222223</v>
      </c>
      <c r="K13" s="15">
        <v>9</v>
      </c>
      <c r="L13" s="8">
        <v>4</v>
      </c>
      <c r="M13" s="15">
        <v>0</v>
      </c>
      <c r="N13" s="8">
        <v>0</v>
      </c>
      <c r="O13" s="15">
        <v>0</v>
      </c>
      <c r="P13" s="8">
        <v>0</v>
      </c>
    </row>
    <row r="14" spans="1:16" ht="23.1" customHeight="1" x14ac:dyDescent="0.2">
      <c r="A14" s="187"/>
      <c r="B14" s="187"/>
      <c r="C14" s="13"/>
      <c r="D14" s="14" t="s">
        <v>41</v>
      </c>
      <c r="E14" s="11"/>
      <c r="F14" s="10">
        <v>34</v>
      </c>
      <c r="G14" s="9">
        <v>19</v>
      </c>
      <c r="H14" s="8">
        <v>55.882352941176471</v>
      </c>
      <c r="I14" s="15">
        <v>7</v>
      </c>
      <c r="J14" s="8">
        <v>20.588235294117645</v>
      </c>
      <c r="K14" s="15">
        <v>8</v>
      </c>
      <c r="L14" s="8">
        <v>23.52941176470588</v>
      </c>
      <c r="M14" s="15">
        <v>0</v>
      </c>
      <c r="N14" s="8">
        <v>0</v>
      </c>
      <c r="O14" s="15">
        <v>0</v>
      </c>
      <c r="P14" s="8">
        <v>0</v>
      </c>
    </row>
    <row r="15" spans="1:16" ht="23.1" customHeight="1" x14ac:dyDescent="0.2">
      <c r="A15" s="187"/>
      <c r="B15" s="187"/>
      <c r="C15" s="13"/>
      <c r="D15" s="14" t="s">
        <v>40</v>
      </c>
      <c r="E15" s="11"/>
      <c r="F15" s="10">
        <v>4</v>
      </c>
      <c r="G15" s="9">
        <v>4</v>
      </c>
      <c r="H15" s="8">
        <v>100</v>
      </c>
      <c r="I15" s="15">
        <v>0</v>
      </c>
      <c r="J15" s="8">
        <v>0</v>
      </c>
      <c r="K15" s="15">
        <v>0</v>
      </c>
      <c r="L15" s="8">
        <v>0</v>
      </c>
      <c r="M15" s="15">
        <v>0</v>
      </c>
      <c r="N15" s="8">
        <v>0</v>
      </c>
      <c r="O15" s="15">
        <v>0</v>
      </c>
      <c r="P15" s="8">
        <v>0</v>
      </c>
    </row>
    <row r="16" spans="1:16" ht="23.1" customHeight="1" x14ac:dyDescent="0.2">
      <c r="A16" s="187"/>
      <c r="B16" s="187"/>
      <c r="C16" s="13"/>
      <c r="D16" s="14" t="s">
        <v>39</v>
      </c>
      <c r="E16" s="11"/>
      <c r="F16" s="10">
        <v>15</v>
      </c>
      <c r="G16" s="9">
        <v>11</v>
      </c>
      <c r="H16" s="8">
        <v>73.333333333333329</v>
      </c>
      <c r="I16" s="15">
        <v>4</v>
      </c>
      <c r="J16" s="8">
        <v>26.666666666666668</v>
      </c>
      <c r="K16" s="15">
        <v>0</v>
      </c>
      <c r="L16" s="8">
        <v>0</v>
      </c>
      <c r="M16" s="15">
        <v>0</v>
      </c>
      <c r="N16" s="8">
        <v>0</v>
      </c>
      <c r="O16" s="15">
        <v>0</v>
      </c>
      <c r="P16" s="8">
        <v>0</v>
      </c>
    </row>
    <row r="17" spans="1:16" ht="23.1" customHeight="1" x14ac:dyDescent="0.2">
      <c r="A17" s="187"/>
      <c r="B17" s="187"/>
      <c r="C17" s="13"/>
      <c r="D17" s="14" t="s">
        <v>38</v>
      </c>
      <c r="E17" s="11"/>
      <c r="F17" s="10">
        <v>1</v>
      </c>
      <c r="G17" s="9">
        <v>1</v>
      </c>
      <c r="H17" s="8">
        <v>100</v>
      </c>
      <c r="I17" s="15">
        <v>0</v>
      </c>
      <c r="J17" s="8">
        <v>0</v>
      </c>
      <c r="K17" s="15">
        <v>0</v>
      </c>
      <c r="L17" s="8">
        <v>0</v>
      </c>
      <c r="M17" s="15">
        <v>0</v>
      </c>
      <c r="N17" s="8">
        <v>0</v>
      </c>
      <c r="O17" s="15">
        <v>0</v>
      </c>
      <c r="P17" s="8">
        <v>0</v>
      </c>
    </row>
    <row r="18" spans="1:16" ht="23.1" customHeight="1" x14ac:dyDescent="0.2">
      <c r="A18" s="187"/>
      <c r="B18" s="187"/>
      <c r="C18" s="13"/>
      <c r="D18" s="14" t="s">
        <v>37</v>
      </c>
      <c r="E18" s="11"/>
      <c r="F18" s="10">
        <v>5</v>
      </c>
      <c r="G18" s="9">
        <v>5</v>
      </c>
      <c r="H18" s="8">
        <v>100</v>
      </c>
      <c r="I18" s="15">
        <v>0</v>
      </c>
      <c r="J18" s="8">
        <v>0</v>
      </c>
      <c r="K18" s="15">
        <v>0</v>
      </c>
      <c r="L18" s="8">
        <v>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5</v>
      </c>
      <c r="H20" s="8">
        <v>100</v>
      </c>
      <c r="I20" s="15">
        <v>0</v>
      </c>
      <c r="J20" s="8">
        <v>0</v>
      </c>
      <c r="K20" s="15">
        <v>0</v>
      </c>
      <c r="L20" s="8">
        <v>0</v>
      </c>
      <c r="M20" s="15">
        <v>0</v>
      </c>
      <c r="N20" s="8">
        <v>0</v>
      </c>
      <c r="O20" s="15">
        <v>0</v>
      </c>
      <c r="P20" s="8">
        <v>0</v>
      </c>
    </row>
    <row r="21" spans="1:16" ht="23.1" customHeight="1" x14ac:dyDescent="0.2">
      <c r="A21" s="187"/>
      <c r="B21" s="187"/>
      <c r="C21" s="13"/>
      <c r="D21" s="14" t="s">
        <v>34</v>
      </c>
      <c r="E21" s="11"/>
      <c r="F21" s="10">
        <v>12</v>
      </c>
      <c r="G21" s="9">
        <v>9</v>
      </c>
      <c r="H21" s="8">
        <v>75</v>
      </c>
      <c r="I21" s="15">
        <v>2</v>
      </c>
      <c r="J21" s="8">
        <v>16.666666666666664</v>
      </c>
      <c r="K21" s="15">
        <v>1</v>
      </c>
      <c r="L21" s="8">
        <v>8.3333333333333321</v>
      </c>
      <c r="M21" s="15">
        <v>0</v>
      </c>
      <c r="N21" s="8">
        <v>0</v>
      </c>
      <c r="O21" s="15">
        <v>0</v>
      </c>
      <c r="P21" s="8">
        <v>0</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7</v>
      </c>
      <c r="H23" s="8">
        <v>100</v>
      </c>
      <c r="I23" s="15">
        <v>0</v>
      </c>
      <c r="J23" s="8">
        <v>0</v>
      </c>
      <c r="K23" s="15">
        <v>0</v>
      </c>
      <c r="L23" s="8">
        <v>0</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3</v>
      </c>
      <c r="H25" s="8">
        <v>100</v>
      </c>
      <c r="I25" s="15">
        <v>0</v>
      </c>
      <c r="J25" s="8">
        <v>0</v>
      </c>
      <c r="K25" s="15">
        <v>0</v>
      </c>
      <c r="L25" s="8">
        <v>0</v>
      </c>
      <c r="M25" s="15">
        <v>0</v>
      </c>
      <c r="N25" s="8">
        <v>0</v>
      </c>
      <c r="O25" s="15">
        <v>0</v>
      </c>
      <c r="P25" s="8">
        <v>0</v>
      </c>
    </row>
    <row r="26" spans="1:16" ht="23.1" customHeight="1" x14ac:dyDescent="0.2">
      <c r="A26" s="187"/>
      <c r="B26" s="187"/>
      <c r="C26" s="13"/>
      <c r="D26" s="14" t="s">
        <v>29</v>
      </c>
      <c r="E26" s="11"/>
      <c r="F26" s="10">
        <v>8</v>
      </c>
      <c r="G26" s="9">
        <v>8</v>
      </c>
      <c r="H26" s="8">
        <v>100</v>
      </c>
      <c r="I26" s="15">
        <v>0</v>
      </c>
      <c r="J26" s="8">
        <v>0</v>
      </c>
      <c r="K26" s="15">
        <v>0</v>
      </c>
      <c r="L26" s="8">
        <v>0</v>
      </c>
      <c r="M26" s="15">
        <v>0</v>
      </c>
      <c r="N26" s="8">
        <v>0</v>
      </c>
      <c r="O26" s="15">
        <v>0</v>
      </c>
      <c r="P26" s="8">
        <v>0</v>
      </c>
    </row>
    <row r="27" spans="1:16" ht="23.1" customHeight="1" x14ac:dyDescent="0.2">
      <c r="A27" s="187"/>
      <c r="B27" s="187"/>
      <c r="C27" s="13"/>
      <c r="D27" s="14" t="s">
        <v>28</v>
      </c>
      <c r="E27" s="11"/>
      <c r="F27" s="10">
        <v>4</v>
      </c>
      <c r="G27" s="9">
        <v>4</v>
      </c>
      <c r="H27" s="8">
        <v>100</v>
      </c>
      <c r="I27" s="15">
        <v>0</v>
      </c>
      <c r="J27" s="8">
        <v>0</v>
      </c>
      <c r="K27" s="15">
        <v>0</v>
      </c>
      <c r="L27" s="8">
        <v>0</v>
      </c>
      <c r="M27" s="15">
        <v>0</v>
      </c>
      <c r="N27" s="8">
        <v>0</v>
      </c>
      <c r="O27" s="15">
        <v>0</v>
      </c>
      <c r="P27" s="8">
        <v>0</v>
      </c>
    </row>
    <row r="28" spans="1:16" ht="23.1" customHeight="1" x14ac:dyDescent="0.2">
      <c r="A28" s="187"/>
      <c r="B28" s="187"/>
      <c r="C28" s="13"/>
      <c r="D28" s="14" t="s">
        <v>27</v>
      </c>
      <c r="E28" s="11"/>
      <c r="F28" s="10">
        <v>2</v>
      </c>
      <c r="G28" s="9">
        <v>2</v>
      </c>
      <c r="H28" s="8">
        <v>100</v>
      </c>
      <c r="I28" s="15">
        <v>0</v>
      </c>
      <c r="J28" s="8">
        <v>0</v>
      </c>
      <c r="K28" s="15">
        <v>0</v>
      </c>
      <c r="L28" s="8">
        <v>0</v>
      </c>
      <c r="M28" s="15">
        <v>0</v>
      </c>
      <c r="N28" s="8">
        <v>0</v>
      </c>
      <c r="O28" s="15">
        <v>0</v>
      </c>
      <c r="P28" s="8">
        <v>0</v>
      </c>
    </row>
    <row r="29" spans="1:16" ht="23.1" customHeight="1" x14ac:dyDescent="0.2">
      <c r="A29" s="187"/>
      <c r="B29" s="187"/>
      <c r="C29" s="13"/>
      <c r="D29" s="14" t="s">
        <v>26</v>
      </c>
      <c r="E29" s="11"/>
      <c r="F29" s="10">
        <v>14</v>
      </c>
      <c r="G29" s="9">
        <v>14</v>
      </c>
      <c r="H29" s="8">
        <v>100</v>
      </c>
      <c r="I29" s="15">
        <v>0</v>
      </c>
      <c r="J29" s="8">
        <v>0</v>
      </c>
      <c r="K29" s="15">
        <v>0</v>
      </c>
      <c r="L29" s="8">
        <v>0</v>
      </c>
      <c r="M29" s="15">
        <v>0</v>
      </c>
      <c r="N29" s="8">
        <v>0</v>
      </c>
      <c r="O29" s="15">
        <v>0</v>
      </c>
      <c r="P29" s="8">
        <v>0</v>
      </c>
    </row>
    <row r="30" spans="1:16" ht="23.1" customHeight="1" x14ac:dyDescent="0.2">
      <c r="A30" s="187"/>
      <c r="B30" s="187"/>
      <c r="C30" s="13"/>
      <c r="D30" s="14" t="s">
        <v>25</v>
      </c>
      <c r="E30" s="11"/>
      <c r="F30" s="10">
        <v>5</v>
      </c>
      <c r="G30" s="9">
        <v>5</v>
      </c>
      <c r="H30" s="8">
        <v>100</v>
      </c>
      <c r="I30" s="15">
        <v>0</v>
      </c>
      <c r="J30" s="8">
        <v>0</v>
      </c>
      <c r="K30" s="15">
        <v>0</v>
      </c>
      <c r="L30" s="8">
        <v>0</v>
      </c>
      <c r="M30" s="15">
        <v>0</v>
      </c>
      <c r="N30" s="8">
        <v>0</v>
      </c>
      <c r="O30" s="15">
        <v>0</v>
      </c>
      <c r="P30" s="8">
        <v>0</v>
      </c>
    </row>
    <row r="31" spans="1:16" ht="23.1" customHeight="1" x14ac:dyDescent="0.2">
      <c r="A31" s="187"/>
      <c r="B31" s="187"/>
      <c r="C31" s="13"/>
      <c r="D31" s="14" t="s">
        <v>24</v>
      </c>
      <c r="E31" s="11"/>
      <c r="F31" s="10">
        <v>27</v>
      </c>
      <c r="G31" s="9">
        <v>27</v>
      </c>
      <c r="H31" s="8">
        <v>100</v>
      </c>
      <c r="I31" s="15">
        <v>0</v>
      </c>
      <c r="J31" s="8">
        <v>0</v>
      </c>
      <c r="K31" s="15">
        <v>0</v>
      </c>
      <c r="L31" s="8">
        <v>0</v>
      </c>
      <c r="M31" s="15">
        <v>0</v>
      </c>
      <c r="N31" s="8">
        <v>0</v>
      </c>
      <c r="O31" s="15">
        <v>0</v>
      </c>
      <c r="P31" s="8">
        <v>0</v>
      </c>
    </row>
    <row r="32" spans="1:16" ht="23.1" customHeight="1" x14ac:dyDescent="0.2">
      <c r="A32" s="187"/>
      <c r="B32" s="187"/>
      <c r="C32" s="13"/>
      <c r="D32" s="14" t="s">
        <v>23</v>
      </c>
      <c r="E32" s="11"/>
      <c r="F32" s="10">
        <v>8</v>
      </c>
      <c r="G32" s="9">
        <v>8</v>
      </c>
      <c r="H32" s="8">
        <v>100</v>
      </c>
      <c r="I32" s="15">
        <v>0</v>
      </c>
      <c r="J32" s="8">
        <v>0</v>
      </c>
      <c r="K32" s="15">
        <v>0</v>
      </c>
      <c r="L32" s="8">
        <v>0</v>
      </c>
      <c r="M32" s="15">
        <v>0</v>
      </c>
      <c r="N32" s="8">
        <v>0</v>
      </c>
      <c r="O32" s="15">
        <v>0</v>
      </c>
      <c r="P32" s="8">
        <v>0</v>
      </c>
    </row>
    <row r="33" spans="1:16" ht="24" customHeight="1" x14ac:dyDescent="0.2">
      <c r="A33" s="187"/>
      <c r="B33" s="187"/>
      <c r="C33" s="13"/>
      <c r="D33" s="14" t="s">
        <v>22</v>
      </c>
      <c r="E33" s="11"/>
      <c r="F33" s="10">
        <v>26</v>
      </c>
      <c r="G33" s="9">
        <v>22</v>
      </c>
      <c r="H33" s="8">
        <v>84.615384615384613</v>
      </c>
      <c r="I33" s="15">
        <v>4</v>
      </c>
      <c r="J33" s="8">
        <v>15.384615384615385</v>
      </c>
      <c r="K33" s="15">
        <v>0</v>
      </c>
      <c r="L33" s="8">
        <v>0</v>
      </c>
      <c r="M33" s="15">
        <v>0</v>
      </c>
      <c r="N33" s="8">
        <v>0</v>
      </c>
      <c r="O33" s="15">
        <v>0</v>
      </c>
      <c r="P33" s="8">
        <v>0</v>
      </c>
    </row>
    <row r="34" spans="1:16" ht="23.1" customHeight="1" x14ac:dyDescent="0.2">
      <c r="A34" s="187"/>
      <c r="B34" s="187"/>
      <c r="C34" s="13"/>
      <c r="D34" s="14" t="s">
        <v>21</v>
      </c>
      <c r="E34" s="11"/>
      <c r="F34" s="10">
        <v>14</v>
      </c>
      <c r="G34" s="9">
        <v>11</v>
      </c>
      <c r="H34" s="8">
        <v>78.571428571428569</v>
      </c>
      <c r="I34" s="15">
        <v>3</v>
      </c>
      <c r="J34" s="8">
        <v>21.428571428571427</v>
      </c>
      <c r="K34" s="15">
        <v>0</v>
      </c>
      <c r="L34" s="8">
        <v>0</v>
      </c>
      <c r="M34" s="15">
        <v>0</v>
      </c>
      <c r="N34" s="8">
        <v>0</v>
      </c>
      <c r="O34" s="15">
        <v>0</v>
      </c>
      <c r="P34" s="8">
        <v>0</v>
      </c>
    </row>
    <row r="35" spans="1:16" ht="23.1" customHeight="1" x14ac:dyDescent="0.2">
      <c r="A35" s="187"/>
      <c r="B35" s="187"/>
      <c r="C35" s="13"/>
      <c r="D35" s="14" t="s">
        <v>20</v>
      </c>
      <c r="E35" s="11"/>
      <c r="F35" s="10">
        <v>7</v>
      </c>
      <c r="G35" s="9">
        <v>5</v>
      </c>
      <c r="H35" s="8">
        <v>71.428571428571431</v>
      </c>
      <c r="I35" s="15">
        <v>2</v>
      </c>
      <c r="J35" s="8">
        <v>28.571428571428569</v>
      </c>
      <c r="K35" s="15">
        <v>0</v>
      </c>
      <c r="L35" s="8">
        <v>0</v>
      </c>
      <c r="M35" s="15">
        <v>0</v>
      </c>
      <c r="N35" s="8">
        <v>0</v>
      </c>
      <c r="O35" s="15">
        <v>0</v>
      </c>
      <c r="P35" s="8">
        <v>0</v>
      </c>
    </row>
    <row r="36" spans="1:16" ht="23.1" customHeight="1" x14ac:dyDescent="0.2">
      <c r="A36" s="187"/>
      <c r="B36" s="187"/>
      <c r="C36" s="13"/>
      <c r="D36" s="14" t="s">
        <v>19</v>
      </c>
      <c r="E36" s="11"/>
      <c r="F36" s="10">
        <v>18</v>
      </c>
      <c r="G36" s="9">
        <v>17</v>
      </c>
      <c r="H36" s="8">
        <v>94.444444444444443</v>
      </c>
      <c r="I36" s="15">
        <v>1</v>
      </c>
      <c r="J36" s="8">
        <v>5.5555555555555554</v>
      </c>
      <c r="K36" s="15">
        <v>0</v>
      </c>
      <c r="L36" s="8">
        <v>0</v>
      </c>
      <c r="M36" s="15">
        <v>0</v>
      </c>
      <c r="N36" s="8">
        <v>0</v>
      </c>
      <c r="O36" s="15">
        <v>0</v>
      </c>
      <c r="P36" s="8">
        <v>0</v>
      </c>
    </row>
    <row r="37" spans="1:16" ht="23.1" customHeight="1" x14ac:dyDescent="0.2">
      <c r="A37" s="187"/>
      <c r="B37" s="188"/>
      <c r="C37" s="13"/>
      <c r="D37" s="14" t="s">
        <v>18</v>
      </c>
      <c r="E37" s="11"/>
      <c r="F37" s="10">
        <v>4</v>
      </c>
      <c r="G37" s="9">
        <v>4</v>
      </c>
      <c r="H37" s="8">
        <v>100</v>
      </c>
      <c r="I37" s="15">
        <v>0</v>
      </c>
      <c r="J37" s="8">
        <v>0</v>
      </c>
      <c r="K37" s="15">
        <v>0</v>
      </c>
      <c r="L37" s="8">
        <v>0</v>
      </c>
      <c r="M37" s="15">
        <v>0</v>
      </c>
      <c r="N37" s="8">
        <v>0</v>
      </c>
      <c r="O37" s="15">
        <v>0</v>
      </c>
      <c r="P37" s="8">
        <v>0</v>
      </c>
    </row>
    <row r="38" spans="1:16" ht="23.1" customHeight="1" x14ac:dyDescent="0.2">
      <c r="A38" s="187"/>
      <c r="B38" s="186" t="s">
        <v>17</v>
      </c>
      <c r="C38" s="13"/>
      <c r="D38" s="14" t="s">
        <v>16</v>
      </c>
      <c r="E38" s="11"/>
      <c r="F38" s="10">
        <v>719</v>
      </c>
      <c r="G38" s="9">
        <v>637</v>
      </c>
      <c r="H38" s="8">
        <v>88.595271210013905</v>
      </c>
      <c r="I38" s="15">
        <v>67</v>
      </c>
      <c r="J38" s="8">
        <v>9.3184979137691233</v>
      </c>
      <c r="K38" s="15">
        <v>14</v>
      </c>
      <c r="L38" s="8">
        <v>1.9471488178025034</v>
      </c>
      <c r="M38" s="15">
        <v>1</v>
      </c>
      <c r="N38" s="8">
        <v>0.13908205841446453</v>
      </c>
      <c r="O38" s="15">
        <v>0</v>
      </c>
      <c r="P38" s="8">
        <v>0</v>
      </c>
    </row>
    <row r="39" spans="1:16" ht="23.1" customHeight="1" x14ac:dyDescent="0.2">
      <c r="A39" s="187"/>
      <c r="B39" s="187"/>
      <c r="C39" s="13"/>
      <c r="D39" s="14" t="s">
        <v>15</v>
      </c>
      <c r="E39" s="11"/>
      <c r="F39" s="10">
        <v>7</v>
      </c>
      <c r="G39" s="9">
        <v>7</v>
      </c>
      <c r="H39" s="8">
        <v>100</v>
      </c>
      <c r="I39" s="15">
        <v>0</v>
      </c>
      <c r="J39" s="8">
        <v>0</v>
      </c>
      <c r="K39" s="15">
        <v>0</v>
      </c>
      <c r="L39" s="8">
        <v>0</v>
      </c>
      <c r="M39" s="15">
        <v>0</v>
      </c>
      <c r="N39" s="8">
        <v>0</v>
      </c>
      <c r="O39" s="15">
        <v>0</v>
      </c>
      <c r="P39" s="8">
        <v>0</v>
      </c>
    </row>
    <row r="40" spans="1:16" ht="23.1" customHeight="1" x14ac:dyDescent="0.2">
      <c r="A40" s="187"/>
      <c r="B40" s="187"/>
      <c r="C40" s="13"/>
      <c r="D40" s="14" t="s">
        <v>14</v>
      </c>
      <c r="E40" s="11"/>
      <c r="F40" s="10">
        <v>79</v>
      </c>
      <c r="G40" s="9">
        <v>79</v>
      </c>
      <c r="H40" s="8">
        <v>100</v>
      </c>
      <c r="I40" s="15">
        <v>0</v>
      </c>
      <c r="J40" s="8">
        <v>0</v>
      </c>
      <c r="K40" s="15">
        <v>0</v>
      </c>
      <c r="L40" s="8">
        <v>0</v>
      </c>
      <c r="M40" s="15">
        <v>0</v>
      </c>
      <c r="N40" s="8">
        <v>0</v>
      </c>
      <c r="O40" s="15">
        <v>0</v>
      </c>
      <c r="P40" s="8">
        <v>0</v>
      </c>
    </row>
    <row r="41" spans="1:16" ht="23.1" customHeight="1" x14ac:dyDescent="0.2">
      <c r="A41" s="187"/>
      <c r="B41" s="187"/>
      <c r="C41" s="13"/>
      <c r="D41" s="14" t="s">
        <v>13</v>
      </c>
      <c r="E41" s="11"/>
      <c r="F41" s="10">
        <v>16</v>
      </c>
      <c r="G41" s="9">
        <v>16</v>
      </c>
      <c r="H41" s="8">
        <v>100</v>
      </c>
      <c r="I41" s="15">
        <v>0</v>
      </c>
      <c r="J41" s="8">
        <v>0</v>
      </c>
      <c r="K41" s="15">
        <v>0</v>
      </c>
      <c r="L41" s="8">
        <v>0</v>
      </c>
      <c r="M41" s="15">
        <v>0</v>
      </c>
      <c r="N41" s="8">
        <v>0</v>
      </c>
      <c r="O41" s="15">
        <v>0</v>
      </c>
      <c r="P41" s="8">
        <v>0</v>
      </c>
    </row>
    <row r="42" spans="1:16" ht="23.1" customHeight="1" x14ac:dyDescent="0.2">
      <c r="A42" s="187"/>
      <c r="B42" s="187"/>
      <c r="C42" s="13"/>
      <c r="D42" s="14" t="s">
        <v>12</v>
      </c>
      <c r="E42" s="11"/>
      <c r="F42" s="10">
        <v>16</v>
      </c>
      <c r="G42" s="9">
        <v>16</v>
      </c>
      <c r="H42" s="8">
        <v>100</v>
      </c>
      <c r="I42" s="15">
        <v>0</v>
      </c>
      <c r="J42" s="8">
        <v>0</v>
      </c>
      <c r="K42" s="15">
        <v>0</v>
      </c>
      <c r="L42" s="8">
        <v>0</v>
      </c>
      <c r="M42" s="15">
        <v>0</v>
      </c>
      <c r="N42" s="8">
        <v>0</v>
      </c>
      <c r="O42" s="15">
        <v>0</v>
      </c>
      <c r="P42" s="8">
        <v>0</v>
      </c>
    </row>
    <row r="43" spans="1:16" ht="23.1" customHeight="1" x14ac:dyDescent="0.2">
      <c r="A43" s="187"/>
      <c r="B43" s="187"/>
      <c r="C43" s="13"/>
      <c r="D43" s="14" t="s">
        <v>11</v>
      </c>
      <c r="E43" s="11"/>
      <c r="F43" s="10">
        <v>33</v>
      </c>
      <c r="G43" s="9">
        <v>31</v>
      </c>
      <c r="H43" s="8">
        <v>93.939393939393938</v>
      </c>
      <c r="I43" s="15">
        <v>2</v>
      </c>
      <c r="J43" s="8">
        <v>6.0606060606060606</v>
      </c>
      <c r="K43" s="15">
        <v>0</v>
      </c>
      <c r="L43" s="8">
        <v>0</v>
      </c>
      <c r="M43" s="15">
        <v>0</v>
      </c>
      <c r="N43" s="8">
        <v>0</v>
      </c>
      <c r="O43" s="15">
        <v>0</v>
      </c>
      <c r="P43" s="8">
        <v>0</v>
      </c>
    </row>
    <row r="44" spans="1:16" ht="23.1" customHeight="1" x14ac:dyDescent="0.2">
      <c r="A44" s="187"/>
      <c r="B44" s="187"/>
      <c r="C44" s="13"/>
      <c r="D44" s="14" t="s">
        <v>10</v>
      </c>
      <c r="E44" s="11"/>
      <c r="F44" s="10">
        <v>182</v>
      </c>
      <c r="G44" s="9">
        <v>158</v>
      </c>
      <c r="H44" s="8">
        <v>86.813186813186817</v>
      </c>
      <c r="I44" s="15">
        <v>20</v>
      </c>
      <c r="J44" s="8">
        <v>10.989010989010989</v>
      </c>
      <c r="K44" s="15">
        <v>4</v>
      </c>
      <c r="L44" s="8">
        <v>2.197802197802198</v>
      </c>
      <c r="M44" s="15">
        <v>0</v>
      </c>
      <c r="N44" s="8">
        <v>0</v>
      </c>
      <c r="O44" s="15">
        <v>0</v>
      </c>
      <c r="P44" s="8">
        <v>0</v>
      </c>
    </row>
    <row r="45" spans="1:16" ht="23.1" customHeight="1" x14ac:dyDescent="0.2">
      <c r="A45" s="187"/>
      <c r="B45" s="187"/>
      <c r="C45" s="13"/>
      <c r="D45" s="14" t="s">
        <v>9</v>
      </c>
      <c r="E45" s="11"/>
      <c r="F45" s="10">
        <v>24</v>
      </c>
      <c r="G45" s="9">
        <v>23</v>
      </c>
      <c r="H45" s="8">
        <v>95.833333333333343</v>
      </c>
      <c r="I45" s="15">
        <v>1</v>
      </c>
      <c r="J45" s="8">
        <v>4.1666666666666661</v>
      </c>
      <c r="K45" s="15">
        <v>0</v>
      </c>
      <c r="L45" s="8">
        <v>0</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14</v>
      </c>
      <c r="H47" s="8">
        <v>100</v>
      </c>
      <c r="I47" s="15">
        <v>0</v>
      </c>
      <c r="J47" s="8">
        <v>0</v>
      </c>
      <c r="K47" s="15">
        <v>0</v>
      </c>
      <c r="L47" s="8">
        <v>0</v>
      </c>
      <c r="M47" s="15">
        <v>0</v>
      </c>
      <c r="N47" s="8">
        <v>0</v>
      </c>
      <c r="O47" s="15">
        <v>0</v>
      </c>
      <c r="P47" s="8">
        <v>0</v>
      </c>
    </row>
    <row r="48" spans="1:16" ht="23.1" customHeight="1" x14ac:dyDescent="0.2">
      <c r="A48" s="187"/>
      <c r="B48" s="187"/>
      <c r="C48" s="13"/>
      <c r="D48" s="14" t="s">
        <v>6</v>
      </c>
      <c r="E48" s="11"/>
      <c r="F48" s="10">
        <v>48</v>
      </c>
      <c r="G48" s="9">
        <v>43</v>
      </c>
      <c r="H48" s="8">
        <v>89.583333333333343</v>
      </c>
      <c r="I48" s="15">
        <v>3</v>
      </c>
      <c r="J48" s="8">
        <v>6.25</v>
      </c>
      <c r="K48" s="15">
        <v>2</v>
      </c>
      <c r="L48" s="8">
        <v>4.1666666666666661</v>
      </c>
      <c r="M48" s="15">
        <v>0</v>
      </c>
      <c r="N48" s="8">
        <v>0</v>
      </c>
      <c r="O48" s="15">
        <v>0</v>
      </c>
      <c r="P48" s="8">
        <v>0</v>
      </c>
    </row>
    <row r="49" spans="1:16" ht="23.1" customHeight="1" x14ac:dyDescent="0.2">
      <c r="A49" s="187"/>
      <c r="B49" s="187"/>
      <c r="C49" s="13"/>
      <c r="D49" s="14" t="s">
        <v>5</v>
      </c>
      <c r="E49" s="11"/>
      <c r="F49" s="10">
        <v>22</v>
      </c>
      <c r="G49" s="9">
        <v>22</v>
      </c>
      <c r="H49" s="8">
        <v>100</v>
      </c>
      <c r="I49" s="15">
        <v>0</v>
      </c>
      <c r="J49" s="8">
        <v>0</v>
      </c>
      <c r="K49" s="15">
        <v>0</v>
      </c>
      <c r="L49" s="8">
        <v>0</v>
      </c>
      <c r="M49" s="15">
        <v>0</v>
      </c>
      <c r="N49" s="8">
        <v>0</v>
      </c>
      <c r="O49" s="15">
        <v>0</v>
      </c>
      <c r="P49" s="8">
        <v>0</v>
      </c>
    </row>
    <row r="50" spans="1:16" ht="23.1" customHeight="1" x14ac:dyDescent="0.2">
      <c r="A50" s="187"/>
      <c r="B50" s="187"/>
      <c r="C50" s="13"/>
      <c r="D50" s="14" t="s">
        <v>4</v>
      </c>
      <c r="E50" s="11"/>
      <c r="F50" s="10">
        <v>20</v>
      </c>
      <c r="G50" s="9">
        <v>17</v>
      </c>
      <c r="H50" s="8">
        <v>85</v>
      </c>
      <c r="I50" s="15">
        <v>3</v>
      </c>
      <c r="J50" s="8">
        <v>15</v>
      </c>
      <c r="K50" s="15">
        <v>0</v>
      </c>
      <c r="L50" s="8">
        <v>0</v>
      </c>
      <c r="M50" s="15">
        <v>0</v>
      </c>
      <c r="N50" s="8">
        <v>0</v>
      </c>
      <c r="O50" s="15">
        <v>0</v>
      </c>
      <c r="P50" s="8">
        <v>0</v>
      </c>
    </row>
    <row r="51" spans="1:16" ht="23.1" customHeight="1" x14ac:dyDescent="0.2">
      <c r="A51" s="187"/>
      <c r="B51" s="187"/>
      <c r="C51" s="13"/>
      <c r="D51" s="14" t="s">
        <v>3</v>
      </c>
      <c r="E51" s="11"/>
      <c r="F51" s="10">
        <v>166</v>
      </c>
      <c r="G51" s="9">
        <v>135</v>
      </c>
      <c r="H51" s="8">
        <v>81.325301204819283</v>
      </c>
      <c r="I51" s="15">
        <v>27</v>
      </c>
      <c r="J51" s="8">
        <v>16.265060240963855</v>
      </c>
      <c r="K51" s="15">
        <v>3</v>
      </c>
      <c r="L51" s="8">
        <v>1.8072289156626504</v>
      </c>
      <c r="M51" s="15">
        <v>1</v>
      </c>
      <c r="N51" s="8">
        <v>0.60240963855421692</v>
      </c>
      <c r="O51" s="15">
        <v>0</v>
      </c>
      <c r="P51" s="8">
        <v>0</v>
      </c>
    </row>
    <row r="52" spans="1:16" ht="23.1" customHeight="1" x14ac:dyDescent="0.2">
      <c r="A52" s="187"/>
      <c r="B52" s="187"/>
      <c r="C52" s="13"/>
      <c r="D52" s="14" t="s">
        <v>2</v>
      </c>
      <c r="E52" s="11"/>
      <c r="F52" s="10">
        <v>24</v>
      </c>
      <c r="G52" s="9">
        <v>21</v>
      </c>
      <c r="H52" s="8">
        <v>87.5</v>
      </c>
      <c r="I52" s="15">
        <v>2</v>
      </c>
      <c r="J52" s="8">
        <v>8.3333333333333321</v>
      </c>
      <c r="K52" s="15">
        <v>1</v>
      </c>
      <c r="L52" s="8">
        <v>4.1666666666666661</v>
      </c>
      <c r="M52" s="15">
        <v>0</v>
      </c>
      <c r="N52" s="8">
        <v>0</v>
      </c>
      <c r="O52" s="15">
        <v>0</v>
      </c>
      <c r="P52" s="8">
        <v>0</v>
      </c>
    </row>
    <row r="53" spans="1:16" ht="24" customHeight="1" x14ac:dyDescent="0.2">
      <c r="A53" s="188"/>
      <c r="B53" s="188"/>
      <c r="C53" s="13"/>
      <c r="D53" s="12" t="s">
        <v>1</v>
      </c>
      <c r="E53" s="11"/>
      <c r="F53" s="10">
        <v>55</v>
      </c>
      <c r="G53" s="9">
        <v>42</v>
      </c>
      <c r="H53" s="8">
        <v>76.363636363636374</v>
      </c>
      <c r="I53" s="15">
        <v>9</v>
      </c>
      <c r="J53" s="8">
        <v>16.363636363636363</v>
      </c>
      <c r="K53" s="15">
        <v>4</v>
      </c>
      <c r="L53" s="8">
        <v>7.2727272727272725</v>
      </c>
      <c r="M53" s="15">
        <v>0</v>
      </c>
      <c r="N53" s="8">
        <v>0</v>
      </c>
      <c r="O53" s="15">
        <v>0</v>
      </c>
      <c r="P53" s="8">
        <v>0</v>
      </c>
    </row>
    <row r="55" spans="1:16" ht="12.75" customHeight="1" x14ac:dyDescent="0.2"/>
    <row r="56" spans="1:16" x14ac:dyDescent="0.2">
      <c r="D56" s="5"/>
    </row>
    <row r="62" spans="1:16" x14ac:dyDescent="0.2">
      <c r="D62" s="5"/>
    </row>
    <row r="64" spans="1:16" x14ac:dyDescent="0.2">
      <c r="D64" s="5"/>
    </row>
    <row r="66" spans="4:4" x14ac:dyDescent="0.2">
      <c r="D66" s="5"/>
    </row>
    <row r="68" spans="4:4" x14ac:dyDescent="0.2">
      <c r="D68" s="5"/>
    </row>
    <row r="70" spans="4:4" ht="13.5" customHeight="1" x14ac:dyDescent="0.2">
      <c r="D70" s="6"/>
    </row>
    <row r="71" spans="4:4" ht="13.5" customHeight="1" x14ac:dyDescent="0.2"/>
    <row r="72" spans="4:4" x14ac:dyDescent="0.2">
      <c r="D72" s="5"/>
    </row>
    <row r="74" spans="4:4" x14ac:dyDescent="0.2">
      <c r="D74" s="5"/>
    </row>
    <row r="76" spans="4:4" x14ac:dyDescent="0.2">
      <c r="D76" s="5"/>
    </row>
    <row r="78" spans="4:4" x14ac:dyDescent="0.2">
      <c r="D78" s="5"/>
    </row>
    <row r="82" ht="12.75" customHeight="1" x14ac:dyDescent="0.2"/>
    <row r="83" ht="12.75" customHeight="1" x14ac:dyDescent="0.2"/>
  </sheetData>
  <mergeCells count="28">
    <mergeCell ref="A13:A53"/>
    <mergeCell ref="B13:B37"/>
    <mergeCell ref="B38:B53"/>
    <mergeCell ref="O5:O6"/>
    <mergeCell ref="P5:P6"/>
    <mergeCell ref="A7:E7"/>
    <mergeCell ref="A8:A12"/>
    <mergeCell ref="B8:E8"/>
    <mergeCell ref="B9:E9"/>
    <mergeCell ref="B10:E10"/>
    <mergeCell ref="B11:E11"/>
    <mergeCell ref="B12:E12"/>
    <mergeCell ref="I5:I6"/>
    <mergeCell ref="J5:J6"/>
    <mergeCell ref="K5:K6"/>
    <mergeCell ref="L5:L6"/>
    <mergeCell ref="M5:M6"/>
    <mergeCell ref="N5:N6"/>
    <mergeCell ref="A3:E6"/>
    <mergeCell ref="F3:F6"/>
    <mergeCell ref="G3:P3"/>
    <mergeCell ref="G4:H4"/>
    <mergeCell ref="I4:J4"/>
    <mergeCell ref="K4:L4"/>
    <mergeCell ref="M4:N4"/>
    <mergeCell ref="O4:P4"/>
    <mergeCell ref="G5:G6"/>
    <mergeCell ref="H5:H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W100"/>
  <sheetViews>
    <sheetView view="pageBreakPreview"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1.6640625" style="3" customWidth="1"/>
    <col min="7" max="12" width="15.109375" style="3" customWidth="1"/>
    <col min="13" max="14" width="11.6640625" style="3" customWidth="1"/>
    <col min="15" max="16384" width="9" style="3"/>
  </cols>
  <sheetData>
    <row r="1" spans="1:23" ht="14.4" x14ac:dyDescent="0.2">
      <c r="A1" s="18" t="s">
        <v>630</v>
      </c>
    </row>
    <row r="2" spans="1:23" x14ac:dyDescent="0.2">
      <c r="G2" s="48"/>
      <c r="H2" s="48"/>
      <c r="I2" s="48"/>
      <c r="J2" s="48"/>
      <c r="K2" s="48"/>
      <c r="L2" s="40" t="s">
        <v>477</v>
      </c>
    </row>
    <row r="3" spans="1:23" ht="14.25" customHeight="1" x14ac:dyDescent="0.2">
      <c r="A3" s="239" t="s">
        <v>64</v>
      </c>
      <c r="B3" s="240"/>
      <c r="C3" s="240"/>
      <c r="D3" s="240"/>
      <c r="E3" s="241"/>
      <c r="F3" s="182" t="s">
        <v>130</v>
      </c>
      <c r="G3" s="224" t="s">
        <v>405</v>
      </c>
      <c r="H3" s="224" t="s">
        <v>402</v>
      </c>
      <c r="I3" s="224" t="s">
        <v>406</v>
      </c>
      <c r="J3" s="224" t="s">
        <v>403</v>
      </c>
      <c r="K3" s="224" t="s">
        <v>404</v>
      </c>
      <c r="L3" s="224" t="s">
        <v>359</v>
      </c>
    </row>
    <row r="4" spans="1:23" ht="14.25" customHeight="1" x14ac:dyDescent="0.2">
      <c r="A4" s="242"/>
      <c r="B4" s="243"/>
      <c r="C4" s="243"/>
      <c r="D4" s="243"/>
      <c r="E4" s="244"/>
      <c r="F4" s="165"/>
      <c r="G4" s="225"/>
      <c r="H4" s="225"/>
      <c r="I4" s="225"/>
      <c r="J4" s="225"/>
      <c r="K4" s="225"/>
      <c r="L4" s="225"/>
    </row>
    <row r="5" spans="1:23" ht="14.25" customHeight="1" x14ac:dyDescent="0.2">
      <c r="A5" s="242"/>
      <c r="B5" s="243"/>
      <c r="C5" s="243"/>
      <c r="D5" s="243"/>
      <c r="E5" s="244"/>
      <c r="F5" s="165"/>
      <c r="G5" s="225"/>
      <c r="H5" s="225"/>
      <c r="I5" s="225"/>
      <c r="J5" s="225"/>
      <c r="K5" s="225"/>
      <c r="L5" s="225"/>
    </row>
    <row r="6" spans="1:23" ht="14.25" customHeight="1" x14ac:dyDescent="0.2">
      <c r="A6" s="245"/>
      <c r="B6" s="246"/>
      <c r="C6" s="246"/>
      <c r="D6" s="246"/>
      <c r="E6" s="247"/>
      <c r="F6" s="165"/>
      <c r="G6" s="226"/>
      <c r="H6" s="226"/>
      <c r="I6" s="226"/>
      <c r="J6" s="226"/>
      <c r="K6" s="226"/>
      <c r="L6" s="226"/>
    </row>
    <row r="7" spans="1:23" ht="12" customHeight="1" x14ac:dyDescent="0.2">
      <c r="A7" s="173" t="s">
        <v>50</v>
      </c>
      <c r="B7" s="174"/>
      <c r="C7" s="174"/>
      <c r="D7" s="174"/>
      <c r="E7" s="175"/>
      <c r="F7" s="77">
        <v>944</v>
      </c>
      <c r="G7" s="87">
        <v>139</v>
      </c>
      <c r="H7" s="87">
        <v>49</v>
      </c>
      <c r="I7" s="87">
        <v>15</v>
      </c>
      <c r="J7" s="87">
        <v>7</v>
      </c>
      <c r="K7" s="87">
        <v>759</v>
      </c>
      <c r="L7" s="87">
        <v>19</v>
      </c>
      <c r="M7" s="48"/>
      <c r="N7" s="48"/>
      <c r="O7" s="48"/>
      <c r="P7" s="48"/>
      <c r="Q7" s="48"/>
      <c r="R7" s="48"/>
      <c r="S7" s="48"/>
      <c r="T7" s="48"/>
      <c r="U7" s="48"/>
      <c r="V7" s="48"/>
      <c r="W7" s="48"/>
    </row>
    <row r="8" spans="1:23" ht="12" customHeight="1" x14ac:dyDescent="0.2">
      <c r="A8" s="176"/>
      <c r="B8" s="177"/>
      <c r="C8" s="177"/>
      <c r="D8" s="177"/>
      <c r="E8" s="178"/>
      <c r="F8" s="78"/>
      <c r="G8" s="31">
        <v>0.1472457627118644</v>
      </c>
      <c r="H8" s="31">
        <v>5.190677966101695E-2</v>
      </c>
      <c r="I8" s="31">
        <v>1.5889830508474576E-2</v>
      </c>
      <c r="J8" s="31">
        <v>7.4152542372881358E-3</v>
      </c>
      <c r="K8" s="31">
        <v>0.80402542372881358</v>
      </c>
      <c r="L8" s="31">
        <v>2.0127118644067795E-2</v>
      </c>
    </row>
    <row r="9" spans="1:23" ht="12" customHeight="1" x14ac:dyDescent="0.2">
      <c r="A9" s="189" t="s">
        <v>49</v>
      </c>
      <c r="B9" s="248" t="s">
        <v>48</v>
      </c>
      <c r="C9" s="249"/>
      <c r="D9" s="249"/>
      <c r="E9" s="250"/>
      <c r="F9" s="77">
        <v>276</v>
      </c>
      <c r="G9" s="87">
        <v>20</v>
      </c>
      <c r="H9" s="87">
        <v>5</v>
      </c>
      <c r="I9" s="87">
        <v>0</v>
      </c>
      <c r="J9" s="87">
        <v>2</v>
      </c>
      <c r="K9" s="87">
        <v>241</v>
      </c>
      <c r="L9" s="87">
        <v>9</v>
      </c>
    </row>
    <row r="10" spans="1:23" ht="12" customHeight="1" x14ac:dyDescent="0.2">
      <c r="A10" s="190"/>
      <c r="B10" s="251"/>
      <c r="C10" s="252"/>
      <c r="D10" s="252"/>
      <c r="E10" s="253"/>
      <c r="F10" s="78"/>
      <c r="G10" s="31">
        <v>7.2463768115942032E-2</v>
      </c>
      <c r="H10" s="31">
        <v>1.8115942028985508E-2</v>
      </c>
      <c r="I10" s="31">
        <v>0</v>
      </c>
      <c r="J10" s="31">
        <v>7.246376811594203E-3</v>
      </c>
      <c r="K10" s="31">
        <v>0.87318840579710144</v>
      </c>
      <c r="L10" s="31">
        <v>3.2608695652173912E-2</v>
      </c>
    </row>
    <row r="11" spans="1:23" ht="12" customHeight="1" x14ac:dyDescent="0.2">
      <c r="A11" s="190"/>
      <c r="B11" s="248" t="s">
        <v>47</v>
      </c>
      <c r="C11" s="249"/>
      <c r="D11" s="249"/>
      <c r="E11" s="250"/>
      <c r="F11" s="77">
        <v>145</v>
      </c>
      <c r="G11" s="87">
        <v>23</v>
      </c>
      <c r="H11" s="87">
        <v>7</v>
      </c>
      <c r="I11" s="87">
        <v>2</v>
      </c>
      <c r="J11" s="87">
        <v>0</v>
      </c>
      <c r="K11" s="87">
        <v>116</v>
      </c>
      <c r="L11" s="87">
        <v>1</v>
      </c>
    </row>
    <row r="12" spans="1:23" ht="12" customHeight="1" x14ac:dyDescent="0.2">
      <c r="A12" s="190"/>
      <c r="B12" s="251"/>
      <c r="C12" s="252"/>
      <c r="D12" s="252"/>
      <c r="E12" s="253"/>
      <c r="F12" s="78"/>
      <c r="G12" s="31">
        <v>0.15862068965517243</v>
      </c>
      <c r="H12" s="31">
        <v>4.8275862068965517E-2</v>
      </c>
      <c r="I12" s="31">
        <v>1.3793103448275862E-2</v>
      </c>
      <c r="J12" s="31">
        <v>0</v>
      </c>
      <c r="K12" s="31">
        <v>0.8</v>
      </c>
      <c r="L12" s="31">
        <v>6.8965517241379309E-3</v>
      </c>
    </row>
    <row r="13" spans="1:23" ht="12" customHeight="1" x14ac:dyDescent="0.2">
      <c r="A13" s="190"/>
      <c r="B13" s="248" t="s">
        <v>46</v>
      </c>
      <c r="C13" s="249"/>
      <c r="D13" s="249"/>
      <c r="E13" s="250"/>
      <c r="F13" s="77">
        <v>232</v>
      </c>
      <c r="G13" s="87">
        <v>31</v>
      </c>
      <c r="H13" s="87">
        <v>10</v>
      </c>
      <c r="I13" s="87">
        <v>5</v>
      </c>
      <c r="J13" s="87">
        <v>2</v>
      </c>
      <c r="K13" s="87">
        <v>188</v>
      </c>
      <c r="L13" s="87">
        <v>4</v>
      </c>
    </row>
    <row r="14" spans="1:23" ht="12" customHeight="1" x14ac:dyDescent="0.2">
      <c r="A14" s="190"/>
      <c r="B14" s="251"/>
      <c r="C14" s="252"/>
      <c r="D14" s="252"/>
      <c r="E14" s="253"/>
      <c r="F14" s="78"/>
      <c r="G14" s="31">
        <v>0.1336206896551724</v>
      </c>
      <c r="H14" s="31">
        <v>4.3103448275862072E-2</v>
      </c>
      <c r="I14" s="31">
        <v>2.1551724137931036E-2</v>
      </c>
      <c r="J14" s="31">
        <v>8.6206896551724137E-3</v>
      </c>
      <c r="K14" s="31">
        <v>0.81034482758620685</v>
      </c>
      <c r="L14" s="31">
        <v>1.7241379310344827E-2</v>
      </c>
    </row>
    <row r="15" spans="1:23" ht="12" customHeight="1" x14ac:dyDescent="0.2">
      <c r="A15" s="190"/>
      <c r="B15" s="248" t="s">
        <v>45</v>
      </c>
      <c r="C15" s="249"/>
      <c r="D15" s="249"/>
      <c r="E15" s="250"/>
      <c r="F15" s="77">
        <v>68</v>
      </c>
      <c r="G15" s="87">
        <v>15</v>
      </c>
      <c r="H15" s="87">
        <v>4</v>
      </c>
      <c r="I15" s="87">
        <v>1</v>
      </c>
      <c r="J15" s="87">
        <v>1</v>
      </c>
      <c r="K15" s="87">
        <v>52</v>
      </c>
      <c r="L15" s="87">
        <v>0</v>
      </c>
    </row>
    <row r="16" spans="1:23" ht="12" customHeight="1" x14ac:dyDescent="0.2">
      <c r="A16" s="190"/>
      <c r="B16" s="251"/>
      <c r="C16" s="252"/>
      <c r="D16" s="252"/>
      <c r="E16" s="253"/>
      <c r="F16" s="78"/>
      <c r="G16" s="31">
        <v>0.22058823529411764</v>
      </c>
      <c r="H16" s="31">
        <v>5.8823529411764705E-2</v>
      </c>
      <c r="I16" s="31">
        <v>1.4705882352941176E-2</v>
      </c>
      <c r="J16" s="31">
        <v>1.4705882352941176E-2</v>
      </c>
      <c r="K16" s="31">
        <v>0.76470588235294112</v>
      </c>
      <c r="L16" s="31">
        <v>0</v>
      </c>
    </row>
    <row r="17" spans="1:12" ht="12" customHeight="1" x14ac:dyDescent="0.2">
      <c r="A17" s="190"/>
      <c r="B17" s="248" t="s">
        <v>44</v>
      </c>
      <c r="C17" s="249"/>
      <c r="D17" s="249"/>
      <c r="E17" s="250"/>
      <c r="F17" s="77">
        <v>223</v>
      </c>
      <c r="G17" s="87">
        <v>50</v>
      </c>
      <c r="H17" s="87">
        <v>23</v>
      </c>
      <c r="I17" s="87">
        <v>7</v>
      </c>
      <c r="J17" s="87">
        <v>2</v>
      </c>
      <c r="K17" s="87">
        <v>162</v>
      </c>
      <c r="L17" s="87">
        <v>5</v>
      </c>
    </row>
    <row r="18" spans="1:12" ht="12" customHeight="1" x14ac:dyDescent="0.2">
      <c r="A18" s="191"/>
      <c r="B18" s="251"/>
      <c r="C18" s="252"/>
      <c r="D18" s="252"/>
      <c r="E18" s="253"/>
      <c r="F18" s="78"/>
      <c r="G18" s="31">
        <v>0.22421524663677131</v>
      </c>
      <c r="H18" s="31">
        <v>0.1031390134529148</v>
      </c>
      <c r="I18" s="31">
        <v>3.1390134529147982E-2</v>
      </c>
      <c r="J18" s="31">
        <v>8.9686098654708519E-3</v>
      </c>
      <c r="K18" s="31">
        <v>0.726457399103139</v>
      </c>
      <c r="L18" s="31">
        <v>2.2421524663677129E-2</v>
      </c>
    </row>
    <row r="19" spans="1:12" ht="12" customHeight="1" x14ac:dyDescent="0.2">
      <c r="A19" s="186" t="s">
        <v>43</v>
      </c>
      <c r="B19" s="186" t="s">
        <v>42</v>
      </c>
      <c r="C19" s="37"/>
      <c r="D19" s="234" t="s">
        <v>16</v>
      </c>
      <c r="E19" s="36"/>
      <c r="F19" s="77">
        <v>225</v>
      </c>
      <c r="G19" s="87">
        <v>47</v>
      </c>
      <c r="H19" s="87">
        <v>11</v>
      </c>
      <c r="I19" s="87">
        <v>4</v>
      </c>
      <c r="J19" s="87">
        <v>2</v>
      </c>
      <c r="K19" s="87">
        <v>165</v>
      </c>
      <c r="L19" s="87">
        <v>5</v>
      </c>
    </row>
    <row r="20" spans="1:12" ht="12" customHeight="1" x14ac:dyDescent="0.2">
      <c r="A20" s="187"/>
      <c r="B20" s="187"/>
      <c r="C20" s="34"/>
      <c r="D20" s="235"/>
      <c r="E20" s="33"/>
      <c r="F20" s="78"/>
      <c r="G20" s="31">
        <v>0.2088888888888889</v>
      </c>
      <c r="H20" s="31">
        <v>4.8888888888888891E-2</v>
      </c>
      <c r="I20" s="31">
        <v>1.7777777777777778E-2</v>
      </c>
      <c r="J20" s="31">
        <v>8.8888888888888889E-3</v>
      </c>
      <c r="K20" s="31">
        <v>0.73333333333333328</v>
      </c>
      <c r="L20" s="31">
        <v>2.2222222222222223E-2</v>
      </c>
    </row>
    <row r="21" spans="1:12" ht="12" customHeight="1" x14ac:dyDescent="0.2">
      <c r="A21" s="187"/>
      <c r="B21" s="187"/>
      <c r="C21" s="37"/>
      <c r="D21" s="234" t="s">
        <v>41</v>
      </c>
      <c r="E21" s="36"/>
      <c r="F21" s="77">
        <v>34</v>
      </c>
      <c r="G21" s="87">
        <v>6</v>
      </c>
      <c r="H21" s="87">
        <v>0</v>
      </c>
      <c r="I21" s="87">
        <v>0</v>
      </c>
      <c r="J21" s="87">
        <v>1</v>
      </c>
      <c r="K21" s="87">
        <v>24</v>
      </c>
      <c r="L21" s="87">
        <v>3</v>
      </c>
    </row>
    <row r="22" spans="1:12" ht="12" customHeight="1" x14ac:dyDescent="0.2">
      <c r="A22" s="187"/>
      <c r="B22" s="187"/>
      <c r="C22" s="34"/>
      <c r="D22" s="235"/>
      <c r="E22" s="33"/>
      <c r="F22" s="78"/>
      <c r="G22" s="31">
        <v>0.17647058823529413</v>
      </c>
      <c r="H22" s="31">
        <v>0</v>
      </c>
      <c r="I22" s="31">
        <v>0</v>
      </c>
      <c r="J22" s="31">
        <v>2.9411764705882353E-2</v>
      </c>
      <c r="K22" s="31">
        <v>0.70588235294117652</v>
      </c>
      <c r="L22" s="31">
        <v>8.8235294117647065E-2</v>
      </c>
    </row>
    <row r="23" spans="1:12" ht="12" customHeight="1" x14ac:dyDescent="0.2">
      <c r="A23" s="187"/>
      <c r="B23" s="187"/>
      <c r="C23" s="37"/>
      <c r="D23" s="234" t="s">
        <v>40</v>
      </c>
      <c r="E23" s="36"/>
      <c r="F23" s="77">
        <v>4</v>
      </c>
      <c r="G23" s="87">
        <v>1</v>
      </c>
      <c r="H23" s="87">
        <v>0</v>
      </c>
      <c r="I23" s="87">
        <v>0</v>
      </c>
      <c r="J23" s="87">
        <v>0</v>
      </c>
      <c r="K23" s="87">
        <v>2</v>
      </c>
      <c r="L23" s="87">
        <v>1</v>
      </c>
    </row>
    <row r="24" spans="1:12" ht="12" customHeight="1" x14ac:dyDescent="0.2">
      <c r="A24" s="187"/>
      <c r="B24" s="187"/>
      <c r="C24" s="34"/>
      <c r="D24" s="235"/>
      <c r="E24" s="33"/>
      <c r="F24" s="78"/>
      <c r="G24" s="31">
        <v>0.25</v>
      </c>
      <c r="H24" s="31">
        <v>0</v>
      </c>
      <c r="I24" s="31">
        <v>0</v>
      </c>
      <c r="J24" s="31">
        <v>0</v>
      </c>
      <c r="K24" s="31">
        <v>0.5</v>
      </c>
      <c r="L24" s="31">
        <v>0.25</v>
      </c>
    </row>
    <row r="25" spans="1:12" ht="12" customHeight="1" x14ac:dyDescent="0.2">
      <c r="A25" s="187"/>
      <c r="B25" s="187"/>
      <c r="C25" s="37"/>
      <c r="D25" s="234" t="s">
        <v>39</v>
      </c>
      <c r="E25" s="36"/>
      <c r="F25" s="77">
        <v>15</v>
      </c>
      <c r="G25" s="87">
        <v>0</v>
      </c>
      <c r="H25" s="87">
        <v>0</v>
      </c>
      <c r="I25" s="87">
        <v>0</v>
      </c>
      <c r="J25" s="87">
        <v>0</v>
      </c>
      <c r="K25" s="87">
        <v>15</v>
      </c>
      <c r="L25" s="87">
        <v>0</v>
      </c>
    </row>
    <row r="26" spans="1:12" ht="12" customHeight="1" x14ac:dyDescent="0.2">
      <c r="A26" s="187"/>
      <c r="B26" s="187"/>
      <c r="C26" s="34"/>
      <c r="D26" s="235"/>
      <c r="E26" s="33"/>
      <c r="F26" s="78"/>
      <c r="G26" s="31">
        <v>0</v>
      </c>
      <c r="H26" s="31">
        <v>0</v>
      </c>
      <c r="I26" s="31">
        <v>0</v>
      </c>
      <c r="J26" s="31">
        <v>0</v>
      </c>
      <c r="K26" s="31">
        <v>1</v>
      </c>
      <c r="L26" s="31">
        <v>0</v>
      </c>
    </row>
    <row r="27" spans="1:12" ht="12" customHeight="1" x14ac:dyDescent="0.2">
      <c r="A27" s="187"/>
      <c r="B27" s="187"/>
      <c r="C27" s="37"/>
      <c r="D27" s="234" t="s">
        <v>38</v>
      </c>
      <c r="E27" s="36"/>
      <c r="F27" s="77">
        <v>1</v>
      </c>
      <c r="G27" s="87">
        <v>0</v>
      </c>
      <c r="H27" s="87">
        <v>0</v>
      </c>
      <c r="I27" s="87">
        <v>0</v>
      </c>
      <c r="J27" s="87">
        <v>0</v>
      </c>
      <c r="K27" s="87">
        <v>1</v>
      </c>
      <c r="L27" s="87">
        <v>0</v>
      </c>
    </row>
    <row r="28" spans="1:12" ht="12" customHeight="1" x14ac:dyDescent="0.2">
      <c r="A28" s="187"/>
      <c r="B28" s="187"/>
      <c r="C28" s="34"/>
      <c r="D28" s="235"/>
      <c r="E28" s="33"/>
      <c r="F28" s="78"/>
      <c r="G28" s="31">
        <v>0</v>
      </c>
      <c r="H28" s="31">
        <v>0</v>
      </c>
      <c r="I28" s="31">
        <v>0</v>
      </c>
      <c r="J28" s="31">
        <v>0</v>
      </c>
      <c r="K28" s="31">
        <v>1</v>
      </c>
      <c r="L28" s="31">
        <v>0</v>
      </c>
    </row>
    <row r="29" spans="1:12" ht="12" customHeight="1" x14ac:dyDescent="0.2">
      <c r="A29" s="187"/>
      <c r="B29" s="187"/>
      <c r="C29" s="37"/>
      <c r="D29" s="234" t="s">
        <v>37</v>
      </c>
      <c r="E29" s="36"/>
      <c r="F29" s="77">
        <v>5</v>
      </c>
      <c r="G29" s="87">
        <v>2</v>
      </c>
      <c r="H29" s="87">
        <v>1</v>
      </c>
      <c r="I29" s="87">
        <v>0</v>
      </c>
      <c r="J29" s="87">
        <v>0</v>
      </c>
      <c r="K29" s="87">
        <v>3</v>
      </c>
      <c r="L29" s="87">
        <v>0</v>
      </c>
    </row>
    <row r="30" spans="1:12" ht="12" customHeight="1" x14ac:dyDescent="0.2">
      <c r="A30" s="187"/>
      <c r="B30" s="187"/>
      <c r="C30" s="34"/>
      <c r="D30" s="235"/>
      <c r="E30" s="33"/>
      <c r="F30" s="78"/>
      <c r="G30" s="31">
        <v>0.4</v>
      </c>
      <c r="H30" s="31">
        <v>0.2</v>
      </c>
      <c r="I30" s="31">
        <v>0</v>
      </c>
      <c r="J30" s="31">
        <v>0</v>
      </c>
      <c r="K30" s="31">
        <v>0.6</v>
      </c>
      <c r="L30" s="31">
        <v>0</v>
      </c>
    </row>
    <row r="31" spans="1:12" ht="12" customHeight="1" x14ac:dyDescent="0.2">
      <c r="A31" s="187"/>
      <c r="B31" s="187"/>
      <c r="C31" s="37"/>
      <c r="D31" s="234" t="s">
        <v>36</v>
      </c>
      <c r="E31" s="36"/>
      <c r="F31" s="77">
        <v>1</v>
      </c>
      <c r="G31" s="87">
        <v>0</v>
      </c>
      <c r="H31" s="87">
        <v>0</v>
      </c>
      <c r="I31" s="87">
        <v>0</v>
      </c>
      <c r="J31" s="87">
        <v>0</v>
      </c>
      <c r="K31" s="87">
        <v>1</v>
      </c>
      <c r="L31" s="87">
        <v>0</v>
      </c>
    </row>
    <row r="32" spans="1:12" ht="12" customHeight="1" x14ac:dyDescent="0.2">
      <c r="A32" s="187"/>
      <c r="B32" s="187"/>
      <c r="C32" s="34"/>
      <c r="D32" s="235"/>
      <c r="E32" s="33"/>
      <c r="F32" s="78"/>
      <c r="G32" s="31">
        <v>0</v>
      </c>
      <c r="H32" s="31">
        <v>0</v>
      </c>
      <c r="I32" s="31">
        <v>0</v>
      </c>
      <c r="J32" s="31">
        <v>0</v>
      </c>
      <c r="K32" s="31">
        <v>1</v>
      </c>
      <c r="L32" s="31">
        <v>0</v>
      </c>
    </row>
    <row r="33" spans="1:12" ht="12" customHeight="1" x14ac:dyDescent="0.2">
      <c r="A33" s="187"/>
      <c r="B33" s="187"/>
      <c r="C33" s="37"/>
      <c r="D33" s="234" t="s">
        <v>35</v>
      </c>
      <c r="E33" s="36"/>
      <c r="F33" s="77">
        <v>5</v>
      </c>
      <c r="G33" s="87">
        <v>1</v>
      </c>
      <c r="H33" s="87">
        <v>0</v>
      </c>
      <c r="I33" s="87">
        <v>1</v>
      </c>
      <c r="J33" s="87">
        <v>0</v>
      </c>
      <c r="K33" s="87">
        <v>3</v>
      </c>
      <c r="L33" s="87">
        <v>0</v>
      </c>
    </row>
    <row r="34" spans="1:12" ht="12" customHeight="1" x14ac:dyDescent="0.2">
      <c r="A34" s="187"/>
      <c r="B34" s="187"/>
      <c r="C34" s="34"/>
      <c r="D34" s="235"/>
      <c r="E34" s="33"/>
      <c r="F34" s="78"/>
      <c r="G34" s="31">
        <v>0.2</v>
      </c>
      <c r="H34" s="31">
        <v>0</v>
      </c>
      <c r="I34" s="31">
        <v>0.2</v>
      </c>
      <c r="J34" s="31">
        <v>0</v>
      </c>
      <c r="K34" s="31">
        <v>0.6</v>
      </c>
      <c r="L34" s="31">
        <v>0</v>
      </c>
    </row>
    <row r="35" spans="1:12" ht="12" customHeight="1" x14ac:dyDescent="0.2">
      <c r="A35" s="187"/>
      <c r="B35" s="187"/>
      <c r="C35" s="37"/>
      <c r="D35" s="234" t="s">
        <v>34</v>
      </c>
      <c r="E35" s="36"/>
      <c r="F35" s="77">
        <v>12</v>
      </c>
      <c r="G35" s="87">
        <v>1</v>
      </c>
      <c r="H35" s="87">
        <v>0</v>
      </c>
      <c r="I35" s="87">
        <v>0</v>
      </c>
      <c r="J35" s="87">
        <v>0</v>
      </c>
      <c r="K35" s="87">
        <v>11</v>
      </c>
      <c r="L35" s="87">
        <v>0</v>
      </c>
    </row>
    <row r="36" spans="1:12" ht="12" customHeight="1" x14ac:dyDescent="0.2">
      <c r="A36" s="187"/>
      <c r="B36" s="187"/>
      <c r="C36" s="34"/>
      <c r="D36" s="235"/>
      <c r="E36" s="33"/>
      <c r="F36" s="78"/>
      <c r="G36" s="31">
        <v>8.3333333333333329E-2</v>
      </c>
      <c r="H36" s="31">
        <v>0</v>
      </c>
      <c r="I36" s="31">
        <v>0</v>
      </c>
      <c r="J36" s="31">
        <v>0</v>
      </c>
      <c r="K36" s="31">
        <v>0.91666666666666663</v>
      </c>
      <c r="L36" s="31">
        <v>0</v>
      </c>
    </row>
    <row r="37" spans="1:12" ht="12" customHeight="1" x14ac:dyDescent="0.2">
      <c r="A37" s="187"/>
      <c r="B37" s="187"/>
      <c r="C37" s="37"/>
      <c r="D37" s="234" t="s">
        <v>33</v>
      </c>
      <c r="E37" s="36"/>
      <c r="F37" s="77">
        <v>1</v>
      </c>
      <c r="G37" s="87">
        <v>0</v>
      </c>
      <c r="H37" s="87">
        <v>0</v>
      </c>
      <c r="I37" s="87">
        <v>0</v>
      </c>
      <c r="J37" s="87">
        <v>0</v>
      </c>
      <c r="K37" s="87">
        <v>1</v>
      </c>
      <c r="L37" s="87">
        <v>0</v>
      </c>
    </row>
    <row r="38" spans="1:12" ht="12" customHeight="1" x14ac:dyDescent="0.2">
      <c r="A38" s="187"/>
      <c r="B38" s="187"/>
      <c r="C38" s="34"/>
      <c r="D38" s="235"/>
      <c r="E38" s="33"/>
      <c r="F38" s="78"/>
      <c r="G38" s="31">
        <v>0</v>
      </c>
      <c r="H38" s="31">
        <v>0</v>
      </c>
      <c r="I38" s="31">
        <v>0</v>
      </c>
      <c r="J38" s="31">
        <v>0</v>
      </c>
      <c r="K38" s="31">
        <v>1</v>
      </c>
      <c r="L38" s="31">
        <v>0</v>
      </c>
    </row>
    <row r="39" spans="1:12" ht="12" customHeight="1" x14ac:dyDescent="0.2">
      <c r="A39" s="187"/>
      <c r="B39" s="187"/>
      <c r="C39" s="37"/>
      <c r="D39" s="234" t="s">
        <v>32</v>
      </c>
      <c r="E39" s="36"/>
      <c r="F39" s="77">
        <v>7</v>
      </c>
      <c r="G39" s="87">
        <v>0</v>
      </c>
      <c r="H39" s="87">
        <v>0</v>
      </c>
      <c r="I39" s="87">
        <v>0</v>
      </c>
      <c r="J39" s="87">
        <v>0</v>
      </c>
      <c r="K39" s="87">
        <v>7</v>
      </c>
      <c r="L39" s="87">
        <v>0</v>
      </c>
    </row>
    <row r="40" spans="1:12" ht="12" customHeight="1" x14ac:dyDescent="0.2">
      <c r="A40" s="187"/>
      <c r="B40" s="187"/>
      <c r="C40" s="34"/>
      <c r="D40" s="235"/>
      <c r="E40" s="33"/>
      <c r="F40" s="78"/>
      <c r="G40" s="31">
        <v>0</v>
      </c>
      <c r="H40" s="31">
        <v>0</v>
      </c>
      <c r="I40" s="31">
        <v>0</v>
      </c>
      <c r="J40" s="31">
        <v>0</v>
      </c>
      <c r="K40" s="31">
        <v>1</v>
      </c>
      <c r="L40" s="31">
        <v>0</v>
      </c>
    </row>
    <row r="41" spans="1:12" ht="12" customHeight="1" x14ac:dyDescent="0.2">
      <c r="A41" s="187"/>
      <c r="B41" s="187"/>
      <c r="C41" s="37"/>
      <c r="D41" s="234" t="s">
        <v>31</v>
      </c>
      <c r="E41" s="36"/>
      <c r="F41" s="77">
        <v>0</v>
      </c>
      <c r="G41" s="87">
        <v>0</v>
      </c>
      <c r="H41" s="87">
        <v>0</v>
      </c>
      <c r="I41" s="87">
        <v>0</v>
      </c>
      <c r="J41" s="87">
        <v>0</v>
      </c>
      <c r="K41" s="87">
        <v>0</v>
      </c>
      <c r="L41" s="87">
        <v>0</v>
      </c>
    </row>
    <row r="42" spans="1:12" ht="12" customHeight="1" x14ac:dyDescent="0.2">
      <c r="A42" s="187"/>
      <c r="B42" s="187"/>
      <c r="C42" s="34"/>
      <c r="D42" s="235"/>
      <c r="E42" s="33"/>
      <c r="F42" s="78"/>
      <c r="G42" s="31">
        <v>0</v>
      </c>
      <c r="H42" s="31">
        <v>0</v>
      </c>
      <c r="I42" s="31">
        <v>0</v>
      </c>
      <c r="J42" s="31">
        <v>0</v>
      </c>
      <c r="K42" s="31">
        <v>0</v>
      </c>
      <c r="L42" s="31">
        <v>0</v>
      </c>
    </row>
    <row r="43" spans="1:12" ht="12" customHeight="1" x14ac:dyDescent="0.2">
      <c r="A43" s="187"/>
      <c r="B43" s="187"/>
      <c r="C43" s="37"/>
      <c r="D43" s="234" t="s">
        <v>30</v>
      </c>
      <c r="E43" s="36"/>
      <c r="F43" s="77">
        <v>3</v>
      </c>
      <c r="G43" s="87">
        <v>0</v>
      </c>
      <c r="H43" s="87">
        <v>0</v>
      </c>
      <c r="I43" s="87">
        <v>0</v>
      </c>
      <c r="J43" s="87">
        <v>0</v>
      </c>
      <c r="K43" s="87">
        <v>3</v>
      </c>
      <c r="L43" s="87">
        <v>0</v>
      </c>
    </row>
    <row r="44" spans="1:12" ht="12" customHeight="1" x14ac:dyDescent="0.2">
      <c r="A44" s="187"/>
      <c r="B44" s="187"/>
      <c r="C44" s="34"/>
      <c r="D44" s="235"/>
      <c r="E44" s="33"/>
      <c r="F44" s="78"/>
      <c r="G44" s="31">
        <v>0</v>
      </c>
      <c r="H44" s="31">
        <v>0</v>
      </c>
      <c r="I44" s="31">
        <v>0</v>
      </c>
      <c r="J44" s="31">
        <v>0</v>
      </c>
      <c r="K44" s="31">
        <v>1</v>
      </c>
      <c r="L44" s="31">
        <v>0</v>
      </c>
    </row>
    <row r="45" spans="1:12" ht="12" customHeight="1" x14ac:dyDescent="0.2">
      <c r="A45" s="187"/>
      <c r="B45" s="187"/>
      <c r="C45" s="37"/>
      <c r="D45" s="234" t="s">
        <v>29</v>
      </c>
      <c r="E45" s="36"/>
      <c r="F45" s="77">
        <v>8</v>
      </c>
      <c r="G45" s="87">
        <v>2</v>
      </c>
      <c r="H45" s="87">
        <v>0</v>
      </c>
      <c r="I45" s="87">
        <v>0</v>
      </c>
      <c r="J45" s="87">
        <v>0</v>
      </c>
      <c r="K45" s="87">
        <v>6</v>
      </c>
      <c r="L45" s="87">
        <v>0</v>
      </c>
    </row>
    <row r="46" spans="1:12" ht="12" customHeight="1" x14ac:dyDescent="0.2">
      <c r="A46" s="187"/>
      <c r="B46" s="187"/>
      <c r="C46" s="34"/>
      <c r="D46" s="235"/>
      <c r="E46" s="33"/>
      <c r="F46" s="78"/>
      <c r="G46" s="31">
        <v>0.25</v>
      </c>
      <c r="H46" s="31">
        <v>0</v>
      </c>
      <c r="I46" s="31">
        <v>0</v>
      </c>
      <c r="J46" s="31">
        <v>0</v>
      </c>
      <c r="K46" s="31">
        <v>0.75</v>
      </c>
      <c r="L46" s="31">
        <v>0</v>
      </c>
    </row>
    <row r="47" spans="1:12" ht="12" customHeight="1" x14ac:dyDescent="0.2">
      <c r="A47" s="187"/>
      <c r="B47" s="187"/>
      <c r="C47" s="37"/>
      <c r="D47" s="234" t="s">
        <v>28</v>
      </c>
      <c r="E47" s="36"/>
      <c r="F47" s="77">
        <v>4</v>
      </c>
      <c r="G47" s="87">
        <v>1</v>
      </c>
      <c r="H47" s="87">
        <v>0</v>
      </c>
      <c r="I47" s="87">
        <v>0</v>
      </c>
      <c r="J47" s="87">
        <v>0</v>
      </c>
      <c r="K47" s="87">
        <v>3</v>
      </c>
      <c r="L47" s="87">
        <v>0</v>
      </c>
    </row>
    <row r="48" spans="1:12" ht="12" customHeight="1" x14ac:dyDescent="0.2">
      <c r="A48" s="187"/>
      <c r="B48" s="187"/>
      <c r="C48" s="34"/>
      <c r="D48" s="235"/>
      <c r="E48" s="33"/>
      <c r="F48" s="78"/>
      <c r="G48" s="31">
        <v>0.25</v>
      </c>
      <c r="H48" s="31">
        <v>0</v>
      </c>
      <c r="I48" s="31">
        <v>0</v>
      </c>
      <c r="J48" s="31">
        <v>0</v>
      </c>
      <c r="K48" s="31">
        <v>0.75</v>
      </c>
      <c r="L48" s="31">
        <v>0</v>
      </c>
    </row>
    <row r="49" spans="1:12" ht="12" customHeight="1" x14ac:dyDescent="0.2">
      <c r="A49" s="187"/>
      <c r="B49" s="187"/>
      <c r="C49" s="37"/>
      <c r="D49" s="234" t="s">
        <v>27</v>
      </c>
      <c r="E49" s="36"/>
      <c r="F49" s="77">
        <v>2</v>
      </c>
      <c r="G49" s="87">
        <v>0</v>
      </c>
      <c r="H49" s="87">
        <v>1</v>
      </c>
      <c r="I49" s="87">
        <v>0</v>
      </c>
      <c r="J49" s="87">
        <v>0</v>
      </c>
      <c r="K49" s="87">
        <v>1</v>
      </c>
      <c r="L49" s="87">
        <v>0</v>
      </c>
    </row>
    <row r="50" spans="1:12" ht="12" customHeight="1" x14ac:dyDescent="0.2">
      <c r="A50" s="187"/>
      <c r="B50" s="187"/>
      <c r="C50" s="34"/>
      <c r="D50" s="235"/>
      <c r="E50" s="33"/>
      <c r="F50" s="78"/>
      <c r="G50" s="31">
        <v>0</v>
      </c>
      <c r="H50" s="31">
        <v>0.5</v>
      </c>
      <c r="I50" s="31">
        <v>0</v>
      </c>
      <c r="J50" s="31">
        <v>0</v>
      </c>
      <c r="K50" s="31">
        <v>0.5</v>
      </c>
      <c r="L50" s="31">
        <v>0</v>
      </c>
    </row>
    <row r="51" spans="1:12" ht="12" customHeight="1" x14ac:dyDescent="0.2">
      <c r="A51" s="187"/>
      <c r="B51" s="187"/>
      <c r="C51" s="37"/>
      <c r="D51" s="234" t="s">
        <v>26</v>
      </c>
      <c r="E51" s="36"/>
      <c r="F51" s="77">
        <v>14</v>
      </c>
      <c r="G51" s="87">
        <v>3</v>
      </c>
      <c r="H51" s="87">
        <v>2</v>
      </c>
      <c r="I51" s="87">
        <v>0</v>
      </c>
      <c r="J51" s="87">
        <v>0</v>
      </c>
      <c r="K51" s="87">
        <v>10</v>
      </c>
      <c r="L51" s="87">
        <v>0</v>
      </c>
    </row>
    <row r="52" spans="1:12" ht="12" customHeight="1" x14ac:dyDescent="0.2">
      <c r="A52" s="187"/>
      <c r="B52" s="187"/>
      <c r="C52" s="34"/>
      <c r="D52" s="235"/>
      <c r="E52" s="33"/>
      <c r="F52" s="78"/>
      <c r="G52" s="31">
        <v>0.21428571428571427</v>
      </c>
      <c r="H52" s="31">
        <v>0.14285714285714285</v>
      </c>
      <c r="I52" s="31">
        <v>0</v>
      </c>
      <c r="J52" s="31">
        <v>0</v>
      </c>
      <c r="K52" s="31">
        <v>0.7142857142857143</v>
      </c>
      <c r="L52" s="31">
        <v>0</v>
      </c>
    </row>
    <row r="53" spans="1:12" ht="12" customHeight="1" x14ac:dyDescent="0.2">
      <c r="A53" s="187"/>
      <c r="B53" s="187"/>
      <c r="C53" s="37"/>
      <c r="D53" s="234" t="s">
        <v>25</v>
      </c>
      <c r="E53" s="36"/>
      <c r="F53" s="77">
        <v>5</v>
      </c>
      <c r="G53" s="87">
        <v>0</v>
      </c>
      <c r="H53" s="87">
        <v>1</v>
      </c>
      <c r="I53" s="87">
        <v>1</v>
      </c>
      <c r="J53" s="87">
        <v>0</v>
      </c>
      <c r="K53" s="87">
        <v>4</v>
      </c>
      <c r="L53" s="87">
        <v>0</v>
      </c>
    </row>
    <row r="54" spans="1:12" ht="12" customHeight="1" x14ac:dyDescent="0.2">
      <c r="A54" s="187"/>
      <c r="B54" s="187"/>
      <c r="C54" s="34"/>
      <c r="D54" s="235"/>
      <c r="E54" s="33"/>
      <c r="F54" s="78"/>
      <c r="G54" s="31">
        <v>0</v>
      </c>
      <c r="H54" s="31">
        <v>0.2</v>
      </c>
      <c r="I54" s="31">
        <v>0.2</v>
      </c>
      <c r="J54" s="31">
        <v>0</v>
      </c>
      <c r="K54" s="31">
        <v>0.8</v>
      </c>
      <c r="L54" s="31">
        <v>0</v>
      </c>
    </row>
    <row r="55" spans="1:12" ht="12" customHeight="1" x14ac:dyDescent="0.2">
      <c r="A55" s="187"/>
      <c r="B55" s="187"/>
      <c r="C55" s="37"/>
      <c r="D55" s="234" t="s">
        <v>24</v>
      </c>
      <c r="E55" s="36"/>
      <c r="F55" s="77">
        <v>27</v>
      </c>
      <c r="G55" s="87">
        <v>5</v>
      </c>
      <c r="H55" s="87">
        <v>1</v>
      </c>
      <c r="I55" s="87">
        <v>1</v>
      </c>
      <c r="J55" s="87">
        <v>1</v>
      </c>
      <c r="K55" s="87">
        <v>20</v>
      </c>
      <c r="L55" s="87">
        <v>1</v>
      </c>
    </row>
    <row r="56" spans="1:12" ht="12" customHeight="1" x14ac:dyDescent="0.2">
      <c r="A56" s="187"/>
      <c r="B56" s="187"/>
      <c r="C56" s="34"/>
      <c r="D56" s="235"/>
      <c r="E56" s="33"/>
      <c r="F56" s="78"/>
      <c r="G56" s="31">
        <v>0.18518518518518517</v>
      </c>
      <c r="H56" s="31">
        <v>3.7037037037037035E-2</v>
      </c>
      <c r="I56" s="31">
        <v>3.7037037037037035E-2</v>
      </c>
      <c r="J56" s="31">
        <v>3.7037037037037035E-2</v>
      </c>
      <c r="K56" s="31">
        <v>0.7407407407407407</v>
      </c>
      <c r="L56" s="31">
        <v>3.7037037037037035E-2</v>
      </c>
    </row>
    <row r="57" spans="1:12" ht="12" customHeight="1" x14ac:dyDescent="0.2">
      <c r="A57" s="187"/>
      <c r="B57" s="187"/>
      <c r="C57" s="37"/>
      <c r="D57" s="234" t="s">
        <v>23</v>
      </c>
      <c r="E57" s="36"/>
      <c r="F57" s="77">
        <v>8</v>
      </c>
      <c r="G57" s="87">
        <v>2</v>
      </c>
      <c r="H57" s="87">
        <v>0</v>
      </c>
      <c r="I57" s="87">
        <v>0</v>
      </c>
      <c r="J57" s="87">
        <v>0</v>
      </c>
      <c r="K57" s="87">
        <v>6</v>
      </c>
      <c r="L57" s="87">
        <v>0</v>
      </c>
    </row>
    <row r="58" spans="1:12" ht="12" customHeight="1" x14ac:dyDescent="0.2">
      <c r="A58" s="187"/>
      <c r="B58" s="187"/>
      <c r="C58" s="34"/>
      <c r="D58" s="235"/>
      <c r="E58" s="33"/>
      <c r="F58" s="78"/>
      <c r="G58" s="31">
        <v>0.25</v>
      </c>
      <c r="H58" s="31">
        <v>0</v>
      </c>
      <c r="I58" s="31">
        <v>0</v>
      </c>
      <c r="J58" s="31">
        <v>0</v>
      </c>
      <c r="K58" s="31">
        <v>0.75</v>
      </c>
      <c r="L58" s="31">
        <v>0</v>
      </c>
    </row>
    <row r="59" spans="1:12" ht="12.75" customHeight="1" x14ac:dyDescent="0.2">
      <c r="A59" s="187"/>
      <c r="B59" s="187"/>
      <c r="C59" s="37"/>
      <c r="D59" s="234" t="s">
        <v>22</v>
      </c>
      <c r="E59" s="36"/>
      <c r="F59" s="77">
        <v>26</v>
      </c>
      <c r="G59" s="87">
        <v>9</v>
      </c>
      <c r="H59" s="87">
        <v>3</v>
      </c>
      <c r="I59" s="87">
        <v>1</v>
      </c>
      <c r="J59" s="87">
        <v>0</v>
      </c>
      <c r="K59" s="87">
        <v>16</v>
      </c>
      <c r="L59" s="87">
        <v>0</v>
      </c>
    </row>
    <row r="60" spans="1:12" ht="12.75" customHeight="1" x14ac:dyDescent="0.2">
      <c r="A60" s="187"/>
      <c r="B60" s="187"/>
      <c r="C60" s="34"/>
      <c r="D60" s="235"/>
      <c r="E60" s="33"/>
      <c r="F60" s="78"/>
      <c r="G60" s="31">
        <v>0.34615384615384615</v>
      </c>
      <c r="H60" s="31">
        <v>0.11538461538461539</v>
      </c>
      <c r="I60" s="31">
        <v>3.8461538461538464E-2</v>
      </c>
      <c r="J60" s="31">
        <v>0</v>
      </c>
      <c r="K60" s="31">
        <v>0.61538461538461542</v>
      </c>
      <c r="L60" s="31">
        <v>0</v>
      </c>
    </row>
    <row r="61" spans="1:12" ht="12" customHeight="1" x14ac:dyDescent="0.2">
      <c r="A61" s="187"/>
      <c r="B61" s="187"/>
      <c r="C61" s="37"/>
      <c r="D61" s="234" t="s">
        <v>21</v>
      </c>
      <c r="E61" s="36"/>
      <c r="F61" s="77">
        <v>14</v>
      </c>
      <c r="G61" s="87">
        <v>5</v>
      </c>
      <c r="H61" s="87">
        <v>0</v>
      </c>
      <c r="I61" s="87">
        <v>0</v>
      </c>
      <c r="J61" s="87">
        <v>0</v>
      </c>
      <c r="K61" s="87">
        <v>9</v>
      </c>
      <c r="L61" s="87">
        <v>0</v>
      </c>
    </row>
    <row r="62" spans="1:12" ht="12" customHeight="1" x14ac:dyDescent="0.2">
      <c r="A62" s="187"/>
      <c r="B62" s="187"/>
      <c r="C62" s="34"/>
      <c r="D62" s="235"/>
      <c r="E62" s="33"/>
      <c r="F62" s="78"/>
      <c r="G62" s="31">
        <v>0.35714285714285715</v>
      </c>
      <c r="H62" s="31">
        <v>0</v>
      </c>
      <c r="I62" s="31">
        <v>0</v>
      </c>
      <c r="J62" s="31">
        <v>0</v>
      </c>
      <c r="K62" s="31">
        <v>0.6428571428571429</v>
      </c>
      <c r="L62" s="31">
        <v>0</v>
      </c>
    </row>
    <row r="63" spans="1:12" ht="12" customHeight="1" x14ac:dyDescent="0.2">
      <c r="A63" s="187"/>
      <c r="B63" s="187"/>
      <c r="C63" s="37"/>
      <c r="D63" s="234" t="s">
        <v>20</v>
      </c>
      <c r="E63" s="36"/>
      <c r="F63" s="77">
        <v>7</v>
      </c>
      <c r="G63" s="87">
        <v>3</v>
      </c>
      <c r="H63" s="87">
        <v>1</v>
      </c>
      <c r="I63" s="87">
        <v>0</v>
      </c>
      <c r="J63" s="87">
        <v>0</v>
      </c>
      <c r="K63" s="87">
        <v>3</v>
      </c>
      <c r="L63" s="87">
        <v>0</v>
      </c>
    </row>
    <row r="64" spans="1:12" ht="12" customHeight="1" x14ac:dyDescent="0.2">
      <c r="A64" s="187"/>
      <c r="B64" s="187"/>
      <c r="C64" s="34"/>
      <c r="D64" s="235"/>
      <c r="E64" s="33"/>
      <c r="F64" s="78"/>
      <c r="G64" s="31">
        <v>0.42857142857142855</v>
      </c>
      <c r="H64" s="31">
        <v>0.14285714285714285</v>
      </c>
      <c r="I64" s="31">
        <v>0</v>
      </c>
      <c r="J64" s="31">
        <v>0</v>
      </c>
      <c r="K64" s="31">
        <v>0.42857142857142855</v>
      </c>
      <c r="L64" s="31">
        <v>0</v>
      </c>
    </row>
    <row r="65" spans="1:12" ht="12" customHeight="1" x14ac:dyDescent="0.2">
      <c r="A65" s="187"/>
      <c r="B65" s="187"/>
      <c r="C65" s="37"/>
      <c r="D65" s="234" t="s">
        <v>19</v>
      </c>
      <c r="E65" s="36"/>
      <c r="F65" s="77">
        <v>18</v>
      </c>
      <c r="G65" s="87">
        <v>5</v>
      </c>
      <c r="H65" s="87">
        <v>0</v>
      </c>
      <c r="I65" s="87">
        <v>0</v>
      </c>
      <c r="J65" s="87">
        <v>0</v>
      </c>
      <c r="K65" s="87">
        <v>13</v>
      </c>
      <c r="L65" s="87">
        <v>0</v>
      </c>
    </row>
    <row r="66" spans="1:12" ht="12" customHeight="1" x14ac:dyDescent="0.2">
      <c r="A66" s="187"/>
      <c r="B66" s="187"/>
      <c r="C66" s="34"/>
      <c r="D66" s="235"/>
      <c r="E66" s="33"/>
      <c r="F66" s="78"/>
      <c r="G66" s="31">
        <v>0.27777777777777779</v>
      </c>
      <c r="H66" s="31">
        <v>0</v>
      </c>
      <c r="I66" s="31">
        <v>0</v>
      </c>
      <c r="J66" s="31">
        <v>0</v>
      </c>
      <c r="K66" s="31">
        <v>0.72222222222222221</v>
      </c>
      <c r="L66" s="31">
        <v>0</v>
      </c>
    </row>
    <row r="67" spans="1:12" ht="12" customHeight="1" x14ac:dyDescent="0.2">
      <c r="A67" s="187"/>
      <c r="B67" s="187"/>
      <c r="C67" s="37"/>
      <c r="D67" s="234" t="s">
        <v>18</v>
      </c>
      <c r="E67" s="36"/>
      <c r="F67" s="77">
        <v>4</v>
      </c>
      <c r="G67" s="87">
        <v>1</v>
      </c>
      <c r="H67" s="87">
        <v>1</v>
      </c>
      <c r="I67" s="87">
        <v>0</v>
      </c>
      <c r="J67" s="87">
        <v>0</v>
      </c>
      <c r="K67" s="87">
        <v>3</v>
      </c>
      <c r="L67" s="87">
        <v>0</v>
      </c>
    </row>
    <row r="68" spans="1:12" ht="12" customHeight="1" x14ac:dyDescent="0.2">
      <c r="A68" s="187"/>
      <c r="B68" s="188"/>
      <c r="C68" s="34"/>
      <c r="D68" s="235"/>
      <c r="E68" s="33"/>
      <c r="F68" s="78"/>
      <c r="G68" s="31">
        <v>0.25</v>
      </c>
      <c r="H68" s="31">
        <v>0.25</v>
      </c>
      <c r="I68" s="31">
        <v>0</v>
      </c>
      <c r="J68" s="31">
        <v>0</v>
      </c>
      <c r="K68" s="31">
        <v>0.75</v>
      </c>
      <c r="L68" s="31">
        <v>0</v>
      </c>
    </row>
    <row r="69" spans="1:12" ht="12" customHeight="1" x14ac:dyDescent="0.2">
      <c r="A69" s="187"/>
      <c r="B69" s="186" t="s">
        <v>17</v>
      </c>
      <c r="C69" s="37"/>
      <c r="D69" s="234" t="s">
        <v>16</v>
      </c>
      <c r="E69" s="36"/>
      <c r="F69" s="77">
        <v>719</v>
      </c>
      <c r="G69" s="87">
        <v>92</v>
      </c>
      <c r="H69" s="87">
        <v>38</v>
      </c>
      <c r="I69" s="87">
        <v>11</v>
      </c>
      <c r="J69" s="87">
        <v>5</v>
      </c>
      <c r="K69" s="87">
        <v>594</v>
      </c>
      <c r="L69" s="87">
        <v>14</v>
      </c>
    </row>
    <row r="70" spans="1:12" ht="12" customHeight="1" x14ac:dyDescent="0.2">
      <c r="A70" s="187"/>
      <c r="B70" s="187"/>
      <c r="C70" s="34"/>
      <c r="D70" s="235"/>
      <c r="E70" s="33"/>
      <c r="F70" s="78"/>
      <c r="G70" s="31">
        <v>0.12795549374130738</v>
      </c>
      <c r="H70" s="31">
        <v>5.2851182197496523E-2</v>
      </c>
      <c r="I70" s="31">
        <v>1.5299026425591099E-2</v>
      </c>
      <c r="J70" s="31">
        <v>6.954102920723227E-3</v>
      </c>
      <c r="K70" s="31">
        <v>0.82614742698191934</v>
      </c>
      <c r="L70" s="31">
        <v>1.9471488178025034E-2</v>
      </c>
    </row>
    <row r="71" spans="1:12" ht="12" customHeight="1" x14ac:dyDescent="0.2">
      <c r="A71" s="187"/>
      <c r="B71" s="187"/>
      <c r="C71" s="37"/>
      <c r="D71" s="234" t="s">
        <v>121</v>
      </c>
      <c r="E71" s="36"/>
      <c r="F71" s="77">
        <v>7</v>
      </c>
      <c r="G71" s="87">
        <v>0</v>
      </c>
      <c r="H71" s="87">
        <v>2</v>
      </c>
      <c r="I71" s="87">
        <v>0</v>
      </c>
      <c r="J71" s="87">
        <v>0</v>
      </c>
      <c r="K71" s="87">
        <v>4</v>
      </c>
      <c r="L71" s="87">
        <v>1</v>
      </c>
    </row>
    <row r="72" spans="1:12" ht="12" customHeight="1" x14ac:dyDescent="0.2">
      <c r="A72" s="187"/>
      <c r="B72" s="187"/>
      <c r="C72" s="34"/>
      <c r="D72" s="235"/>
      <c r="E72" s="33"/>
      <c r="F72" s="78"/>
      <c r="G72" s="31">
        <v>0</v>
      </c>
      <c r="H72" s="31">
        <v>0.2857142857142857</v>
      </c>
      <c r="I72" s="31">
        <v>0</v>
      </c>
      <c r="J72" s="31">
        <v>0</v>
      </c>
      <c r="K72" s="31">
        <v>0.5714285714285714</v>
      </c>
      <c r="L72" s="31">
        <v>0.14285714285714285</v>
      </c>
    </row>
    <row r="73" spans="1:12" ht="12" customHeight="1" x14ac:dyDescent="0.2">
      <c r="A73" s="187"/>
      <c r="B73" s="187"/>
      <c r="C73" s="37"/>
      <c r="D73" s="234" t="s">
        <v>14</v>
      </c>
      <c r="E73" s="36"/>
      <c r="F73" s="77">
        <v>79</v>
      </c>
      <c r="G73" s="87">
        <v>10</v>
      </c>
      <c r="H73" s="87">
        <v>7</v>
      </c>
      <c r="I73" s="87">
        <v>2</v>
      </c>
      <c r="J73" s="87">
        <v>0</v>
      </c>
      <c r="K73" s="87">
        <v>64</v>
      </c>
      <c r="L73" s="87">
        <v>2</v>
      </c>
    </row>
    <row r="74" spans="1:12" ht="12" customHeight="1" x14ac:dyDescent="0.2">
      <c r="A74" s="187"/>
      <c r="B74" s="187"/>
      <c r="C74" s="34"/>
      <c r="D74" s="235"/>
      <c r="E74" s="33"/>
      <c r="F74" s="78"/>
      <c r="G74" s="31">
        <v>0.12658227848101267</v>
      </c>
      <c r="H74" s="31">
        <v>8.8607594936708861E-2</v>
      </c>
      <c r="I74" s="31">
        <v>2.5316455696202531E-2</v>
      </c>
      <c r="J74" s="31">
        <v>0</v>
      </c>
      <c r="K74" s="31">
        <v>0.810126582278481</v>
      </c>
      <c r="L74" s="31">
        <v>2.5316455696202531E-2</v>
      </c>
    </row>
    <row r="75" spans="1:12" ht="12" customHeight="1" x14ac:dyDescent="0.2">
      <c r="A75" s="187"/>
      <c r="B75" s="187"/>
      <c r="C75" s="37"/>
      <c r="D75" s="234" t="s">
        <v>13</v>
      </c>
      <c r="E75" s="36"/>
      <c r="F75" s="77">
        <v>16</v>
      </c>
      <c r="G75" s="87">
        <v>1</v>
      </c>
      <c r="H75" s="87">
        <v>1</v>
      </c>
      <c r="I75" s="87">
        <v>0</v>
      </c>
      <c r="J75" s="87">
        <v>0</v>
      </c>
      <c r="K75" s="87">
        <v>14</v>
      </c>
      <c r="L75" s="87">
        <v>0</v>
      </c>
    </row>
    <row r="76" spans="1:12" ht="12" customHeight="1" x14ac:dyDescent="0.2">
      <c r="A76" s="187"/>
      <c r="B76" s="187"/>
      <c r="C76" s="34"/>
      <c r="D76" s="235"/>
      <c r="E76" s="33"/>
      <c r="F76" s="78"/>
      <c r="G76" s="31">
        <v>6.25E-2</v>
      </c>
      <c r="H76" s="31">
        <v>6.25E-2</v>
      </c>
      <c r="I76" s="31">
        <v>0</v>
      </c>
      <c r="J76" s="31">
        <v>0</v>
      </c>
      <c r="K76" s="31">
        <v>0.875</v>
      </c>
      <c r="L76" s="31">
        <v>0</v>
      </c>
    </row>
    <row r="77" spans="1:12" ht="12" customHeight="1" x14ac:dyDescent="0.2">
      <c r="A77" s="187"/>
      <c r="B77" s="187"/>
      <c r="C77" s="37"/>
      <c r="D77" s="234" t="s">
        <v>12</v>
      </c>
      <c r="E77" s="36"/>
      <c r="F77" s="77">
        <v>16</v>
      </c>
      <c r="G77" s="87">
        <v>13</v>
      </c>
      <c r="H77" s="87">
        <v>2</v>
      </c>
      <c r="I77" s="87">
        <v>1</v>
      </c>
      <c r="J77" s="87">
        <v>0</v>
      </c>
      <c r="K77" s="87">
        <v>3</v>
      </c>
      <c r="L77" s="87">
        <v>0</v>
      </c>
    </row>
    <row r="78" spans="1:12" ht="12" customHeight="1" x14ac:dyDescent="0.2">
      <c r="A78" s="187"/>
      <c r="B78" s="187"/>
      <c r="C78" s="34"/>
      <c r="D78" s="235"/>
      <c r="E78" s="33"/>
      <c r="F78" s="78"/>
      <c r="G78" s="31">
        <v>0.8125</v>
      </c>
      <c r="H78" s="31">
        <v>0.125</v>
      </c>
      <c r="I78" s="31">
        <v>6.25E-2</v>
      </c>
      <c r="J78" s="31">
        <v>0</v>
      </c>
      <c r="K78" s="31">
        <v>0.1875</v>
      </c>
      <c r="L78" s="31">
        <v>0</v>
      </c>
    </row>
    <row r="79" spans="1:12" ht="12" customHeight="1" x14ac:dyDescent="0.2">
      <c r="A79" s="187"/>
      <c r="B79" s="187"/>
      <c r="C79" s="37"/>
      <c r="D79" s="234" t="s">
        <v>11</v>
      </c>
      <c r="E79" s="36"/>
      <c r="F79" s="77">
        <v>33</v>
      </c>
      <c r="G79" s="87">
        <v>4</v>
      </c>
      <c r="H79" s="87">
        <v>3</v>
      </c>
      <c r="I79" s="87">
        <v>3</v>
      </c>
      <c r="J79" s="87">
        <v>0</v>
      </c>
      <c r="K79" s="87">
        <v>28</v>
      </c>
      <c r="L79" s="87">
        <v>0</v>
      </c>
    </row>
    <row r="80" spans="1:12" ht="12" customHeight="1" x14ac:dyDescent="0.2">
      <c r="A80" s="187"/>
      <c r="B80" s="187"/>
      <c r="C80" s="34"/>
      <c r="D80" s="235"/>
      <c r="E80" s="33"/>
      <c r="F80" s="78"/>
      <c r="G80" s="31">
        <v>0.12121212121212122</v>
      </c>
      <c r="H80" s="31">
        <v>9.0909090909090912E-2</v>
      </c>
      <c r="I80" s="31">
        <v>9.0909090909090912E-2</v>
      </c>
      <c r="J80" s="31">
        <v>0</v>
      </c>
      <c r="K80" s="31">
        <v>0.84848484848484851</v>
      </c>
      <c r="L80" s="31">
        <v>0</v>
      </c>
    </row>
    <row r="81" spans="1:12" ht="12" customHeight="1" x14ac:dyDescent="0.2">
      <c r="A81" s="187"/>
      <c r="B81" s="187"/>
      <c r="C81" s="37"/>
      <c r="D81" s="234" t="s">
        <v>10</v>
      </c>
      <c r="E81" s="36"/>
      <c r="F81" s="77">
        <v>182</v>
      </c>
      <c r="G81" s="87">
        <v>19</v>
      </c>
      <c r="H81" s="87">
        <v>7</v>
      </c>
      <c r="I81" s="87">
        <v>1</v>
      </c>
      <c r="J81" s="87">
        <v>2</v>
      </c>
      <c r="K81" s="87">
        <v>154</v>
      </c>
      <c r="L81" s="87">
        <v>5</v>
      </c>
    </row>
    <row r="82" spans="1:12" ht="12" customHeight="1" x14ac:dyDescent="0.2">
      <c r="A82" s="187"/>
      <c r="B82" s="187"/>
      <c r="C82" s="34"/>
      <c r="D82" s="235"/>
      <c r="E82" s="33"/>
      <c r="F82" s="78"/>
      <c r="G82" s="31">
        <v>0.1043956043956044</v>
      </c>
      <c r="H82" s="31">
        <v>3.8461538461538464E-2</v>
      </c>
      <c r="I82" s="31">
        <v>5.4945054945054949E-3</v>
      </c>
      <c r="J82" s="31">
        <v>1.098901098901099E-2</v>
      </c>
      <c r="K82" s="31">
        <v>0.84615384615384615</v>
      </c>
      <c r="L82" s="31">
        <v>2.7472527472527472E-2</v>
      </c>
    </row>
    <row r="83" spans="1:12" ht="12" customHeight="1" x14ac:dyDescent="0.2">
      <c r="A83" s="187"/>
      <c r="B83" s="187"/>
      <c r="C83" s="37"/>
      <c r="D83" s="234" t="s">
        <v>9</v>
      </c>
      <c r="E83" s="36"/>
      <c r="F83" s="77">
        <v>24</v>
      </c>
      <c r="G83" s="87">
        <v>10</v>
      </c>
      <c r="H83" s="87">
        <v>8</v>
      </c>
      <c r="I83" s="87">
        <v>1</v>
      </c>
      <c r="J83" s="87">
        <v>1</v>
      </c>
      <c r="K83" s="87">
        <v>12</v>
      </c>
      <c r="L83" s="87">
        <v>0</v>
      </c>
    </row>
    <row r="84" spans="1:12" ht="12" customHeight="1" x14ac:dyDescent="0.2">
      <c r="A84" s="187"/>
      <c r="B84" s="187"/>
      <c r="C84" s="34"/>
      <c r="D84" s="235"/>
      <c r="E84" s="33"/>
      <c r="F84" s="78"/>
      <c r="G84" s="31">
        <v>0.41666666666666669</v>
      </c>
      <c r="H84" s="31">
        <v>0.33333333333333331</v>
      </c>
      <c r="I84" s="31">
        <v>4.1666666666666664E-2</v>
      </c>
      <c r="J84" s="31">
        <v>4.1666666666666664E-2</v>
      </c>
      <c r="K84" s="31">
        <v>0.5</v>
      </c>
      <c r="L84" s="31">
        <v>0</v>
      </c>
    </row>
    <row r="85" spans="1:12" ht="12" customHeight="1" x14ac:dyDescent="0.2">
      <c r="A85" s="187"/>
      <c r="B85" s="187"/>
      <c r="C85" s="37"/>
      <c r="D85" s="234" t="s">
        <v>8</v>
      </c>
      <c r="E85" s="36"/>
      <c r="F85" s="77">
        <v>13</v>
      </c>
      <c r="G85" s="87">
        <v>2</v>
      </c>
      <c r="H85" s="87">
        <v>2</v>
      </c>
      <c r="I85" s="87">
        <v>0</v>
      </c>
      <c r="J85" s="87">
        <v>0</v>
      </c>
      <c r="K85" s="87">
        <v>9</v>
      </c>
      <c r="L85" s="87">
        <v>0</v>
      </c>
    </row>
    <row r="86" spans="1:12" ht="12" customHeight="1" x14ac:dyDescent="0.2">
      <c r="A86" s="187"/>
      <c r="B86" s="187"/>
      <c r="C86" s="34"/>
      <c r="D86" s="235"/>
      <c r="E86" s="33"/>
      <c r="F86" s="78"/>
      <c r="G86" s="31">
        <v>0.15384615384615385</v>
      </c>
      <c r="H86" s="31">
        <v>0.15384615384615385</v>
      </c>
      <c r="I86" s="31">
        <v>0</v>
      </c>
      <c r="J86" s="31">
        <v>0</v>
      </c>
      <c r="K86" s="31">
        <v>0.69230769230769229</v>
      </c>
      <c r="L86" s="31">
        <v>0</v>
      </c>
    </row>
    <row r="87" spans="1:12" ht="13.5" customHeight="1" x14ac:dyDescent="0.2">
      <c r="A87" s="187"/>
      <c r="B87" s="187"/>
      <c r="C87" s="37"/>
      <c r="D87" s="236" t="s">
        <v>120</v>
      </c>
      <c r="E87" s="36"/>
      <c r="F87" s="77">
        <v>14</v>
      </c>
      <c r="G87" s="87">
        <v>2</v>
      </c>
      <c r="H87" s="87">
        <v>0</v>
      </c>
      <c r="I87" s="87">
        <v>0</v>
      </c>
      <c r="J87" s="87">
        <v>0</v>
      </c>
      <c r="K87" s="87">
        <v>12</v>
      </c>
      <c r="L87" s="87">
        <v>0</v>
      </c>
    </row>
    <row r="88" spans="1:12" ht="13.5" customHeight="1" x14ac:dyDescent="0.2">
      <c r="A88" s="187"/>
      <c r="B88" s="187"/>
      <c r="C88" s="34"/>
      <c r="D88" s="235"/>
      <c r="E88" s="33"/>
      <c r="F88" s="78"/>
      <c r="G88" s="31">
        <v>0.14285714285714285</v>
      </c>
      <c r="H88" s="31">
        <v>0</v>
      </c>
      <c r="I88" s="31">
        <v>0</v>
      </c>
      <c r="J88" s="31">
        <v>0</v>
      </c>
      <c r="K88" s="31">
        <v>0.8571428571428571</v>
      </c>
      <c r="L88" s="31">
        <v>0</v>
      </c>
    </row>
    <row r="89" spans="1:12" ht="12" customHeight="1" x14ac:dyDescent="0.2">
      <c r="A89" s="187"/>
      <c r="B89" s="187"/>
      <c r="C89" s="37"/>
      <c r="D89" s="234" t="s">
        <v>6</v>
      </c>
      <c r="E89" s="36"/>
      <c r="F89" s="77">
        <v>48</v>
      </c>
      <c r="G89" s="87">
        <v>1</v>
      </c>
      <c r="H89" s="87">
        <v>1</v>
      </c>
      <c r="I89" s="87">
        <v>0</v>
      </c>
      <c r="J89" s="87">
        <v>1</v>
      </c>
      <c r="K89" s="87">
        <v>43</v>
      </c>
      <c r="L89" s="87">
        <v>2</v>
      </c>
    </row>
    <row r="90" spans="1:12" ht="12" customHeight="1" x14ac:dyDescent="0.2">
      <c r="A90" s="187"/>
      <c r="B90" s="187"/>
      <c r="C90" s="34"/>
      <c r="D90" s="235"/>
      <c r="E90" s="33"/>
      <c r="F90" s="78"/>
      <c r="G90" s="31">
        <v>2.0833333333333332E-2</v>
      </c>
      <c r="H90" s="31">
        <v>2.0833333333333332E-2</v>
      </c>
      <c r="I90" s="31">
        <v>0</v>
      </c>
      <c r="J90" s="31">
        <v>2.0833333333333332E-2</v>
      </c>
      <c r="K90" s="31">
        <v>0.89583333333333337</v>
      </c>
      <c r="L90" s="31">
        <v>4.1666666666666664E-2</v>
      </c>
    </row>
    <row r="91" spans="1:12" ht="12" customHeight="1" x14ac:dyDescent="0.2">
      <c r="A91" s="187"/>
      <c r="B91" s="187"/>
      <c r="C91" s="37"/>
      <c r="D91" s="234" t="s">
        <v>5</v>
      </c>
      <c r="E91" s="36"/>
      <c r="F91" s="77">
        <v>22</v>
      </c>
      <c r="G91" s="87">
        <v>3</v>
      </c>
      <c r="H91" s="87">
        <v>1</v>
      </c>
      <c r="I91" s="87">
        <v>0</v>
      </c>
      <c r="J91" s="87">
        <v>0</v>
      </c>
      <c r="K91" s="87">
        <v>17</v>
      </c>
      <c r="L91" s="87">
        <v>2</v>
      </c>
    </row>
    <row r="92" spans="1:12" ht="12" customHeight="1" x14ac:dyDescent="0.2">
      <c r="A92" s="187"/>
      <c r="B92" s="187"/>
      <c r="C92" s="34"/>
      <c r="D92" s="235"/>
      <c r="E92" s="33"/>
      <c r="F92" s="78"/>
      <c r="G92" s="31">
        <v>0.13636363636363635</v>
      </c>
      <c r="H92" s="31">
        <v>4.5454545454545456E-2</v>
      </c>
      <c r="I92" s="31">
        <v>0</v>
      </c>
      <c r="J92" s="31">
        <v>0</v>
      </c>
      <c r="K92" s="31">
        <v>0.77272727272727271</v>
      </c>
      <c r="L92" s="31">
        <v>9.0909090909090912E-2</v>
      </c>
    </row>
    <row r="93" spans="1:12" ht="12" customHeight="1" x14ac:dyDescent="0.2">
      <c r="A93" s="187"/>
      <c r="B93" s="187"/>
      <c r="C93" s="37"/>
      <c r="D93" s="234" t="s">
        <v>4</v>
      </c>
      <c r="E93" s="36"/>
      <c r="F93" s="77">
        <v>20</v>
      </c>
      <c r="G93" s="87">
        <v>4</v>
      </c>
      <c r="H93" s="87">
        <v>0</v>
      </c>
      <c r="I93" s="87">
        <v>2</v>
      </c>
      <c r="J93" s="87">
        <v>0</v>
      </c>
      <c r="K93" s="87">
        <v>16</v>
      </c>
      <c r="L93" s="87">
        <v>0</v>
      </c>
    </row>
    <row r="94" spans="1:12" ht="12" customHeight="1" x14ac:dyDescent="0.2">
      <c r="A94" s="187"/>
      <c r="B94" s="187"/>
      <c r="C94" s="34"/>
      <c r="D94" s="235"/>
      <c r="E94" s="33"/>
      <c r="F94" s="78"/>
      <c r="G94" s="31">
        <v>0.2</v>
      </c>
      <c r="H94" s="31">
        <v>0</v>
      </c>
      <c r="I94" s="31">
        <v>0.1</v>
      </c>
      <c r="J94" s="31">
        <v>0</v>
      </c>
      <c r="K94" s="31">
        <v>0.8</v>
      </c>
      <c r="L94" s="31">
        <v>0</v>
      </c>
    </row>
    <row r="95" spans="1:12" ht="12" customHeight="1" x14ac:dyDescent="0.2">
      <c r="A95" s="187"/>
      <c r="B95" s="187"/>
      <c r="C95" s="37"/>
      <c r="D95" s="234" t="s">
        <v>3</v>
      </c>
      <c r="E95" s="36"/>
      <c r="F95" s="77">
        <v>166</v>
      </c>
      <c r="G95" s="87">
        <v>12</v>
      </c>
      <c r="H95" s="87">
        <v>1</v>
      </c>
      <c r="I95" s="87">
        <v>0</v>
      </c>
      <c r="J95" s="87">
        <v>0</v>
      </c>
      <c r="K95" s="87">
        <v>152</v>
      </c>
      <c r="L95" s="87">
        <v>1</v>
      </c>
    </row>
    <row r="96" spans="1:12" ht="12" customHeight="1" x14ac:dyDescent="0.2">
      <c r="A96" s="187"/>
      <c r="B96" s="187"/>
      <c r="C96" s="34"/>
      <c r="D96" s="235"/>
      <c r="E96" s="33"/>
      <c r="F96" s="78"/>
      <c r="G96" s="31">
        <v>7.2289156626506021E-2</v>
      </c>
      <c r="H96" s="31">
        <v>6.024096385542169E-3</v>
      </c>
      <c r="I96" s="31">
        <v>0</v>
      </c>
      <c r="J96" s="31">
        <v>0</v>
      </c>
      <c r="K96" s="31">
        <v>0.91566265060240959</v>
      </c>
      <c r="L96" s="31">
        <v>6.024096385542169E-3</v>
      </c>
    </row>
    <row r="97" spans="1:12" ht="12" customHeight="1" x14ac:dyDescent="0.2">
      <c r="A97" s="187"/>
      <c r="B97" s="187"/>
      <c r="C97" s="37"/>
      <c r="D97" s="234" t="s">
        <v>2</v>
      </c>
      <c r="E97" s="36"/>
      <c r="F97" s="77">
        <v>24</v>
      </c>
      <c r="G97" s="87">
        <v>1</v>
      </c>
      <c r="H97" s="87">
        <v>0</v>
      </c>
      <c r="I97" s="87">
        <v>0</v>
      </c>
      <c r="J97" s="87">
        <v>0</v>
      </c>
      <c r="K97" s="87">
        <v>22</v>
      </c>
      <c r="L97" s="87">
        <v>1</v>
      </c>
    </row>
    <row r="98" spans="1:12" ht="12" customHeight="1" x14ac:dyDescent="0.2">
      <c r="A98" s="187"/>
      <c r="B98" s="187"/>
      <c r="C98" s="34"/>
      <c r="D98" s="235"/>
      <c r="E98" s="33"/>
      <c r="F98" s="78"/>
      <c r="G98" s="31">
        <v>4.1666666666666664E-2</v>
      </c>
      <c r="H98" s="31">
        <v>0</v>
      </c>
      <c r="I98" s="31">
        <v>0</v>
      </c>
      <c r="J98" s="31">
        <v>0</v>
      </c>
      <c r="K98" s="31">
        <v>0.91666666666666663</v>
      </c>
      <c r="L98" s="31">
        <v>4.1666666666666664E-2</v>
      </c>
    </row>
    <row r="99" spans="1:12" ht="12.75" customHeight="1" x14ac:dyDescent="0.2">
      <c r="A99" s="187"/>
      <c r="B99" s="187"/>
      <c r="C99" s="37"/>
      <c r="D99" s="234" t="s">
        <v>1</v>
      </c>
      <c r="E99" s="36"/>
      <c r="F99" s="77">
        <v>55</v>
      </c>
      <c r="G99" s="87">
        <v>10</v>
      </c>
      <c r="H99" s="87">
        <v>3</v>
      </c>
      <c r="I99" s="87">
        <v>1</v>
      </c>
      <c r="J99" s="87">
        <v>1</v>
      </c>
      <c r="K99" s="87">
        <v>44</v>
      </c>
      <c r="L99" s="87">
        <v>0</v>
      </c>
    </row>
    <row r="100" spans="1:12" ht="12.75" customHeight="1" x14ac:dyDescent="0.2">
      <c r="A100" s="188"/>
      <c r="B100" s="188"/>
      <c r="C100" s="34"/>
      <c r="D100" s="235"/>
      <c r="E100" s="33"/>
      <c r="F100" s="134"/>
      <c r="G100" s="31">
        <v>0.18181818181818182</v>
      </c>
      <c r="H100" s="31">
        <v>5.4545454545454543E-2</v>
      </c>
      <c r="I100" s="31">
        <v>1.8181818181818181E-2</v>
      </c>
      <c r="J100" s="31">
        <v>1.8181818181818181E-2</v>
      </c>
      <c r="K100" s="31">
        <v>0.8</v>
      </c>
      <c r="L100" s="31">
        <v>0</v>
      </c>
    </row>
  </sheetData>
  <mergeCells count="59">
    <mergeCell ref="K3:K6"/>
    <mergeCell ref="L3:L6"/>
    <mergeCell ref="A7:E8"/>
    <mergeCell ref="A9:A18"/>
    <mergeCell ref="B9:E10"/>
    <mergeCell ref="B11:E12"/>
    <mergeCell ref="B13:E14"/>
    <mergeCell ref="B15:E16"/>
    <mergeCell ref="A3:E6"/>
    <mergeCell ref="F3:F6"/>
    <mergeCell ref="G3:G6"/>
    <mergeCell ref="H3:H6"/>
    <mergeCell ref="I3:I6"/>
    <mergeCell ref="J3:J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95:D96"/>
    <mergeCell ref="D67:D68"/>
    <mergeCell ref="D45:D46"/>
    <mergeCell ref="D47:D48"/>
    <mergeCell ref="D49:D50"/>
    <mergeCell ref="D51:D52"/>
    <mergeCell ref="D53:D54"/>
    <mergeCell ref="D55:D56"/>
    <mergeCell ref="D57:D58"/>
    <mergeCell ref="D59:D60"/>
    <mergeCell ref="D61:D62"/>
    <mergeCell ref="D63:D64"/>
    <mergeCell ref="D65:D66"/>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s>
  <phoneticPr fontId="5"/>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EAF"/>
  </sheetPr>
  <dimension ref="A1:P84"/>
  <sheetViews>
    <sheetView view="pageBreakPreview" topLeftCell="D40" zoomScaleNormal="100" zoomScaleSheetLayoutView="100" workbookViewId="0"/>
  </sheetViews>
  <sheetFormatPr defaultColWidth="9" defaultRowHeight="13.2" x14ac:dyDescent="0.2"/>
  <cols>
    <col min="1" max="2" width="2.6640625" style="4" customWidth="1"/>
    <col min="3" max="3" width="1.33203125" style="4" customWidth="1"/>
    <col min="4" max="4" width="27.6640625" style="4" customWidth="1"/>
    <col min="5" max="5" width="1.33203125" style="4" customWidth="1"/>
    <col min="6" max="6" width="10.6640625" style="3" customWidth="1"/>
    <col min="7" max="16" width="8.6640625" style="3" customWidth="1"/>
    <col min="17" max="16384" width="9" style="3"/>
  </cols>
  <sheetData>
    <row r="1" spans="1:16" ht="14.4" x14ac:dyDescent="0.2">
      <c r="A1" s="18" t="s">
        <v>462</v>
      </c>
    </row>
    <row r="3" spans="1:16" ht="18" customHeight="1" x14ac:dyDescent="0.2">
      <c r="A3" s="173" t="s">
        <v>64</v>
      </c>
      <c r="B3" s="174"/>
      <c r="C3" s="174"/>
      <c r="D3" s="174"/>
      <c r="E3" s="175"/>
      <c r="F3" s="182" t="s">
        <v>63</v>
      </c>
      <c r="G3" s="195" t="s">
        <v>66</v>
      </c>
      <c r="H3" s="195"/>
      <c r="I3" s="195"/>
      <c r="J3" s="195"/>
      <c r="K3" s="195"/>
      <c r="L3" s="195"/>
      <c r="M3" s="195"/>
      <c r="N3" s="195"/>
      <c r="O3" s="195"/>
      <c r="P3" s="195"/>
    </row>
    <row r="4" spans="1:16" ht="31.5" customHeight="1" x14ac:dyDescent="0.2">
      <c r="A4" s="176"/>
      <c r="B4" s="177"/>
      <c r="C4" s="177"/>
      <c r="D4" s="177"/>
      <c r="E4" s="178"/>
      <c r="F4" s="165"/>
      <c r="G4" s="195" t="s">
        <v>453</v>
      </c>
      <c r="H4" s="195"/>
      <c r="I4" s="195" t="s">
        <v>59</v>
      </c>
      <c r="J4" s="195"/>
      <c r="K4" s="195" t="s">
        <v>58</v>
      </c>
      <c r="L4" s="195"/>
      <c r="M4" s="195" t="s">
        <v>57</v>
      </c>
      <c r="N4" s="195"/>
      <c r="O4" s="195" t="s">
        <v>56</v>
      </c>
      <c r="P4" s="195"/>
    </row>
    <row r="5" spans="1:16" ht="15" customHeight="1" x14ac:dyDescent="0.2">
      <c r="A5" s="176"/>
      <c r="B5" s="177"/>
      <c r="C5" s="177"/>
      <c r="D5" s="177"/>
      <c r="E5" s="178"/>
      <c r="F5" s="165"/>
      <c r="G5" s="166" t="s">
        <v>52</v>
      </c>
      <c r="H5" s="168" t="s">
        <v>51</v>
      </c>
      <c r="I5" s="166" t="s">
        <v>52</v>
      </c>
      <c r="J5" s="168" t="s">
        <v>51</v>
      </c>
      <c r="K5" s="166" t="s">
        <v>52</v>
      </c>
      <c r="L5" s="168" t="s">
        <v>51</v>
      </c>
      <c r="M5" s="166" t="s">
        <v>52</v>
      </c>
      <c r="N5" s="168" t="s">
        <v>51</v>
      </c>
      <c r="O5" s="166" t="s">
        <v>52</v>
      </c>
      <c r="P5" s="168" t="s">
        <v>51</v>
      </c>
    </row>
    <row r="6" spans="1:16" ht="15" customHeight="1" x14ac:dyDescent="0.2">
      <c r="A6" s="179"/>
      <c r="B6" s="180"/>
      <c r="C6" s="180"/>
      <c r="D6" s="180"/>
      <c r="E6" s="181"/>
      <c r="F6" s="165"/>
      <c r="G6" s="167"/>
      <c r="H6" s="169"/>
      <c r="I6" s="167"/>
      <c r="J6" s="169"/>
      <c r="K6" s="167"/>
      <c r="L6" s="169"/>
      <c r="M6" s="167"/>
      <c r="N6" s="169"/>
      <c r="O6" s="167"/>
      <c r="P6" s="169"/>
    </row>
    <row r="7" spans="1:16" ht="23.1" customHeight="1" x14ac:dyDescent="0.2">
      <c r="A7" s="170" t="s">
        <v>50</v>
      </c>
      <c r="B7" s="171"/>
      <c r="C7" s="171"/>
      <c r="D7" s="171"/>
      <c r="E7" s="172"/>
      <c r="F7" s="10">
        <v>944</v>
      </c>
      <c r="G7" s="9">
        <v>521</v>
      </c>
      <c r="H7" s="8">
        <v>55.190677966101696</v>
      </c>
      <c r="I7" s="15">
        <v>167</v>
      </c>
      <c r="J7" s="8">
        <v>17.690677966101696</v>
      </c>
      <c r="K7" s="15">
        <v>205</v>
      </c>
      <c r="L7" s="8">
        <v>21.716101694915256</v>
      </c>
      <c r="M7" s="15">
        <v>40</v>
      </c>
      <c r="N7" s="8">
        <v>4.2372881355932197</v>
      </c>
      <c r="O7" s="15">
        <v>11</v>
      </c>
      <c r="P7" s="8">
        <v>1.1652542372881356</v>
      </c>
    </row>
    <row r="8" spans="1:16" ht="23.1" customHeight="1" x14ac:dyDescent="0.2">
      <c r="A8" s="189" t="s">
        <v>49</v>
      </c>
      <c r="B8" s="192" t="s">
        <v>48</v>
      </c>
      <c r="C8" s="193"/>
      <c r="D8" s="193"/>
      <c r="E8" s="194"/>
      <c r="F8" s="10">
        <v>276</v>
      </c>
      <c r="G8" s="9">
        <v>275</v>
      </c>
      <c r="H8" s="8">
        <v>99.637681159420282</v>
      </c>
      <c r="I8" s="15">
        <v>1</v>
      </c>
      <c r="J8" s="8">
        <v>0.36231884057971014</v>
      </c>
      <c r="K8" s="15">
        <v>0</v>
      </c>
      <c r="L8" s="8">
        <v>0</v>
      </c>
      <c r="M8" s="15">
        <v>0</v>
      </c>
      <c r="N8" s="8">
        <v>0</v>
      </c>
      <c r="O8" s="15">
        <v>0</v>
      </c>
      <c r="P8" s="8">
        <v>0</v>
      </c>
    </row>
    <row r="9" spans="1:16" ht="23.1" customHeight="1" x14ac:dyDescent="0.2">
      <c r="A9" s="190"/>
      <c r="B9" s="192" t="s">
        <v>47</v>
      </c>
      <c r="C9" s="193"/>
      <c r="D9" s="193"/>
      <c r="E9" s="194"/>
      <c r="F9" s="10">
        <v>145</v>
      </c>
      <c r="G9" s="9">
        <v>60</v>
      </c>
      <c r="H9" s="8">
        <v>41.379310344827587</v>
      </c>
      <c r="I9" s="15">
        <v>85</v>
      </c>
      <c r="J9" s="8">
        <v>58.620689655172406</v>
      </c>
      <c r="K9" s="15">
        <v>0</v>
      </c>
      <c r="L9" s="8">
        <v>0</v>
      </c>
      <c r="M9" s="15">
        <v>0</v>
      </c>
      <c r="N9" s="8">
        <v>0</v>
      </c>
      <c r="O9" s="15">
        <v>0</v>
      </c>
      <c r="P9" s="8">
        <v>0</v>
      </c>
    </row>
    <row r="10" spans="1:16" ht="23.1" customHeight="1" x14ac:dyDescent="0.2">
      <c r="A10" s="190"/>
      <c r="B10" s="192" t="s">
        <v>46</v>
      </c>
      <c r="C10" s="193"/>
      <c r="D10" s="193"/>
      <c r="E10" s="194"/>
      <c r="F10" s="10">
        <v>232</v>
      </c>
      <c r="G10" s="9">
        <v>75</v>
      </c>
      <c r="H10" s="8">
        <v>32.327586206896555</v>
      </c>
      <c r="I10" s="15">
        <v>32</v>
      </c>
      <c r="J10" s="8">
        <v>13.793103448275861</v>
      </c>
      <c r="K10" s="15">
        <v>125</v>
      </c>
      <c r="L10" s="8">
        <v>53.879310344827594</v>
      </c>
      <c r="M10" s="15">
        <v>0</v>
      </c>
      <c r="N10" s="8">
        <v>0</v>
      </c>
      <c r="O10" s="15">
        <v>0</v>
      </c>
      <c r="P10" s="8">
        <v>0</v>
      </c>
    </row>
    <row r="11" spans="1:16" ht="23.1" customHeight="1" x14ac:dyDescent="0.2">
      <c r="A11" s="190"/>
      <c r="B11" s="192" t="s">
        <v>45</v>
      </c>
      <c r="C11" s="193"/>
      <c r="D11" s="193"/>
      <c r="E11" s="194"/>
      <c r="F11" s="10">
        <v>68</v>
      </c>
      <c r="G11" s="9">
        <v>20</v>
      </c>
      <c r="H11" s="8">
        <v>29.411764705882355</v>
      </c>
      <c r="I11" s="15">
        <v>8</v>
      </c>
      <c r="J11" s="8">
        <v>11.76470588235294</v>
      </c>
      <c r="K11" s="15">
        <v>17</v>
      </c>
      <c r="L11" s="8">
        <v>25</v>
      </c>
      <c r="M11" s="15">
        <v>23</v>
      </c>
      <c r="N11" s="8">
        <v>33.82352941176471</v>
      </c>
      <c r="O11" s="15">
        <v>0</v>
      </c>
      <c r="P11" s="8">
        <v>0</v>
      </c>
    </row>
    <row r="12" spans="1:16" ht="23.1" customHeight="1" x14ac:dyDescent="0.2">
      <c r="A12" s="191"/>
      <c r="B12" s="192" t="s">
        <v>44</v>
      </c>
      <c r="C12" s="193"/>
      <c r="D12" s="193"/>
      <c r="E12" s="194"/>
      <c r="F12" s="10">
        <v>223</v>
      </c>
      <c r="G12" s="9">
        <v>91</v>
      </c>
      <c r="H12" s="8">
        <v>40.80717488789238</v>
      </c>
      <c r="I12" s="15">
        <v>41</v>
      </c>
      <c r="J12" s="8">
        <v>18.385650224215247</v>
      </c>
      <c r="K12" s="15">
        <v>63</v>
      </c>
      <c r="L12" s="8">
        <v>28.251121076233183</v>
      </c>
      <c r="M12" s="15">
        <v>17</v>
      </c>
      <c r="N12" s="8">
        <v>7.623318385650224</v>
      </c>
      <c r="O12" s="15">
        <v>11</v>
      </c>
      <c r="P12" s="8">
        <v>4.9327354260089686</v>
      </c>
    </row>
    <row r="13" spans="1:16" ht="23.1" customHeight="1" x14ac:dyDescent="0.2">
      <c r="A13" s="186" t="s">
        <v>43</v>
      </c>
      <c r="B13" s="186" t="s">
        <v>42</v>
      </c>
      <c r="C13" s="13"/>
      <c r="D13" s="14" t="s">
        <v>16</v>
      </c>
      <c r="E13" s="11"/>
      <c r="F13" s="10">
        <v>225</v>
      </c>
      <c r="G13" s="9">
        <v>50</v>
      </c>
      <c r="H13" s="8">
        <v>22.222222222222221</v>
      </c>
      <c r="I13" s="15">
        <v>38</v>
      </c>
      <c r="J13" s="8">
        <v>16.888888888888889</v>
      </c>
      <c r="K13" s="15">
        <v>102</v>
      </c>
      <c r="L13" s="8">
        <v>45.333333333333329</v>
      </c>
      <c r="M13" s="15">
        <v>27</v>
      </c>
      <c r="N13" s="8">
        <v>12</v>
      </c>
      <c r="O13" s="15">
        <v>8</v>
      </c>
      <c r="P13" s="8">
        <v>3.5555555555555554</v>
      </c>
    </row>
    <row r="14" spans="1:16" ht="23.1" customHeight="1" x14ac:dyDescent="0.2">
      <c r="A14" s="187"/>
      <c r="B14" s="187"/>
      <c r="C14" s="13"/>
      <c r="D14" s="14" t="s">
        <v>41</v>
      </c>
      <c r="E14" s="11"/>
      <c r="F14" s="10">
        <v>34</v>
      </c>
      <c r="G14" s="9">
        <v>10</v>
      </c>
      <c r="H14" s="8">
        <v>29.411764705882355</v>
      </c>
      <c r="I14" s="15">
        <v>3</v>
      </c>
      <c r="J14" s="8">
        <v>8.8235294117647065</v>
      </c>
      <c r="K14" s="15">
        <v>15</v>
      </c>
      <c r="L14" s="8">
        <v>44.117647058823529</v>
      </c>
      <c r="M14" s="15">
        <v>6</v>
      </c>
      <c r="N14" s="8">
        <v>17.647058823529413</v>
      </c>
      <c r="O14" s="15">
        <v>0</v>
      </c>
      <c r="P14" s="8">
        <v>0</v>
      </c>
    </row>
    <row r="15" spans="1:16" ht="23.1" customHeight="1" x14ac:dyDescent="0.2">
      <c r="A15" s="187"/>
      <c r="B15" s="187"/>
      <c r="C15" s="13"/>
      <c r="D15" s="14" t="s">
        <v>40</v>
      </c>
      <c r="E15" s="11"/>
      <c r="F15" s="10">
        <v>4</v>
      </c>
      <c r="G15" s="9">
        <v>2</v>
      </c>
      <c r="H15" s="8">
        <v>50</v>
      </c>
      <c r="I15" s="15">
        <v>1</v>
      </c>
      <c r="J15" s="8">
        <v>25</v>
      </c>
      <c r="K15" s="15">
        <v>1</v>
      </c>
      <c r="L15" s="8">
        <v>25</v>
      </c>
      <c r="M15" s="15">
        <v>0</v>
      </c>
      <c r="N15" s="8">
        <v>0</v>
      </c>
      <c r="O15" s="15">
        <v>0</v>
      </c>
      <c r="P15" s="8">
        <v>0</v>
      </c>
    </row>
    <row r="16" spans="1:16" ht="23.1" customHeight="1" x14ac:dyDescent="0.2">
      <c r="A16" s="187"/>
      <c r="B16" s="187"/>
      <c r="C16" s="13"/>
      <c r="D16" s="14" t="s">
        <v>39</v>
      </c>
      <c r="E16" s="11"/>
      <c r="F16" s="10">
        <v>15</v>
      </c>
      <c r="G16" s="9">
        <v>5</v>
      </c>
      <c r="H16" s="8">
        <v>33.333333333333329</v>
      </c>
      <c r="I16" s="15">
        <v>3</v>
      </c>
      <c r="J16" s="8">
        <v>20</v>
      </c>
      <c r="K16" s="15">
        <v>7</v>
      </c>
      <c r="L16" s="8">
        <v>46.666666666666664</v>
      </c>
      <c r="M16" s="15">
        <v>0</v>
      </c>
      <c r="N16" s="8">
        <v>0</v>
      </c>
      <c r="O16" s="15">
        <v>0</v>
      </c>
      <c r="P16" s="8">
        <v>0</v>
      </c>
    </row>
    <row r="17" spans="1:16" ht="23.1" customHeight="1" x14ac:dyDescent="0.2">
      <c r="A17" s="187"/>
      <c r="B17" s="187"/>
      <c r="C17" s="13"/>
      <c r="D17" s="14" t="s">
        <v>38</v>
      </c>
      <c r="E17" s="11"/>
      <c r="F17" s="10">
        <v>1</v>
      </c>
      <c r="G17" s="9">
        <v>0</v>
      </c>
      <c r="H17" s="8">
        <v>0</v>
      </c>
      <c r="I17" s="15">
        <v>1</v>
      </c>
      <c r="J17" s="8">
        <v>100</v>
      </c>
      <c r="K17" s="15">
        <v>0</v>
      </c>
      <c r="L17" s="8">
        <v>0</v>
      </c>
      <c r="M17" s="15">
        <v>0</v>
      </c>
      <c r="N17" s="8">
        <v>0</v>
      </c>
      <c r="O17" s="15">
        <v>0</v>
      </c>
      <c r="P17" s="8">
        <v>0</v>
      </c>
    </row>
    <row r="18" spans="1:16" ht="23.1" customHeight="1" x14ac:dyDescent="0.2">
      <c r="A18" s="187"/>
      <c r="B18" s="187"/>
      <c r="C18" s="13"/>
      <c r="D18" s="14" t="s">
        <v>37</v>
      </c>
      <c r="E18" s="11"/>
      <c r="F18" s="10">
        <v>5</v>
      </c>
      <c r="G18" s="9">
        <v>0</v>
      </c>
      <c r="H18" s="8">
        <v>0</v>
      </c>
      <c r="I18" s="15">
        <v>1</v>
      </c>
      <c r="J18" s="8">
        <v>20</v>
      </c>
      <c r="K18" s="15">
        <v>4</v>
      </c>
      <c r="L18" s="8">
        <v>80</v>
      </c>
      <c r="M18" s="15">
        <v>0</v>
      </c>
      <c r="N18" s="8">
        <v>0</v>
      </c>
      <c r="O18" s="15">
        <v>0</v>
      </c>
      <c r="P18" s="8">
        <v>0</v>
      </c>
    </row>
    <row r="19" spans="1:16" ht="23.1" customHeight="1" x14ac:dyDescent="0.2">
      <c r="A19" s="187"/>
      <c r="B19" s="187"/>
      <c r="C19" s="13"/>
      <c r="D19" s="14" t="s">
        <v>36</v>
      </c>
      <c r="E19" s="11"/>
      <c r="F19" s="10">
        <v>1</v>
      </c>
      <c r="G19" s="9">
        <v>1</v>
      </c>
      <c r="H19" s="8">
        <v>100</v>
      </c>
      <c r="I19" s="15">
        <v>0</v>
      </c>
      <c r="J19" s="8">
        <v>0</v>
      </c>
      <c r="K19" s="15">
        <v>0</v>
      </c>
      <c r="L19" s="8">
        <v>0</v>
      </c>
      <c r="M19" s="15">
        <v>0</v>
      </c>
      <c r="N19" s="8">
        <v>0</v>
      </c>
      <c r="O19" s="15">
        <v>0</v>
      </c>
      <c r="P19" s="8">
        <v>0</v>
      </c>
    </row>
    <row r="20" spans="1:16" ht="23.1" customHeight="1" x14ac:dyDescent="0.2">
      <c r="A20" s="187"/>
      <c r="B20" s="187"/>
      <c r="C20" s="13"/>
      <c r="D20" s="14" t="s">
        <v>35</v>
      </c>
      <c r="E20" s="11"/>
      <c r="F20" s="10">
        <v>5</v>
      </c>
      <c r="G20" s="9">
        <v>2</v>
      </c>
      <c r="H20" s="8">
        <v>40</v>
      </c>
      <c r="I20" s="15">
        <v>0</v>
      </c>
      <c r="J20" s="8">
        <v>0</v>
      </c>
      <c r="K20" s="15">
        <v>3</v>
      </c>
      <c r="L20" s="8">
        <v>60</v>
      </c>
      <c r="M20" s="15">
        <v>0</v>
      </c>
      <c r="N20" s="8">
        <v>0</v>
      </c>
      <c r="O20" s="15">
        <v>0</v>
      </c>
      <c r="P20" s="8">
        <v>0</v>
      </c>
    </row>
    <row r="21" spans="1:16" ht="23.1" customHeight="1" x14ac:dyDescent="0.2">
      <c r="A21" s="187"/>
      <c r="B21" s="187"/>
      <c r="C21" s="13"/>
      <c r="D21" s="14" t="s">
        <v>34</v>
      </c>
      <c r="E21" s="11"/>
      <c r="F21" s="10">
        <v>12</v>
      </c>
      <c r="G21" s="9">
        <v>1</v>
      </c>
      <c r="H21" s="8">
        <v>8.3333333333333321</v>
      </c>
      <c r="I21" s="15">
        <v>2</v>
      </c>
      <c r="J21" s="8">
        <v>16.666666666666664</v>
      </c>
      <c r="K21" s="15">
        <v>5</v>
      </c>
      <c r="L21" s="8">
        <v>41.666666666666671</v>
      </c>
      <c r="M21" s="15">
        <v>2</v>
      </c>
      <c r="N21" s="8">
        <v>16.666666666666664</v>
      </c>
      <c r="O21" s="15">
        <v>2</v>
      </c>
      <c r="P21" s="8">
        <v>16.666666666666664</v>
      </c>
    </row>
    <row r="22" spans="1:16" ht="23.1" customHeight="1" x14ac:dyDescent="0.2">
      <c r="A22" s="187"/>
      <c r="B22" s="187"/>
      <c r="C22" s="13"/>
      <c r="D22" s="14" t="s">
        <v>33</v>
      </c>
      <c r="E22" s="11"/>
      <c r="F22" s="10">
        <v>1</v>
      </c>
      <c r="G22" s="9">
        <v>1</v>
      </c>
      <c r="H22" s="8">
        <v>100</v>
      </c>
      <c r="I22" s="15">
        <v>0</v>
      </c>
      <c r="J22" s="8">
        <v>0</v>
      </c>
      <c r="K22" s="15">
        <v>0</v>
      </c>
      <c r="L22" s="8">
        <v>0</v>
      </c>
      <c r="M22" s="15">
        <v>0</v>
      </c>
      <c r="N22" s="8">
        <v>0</v>
      </c>
      <c r="O22" s="15">
        <v>0</v>
      </c>
      <c r="P22" s="8">
        <v>0</v>
      </c>
    </row>
    <row r="23" spans="1:16" ht="23.1" customHeight="1" x14ac:dyDescent="0.2">
      <c r="A23" s="187"/>
      <c r="B23" s="187"/>
      <c r="C23" s="13"/>
      <c r="D23" s="14" t="s">
        <v>32</v>
      </c>
      <c r="E23" s="11"/>
      <c r="F23" s="10">
        <v>7</v>
      </c>
      <c r="G23" s="9">
        <v>1</v>
      </c>
      <c r="H23" s="8">
        <v>14.285714285714285</v>
      </c>
      <c r="I23" s="15">
        <v>1</v>
      </c>
      <c r="J23" s="8">
        <v>14.285714285714285</v>
      </c>
      <c r="K23" s="15">
        <v>5</v>
      </c>
      <c r="L23" s="8">
        <v>71.428571428571431</v>
      </c>
      <c r="M23" s="15">
        <v>0</v>
      </c>
      <c r="N23" s="8">
        <v>0</v>
      </c>
      <c r="O23" s="15">
        <v>0</v>
      </c>
      <c r="P23" s="8">
        <v>0</v>
      </c>
    </row>
    <row r="24" spans="1:16" ht="23.1" customHeight="1" x14ac:dyDescent="0.2">
      <c r="A24" s="187"/>
      <c r="B24" s="187"/>
      <c r="C24" s="13"/>
      <c r="D24" s="14" t="s">
        <v>31</v>
      </c>
      <c r="E24" s="11"/>
      <c r="F24" s="10">
        <v>0</v>
      </c>
      <c r="G24" s="9">
        <v>0</v>
      </c>
      <c r="H24" s="8">
        <v>0</v>
      </c>
      <c r="I24" s="15">
        <v>0</v>
      </c>
      <c r="J24" s="8">
        <v>0</v>
      </c>
      <c r="K24" s="15">
        <v>0</v>
      </c>
      <c r="L24" s="8">
        <v>0</v>
      </c>
      <c r="M24" s="15">
        <v>0</v>
      </c>
      <c r="N24" s="8">
        <v>0</v>
      </c>
      <c r="O24" s="15">
        <v>0</v>
      </c>
      <c r="P24" s="8">
        <v>0</v>
      </c>
    </row>
    <row r="25" spans="1:16" ht="23.1" customHeight="1" x14ac:dyDescent="0.2">
      <c r="A25" s="187"/>
      <c r="B25" s="187"/>
      <c r="C25" s="13"/>
      <c r="D25" s="12" t="s">
        <v>30</v>
      </c>
      <c r="E25" s="11"/>
      <c r="F25" s="10">
        <v>3</v>
      </c>
      <c r="G25" s="9">
        <v>1</v>
      </c>
      <c r="H25" s="8">
        <v>33.333333333333329</v>
      </c>
      <c r="I25" s="15">
        <v>0</v>
      </c>
      <c r="J25" s="8">
        <v>0</v>
      </c>
      <c r="K25" s="15">
        <v>2</v>
      </c>
      <c r="L25" s="8">
        <v>66.666666666666657</v>
      </c>
      <c r="M25" s="15">
        <v>0</v>
      </c>
      <c r="N25" s="8">
        <v>0</v>
      </c>
      <c r="O25" s="15">
        <v>0</v>
      </c>
      <c r="P25" s="8">
        <v>0</v>
      </c>
    </row>
    <row r="26" spans="1:16" ht="23.1" customHeight="1" x14ac:dyDescent="0.2">
      <c r="A26" s="187"/>
      <c r="B26" s="187"/>
      <c r="C26" s="13"/>
      <c r="D26" s="14" t="s">
        <v>29</v>
      </c>
      <c r="E26" s="11"/>
      <c r="F26" s="10">
        <v>8</v>
      </c>
      <c r="G26" s="9">
        <v>4</v>
      </c>
      <c r="H26" s="8">
        <v>50</v>
      </c>
      <c r="I26" s="15">
        <v>1</v>
      </c>
      <c r="J26" s="8">
        <v>12.5</v>
      </c>
      <c r="K26" s="15">
        <v>1</v>
      </c>
      <c r="L26" s="8">
        <v>12.5</v>
      </c>
      <c r="M26" s="15">
        <v>1</v>
      </c>
      <c r="N26" s="8">
        <v>12.5</v>
      </c>
      <c r="O26" s="15">
        <v>1</v>
      </c>
      <c r="P26" s="8">
        <v>12.5</v>
      </c>
    </row>
    <row r="27" spans="1:16" ht="23.1" customHeight="1" x14ac:dyDescent="0.2">
      <c r="A27" s="187"/>
      <c r="B27" s="187"/>
      <c r="C27" s="13"/>
      <c r="D27" s="14" t="s">
        <v>28</v>
      </c>
      <c r="E27" s="11"/>
      <c r="F27" s="10">
        <v>4</v>
      </c>
      <c r="G27" s="9">
        <v>1</v>
      </c>
      <c r="H27" s="8">
        <v>25</v>
      </c>
      <c r="I27" s="15">
        <v>2</v>
      </c>
      <c r="J27" s="8">
        <v>50</v>
      </c>
      <c r="K27" s="15">
        <v>1</v>
      </c>
      <c r="L27" s="8">
        <v>25</v>
      </c>
      <c r="M27" s="15">
        <v>0</v>
      </c>
      <c r="N27" s="8">
        <v>0</v>
      </c>
      <c r="O27" s="15">
        <v>0</v>
      </c>
      <c r="P27" s="8">
        <v>0</v>
      </c>
    </row>
    <row r="28" spans="1:16" ht="23.1" customHeight="1" x14ac:dyDescent="0.2">
      <c r="A28" s="187"/>
      <c r="B28" s="187"/>
      <c r="C28" s="13"/>
      <c r="D28" s="14" t="s">
        <v>27</v>
      </c>
      <c r="E28" s="11"/>
      <c r="F28" s="10">
        <v>2</v>
      </c>
      <c r="G28" s="9">
        <v>0</v>
      </c>
      <c r="H28" s="8">
        <v>0</v>
      </c>
      <c r="I28" s="15">
        <v>0</v>
      </c>
      <c r="J28" s="8">
        <v>0</v>
      </c>
      <c r="K28" s="15">
        <v>1</v>
      </c>
      <c r="L28" s="8">
        <v>50</v>
      </c>
      <c r="M28" s="15">
        <v>1</v>
      </c>
      <c r="N28" s="8">
        <v>50</v>
      </c>
      <c r="O28" s="15">
        <v>0</v>
      </c>
      <c r="P28" s="8">
        <v>0</v>
      </c>
    </row>
    <row r="29" spans="1:16" ht="23.1" customHeight="1" x14ac:dyDescent="0.2">
      <c r="A29" s="187"/>
      <c r="B29" s="187"/>
      <c r="C29" s="13"/>
      <c r="D29" s="14" t="s">
        <v>26</v>
      </c>
      <c r="E29" s="11"/>
      <c r="F29" s="10">
        <v>14</v>
      </c>
      <c r="G29" s="9">
        <v>5</v>
      </c>
      <c r="H29" s="8">
        <v>35.714285714285715</v>
      </c>
      <c r="I29" s="15">
        <v>3</v>
      </c>
      <c r="J29" s="8">
        <v>21.428571428571427</v>
      </c>
      <c r="K29" s="15">
        <v>6</v>
      </c>
      <c r="L29" s="8">
        <v>42.857142857142854</v>
      </c>
      <c r="M29" s="15">
        <v>0</v>
      </c>
      <c r="N29" s="8">
        <v>0</v>
      </c>
      <c r="O29" s="15">
        <v>0</v>
      </c>
      <c r="P29" s="8">
        <v>0</v>
      </c>
    </row>
    <row r="30" spans="1:16" ht="23.1" customHeight="1" x14ac:dyDescent="0.2">
      <c r="A30" s="187"/>
      <c r="B30" s="187"/>
      <c r="C30" s="13"/>
      <c r="D30" s="14" t="s">
        <v>25</v>
      </c>
      <c r="E30" s="11"/>
      <c r="F30" s="10">
        <v>5</v>
      </c>
      <c r="G30" s="9">
        <v>0</v>
      </c>
      <c r="H30" s="8">
        <v>0</v>
      </c>
      <c r="I30" s="15">
        <v>2</v>
      </c>
      <c r="J30" s="8">
        <v>40</v>
      </c>
      <c r="K30" s="15">
        <v>2</v>
      </c>
      <c r="L30" s="8">
        <v>40</v>
      </c>
      <c r="M30" s="15">
        <v>0</v>
      </c>
      <c r="N30" s="8">
        <v>0</v>
      </c>
      <c r="O30" s="15">
        <v>1</v>
      </c>
      <c r="P30" s="8">
        <v>20</v>
      </c>
    </row>
    <row r="31" spans="1:16" ht="23.1" customHeight="1" x14ac:dyDescent="0.2">
      <c r="A31" s="187"/>
      <c r="B31" s="187"/>
      <c r="C31" s="13"/>
      <c r="D31" s="14" t="s">
        <v>24</v>
      </c>
      <c r="E31" s="11"/>
      <c r="F31" s="10">
        <v>27</v>
      </c>
      <c r="G31" s="9">
        <v>6</v>
      </c>
      <c r="H31" s="8">
        <v>22.222222222222221</v>
      </c>
      <c r="I31" s="15">
        <v>6</v>
      </c>
      <c r="J31" s="8">
        <v>22.222222222222221</v>
      </c>
      <c r="K31" s="15">
        <v>13</v>
      </c>
      <c r="L31" s="8">
        <v>48.148148148148145</v>
      </c>
      <c r="M31" s="15">
        <v>2</v>
      </c>
      <c r="N31" s="8">
        <v>7.4074074074074066</v>
      </c>
      <c r="O31" s="15">
        <v>0</v>
      </c>
      <c r="P31" s="8">
        <v>0</v>
      </c>
    </row>
    <row r="32" spans="1:16" ht="23.1" customHeight="1" x14ac:dyDescent="0.2">
      <c r="A32" s="187"/>
      <c r="B32" s="187"/>
      <c r="C32" s="13"/>
      <c r="D32" s="14" t="s">
        <v>23</v>
      </c>
      <c r="E32" s="11"/>
      <c r="F32" s="10">
        <v>8</v>
      </c>
      <c r="G32" s="9">
        <v>2</v>
      </c>
      <c r="H32" s="8">
        <v>25</v>
      </c>
      <c r="I32" s="15">
        <v>2</v>
      </c>
      <c r="J32" s="8">
        <v>25</v>
      </c>
      <c r="K32" s="15">
        <v>3</v>
      </c>
      <c r="L32" s="8">
        <v>37.5</v>
      </c>
      <c r="M32" s="15">
        <v>1</v>
      </c>
      <c r="N32" s="8">
        <v>12.5</v>
      </c>
      <c r="O32" s="15">
        <v>0</v>
      </c>
      <c r="P32" s="8">
        <v>0</v>
      </c>
    </row>
    <row r="33" spans="1:16" ht="24" customHeight="1" x14ac:dyDescent="0.2">
      <c r="A33" s="187"/>
      <c r="B33" s="187"/>
      <c r="C33" s="13"/>
      <c r="D33" s="14" t="s">
        <v>22</v>
      </c>
      <c r="E33" s="11"/>
      <c r="F33" s="10">
        <v>26</v>
      </c>
      <c r="G33" s="9">
        <v>1</v>
      </c>
      <c r="H33" s="8">
        <v>3.8461538461538463</v>
      </c>
      <c r="I33" s="15">
        <v>6</v>
      </c>
      <c r="J33" s="8">
        <v>23.076923076923077</v>
      </c>
      <c r="K33" s="15">
        <v>9</v>
      </c>
      <c r="L33" s="8">
        <v>34.615384615384613</v>
      </c>
      <c r="M33" s="15">
        <v>9</v>
      </c>
      <c r="N33" s="8">
        <v>34.615384615384613</v>
      </c>
      <c r="O33" s="15">
        <v>1</v>
      </c>
      <c r="P33" s="8">
        <v>3.8461538461538463</v>
      </c>
    </row>
    <row r="34" spans="1:16" ht="23.1" customHeight="1" x14ac:dyDescent="0.2">
      <c r="A34" s="187"/>
      <c r="B34" s="187"/>
      <c r="C34" s="13"/>
      <c r="D34" s="14" t="s">
        <v>21</v>
      </c>
      <c r="E34" s="11"/>
      <c r="F34" s="10">
        <v>14</v>
      </c>
      <c r="G34" s="9">
        <v>4</v>
      </c>
      <c r="H34" s="8">
        <v>28.571428571428569</v>
      </c>
      <c r="I34" s="15">
        <v>1</v>
      </c>
      <c r="J34" s="8">
        <v>7.1428571428571423</v>
      </c>
      <c r="K34" s="15">
        <v>8</v>
      </c>
      <c r="L34" s="8">
        <v>57.142857142857139</v>
      </c>
      <c r="M34" s="15">
        <v>1</v>
      </c>
      <c r="N34" s="8">
        <v>7.1428571428571423</v>
      </c>
      <c r="O34" s="15">
        <v>0</v>
      </c>
      <c r="P34" s="8">
        <v>0</v>
      </c>
    </row>
    <row r="35" spans="1:16" ht="23.1" customHeight="1" x14ac:dyDescent="0.2">
      <c r="A35" s="187"/>
      <c r="B35" s="187"/>
      <c r="C35" s="13"/>
      <c r="D35" s="14" t="s">
        <v>20</v>
      </c>
      <c r="E35" s="11"/>
      <c r="F35" s="10">
        <v>7</v>
      </c>
      <c r="G35" s="9">
        <v>0</v>
      </c>
      <c r="H35" s="8">
        <v>0</v>
      </c>
      <c r="I35" s="15">
        <v>0</v>
      </c>
      <c r="J35" s="8">
        <v>0</v>
      </c>
      <c r="K35" s="15">
        <v>6</v>
      </c>
      <c r="L35" s="8">
        <v>85.714285714285708</v>
      </c>
      <c r="M35" s="15">
        <v>0</v>
      </c>
      <c r="N35" s="8">
        <v>0</v>
      </c>
      <c r="O35" s="15">
        <v>1</v>
      </c>
      <c r="P35" s="8">
        <v>14.285714285714285</v>
      </c>
    </row>
    <row r="36" spans="1:16" ht="23.1" customHeight="1" x14ac:dyDescent="0.2">
      <c r="A36" s="187"/>
      <c r="B36" s="187"/>
      <c r="C36" s="13"/>
      <c r="D36" s="14" t="s">
        <v>19</v>
      </c>
      <c r="E36" s="11"/>
      <c r="F36" s="10">
        <v>18</v>
      </c>
      <c r="G36" s="9">
        <v>3</v>
      </c>
      <c r="H36" s="8">
        <v>16.666666666666664</v>
      </c>
      <c r="I36" s="15">
        <v>2</v>
      </c>
      <c r="J36" s="8">
        <v>11.111111111111111</v>
      </c>
      <c r="K36" s="15">
        <v>9</v>
      </c>
      <c r="L36" s="8">
        <v>50</v>
      </c>
      <c r="M36" s="15">
        <v>3</v>
      </c>
      <c r="N36" s="8">
        <v>16.666666666666664</v>
      </c>
      <c r="O36" s="15">
        <v>1</v>
      </c>
      <c r="P36" s="8">
        <v>5.5555555555555554</v>
      </c>
    </row>
    <row r="37" spans="1:16" ht="23.1" customHeight="1" x14ac:dyDescent="0.2">
      <c r="A37" s="187"/>
      <c r="B37" s="188"/>
      <c r="C37" s="13"/>
      <c r="D37" s="14" t="s">
        <v>18</v>
      </c>
      <c r="E37" s="11"/>
      <c r="F37" s="10">
        <v>4</v>
      </c>
      <c r="G37" s="9">
        <v>0</v>
      </c>
      <c r="H37" s="8">
        <v>0</v>
      </c>
      <c r="I37" s="15">
        <v>1</v>
      </c>
      <c r="J37" s="8">
        <v>25</v>
      </c>
      <c r="K37" s="15">
        <v>1</v>
      </c>
      <c r="L37" s="8">
        <v>25</v>
      </c>
      <c r="M37" s="15">
        <v>1</v>
      </c>
      <c r="N37" s="8">
        <v>25</v>
      </c>
      <c r="O37" s="15">
        <v>1</v>
      </c>
      <c r="P37" s="8">
        <v>25</v>
      </c>
    </row>
    <row r="38" spans="1:16" ht="23.1" customHeight="1" x14ac:dyDescent="0.2">
      <c r="A38" s="187"/>
      <c r="B38" s="186" t="s">
        <v>17</v>
      </c>
      <c r="C38" s="13"/>
      <c r="D38" s="14" t="s">
        <v>16</v>
      </c>
      <c r="E38" s="11"/>
      <c r="F38" s="10">
        <v>719</v>
      </c>
      <c r="G38" s="9">
        <v>471</v>
      </c>
      <c r="H38" s="8">
        <v>65.507649513212797</v>
      </c>
      <c r="I38" s="15">
        <v>129</v>
      </c>
      <c r="J38" s="8">
        <v>17.941585535465926</v>
      </c>
      <c r="K38" s="15">
        <v>103</v>
      </c>
      <c r="L38" s="8">
        <v>14.325452016689846</v>
      </c>
      <c r="M38" s="15">
        <v>13</v>
      </c>
      <c r="N38" s="8">
        <v>1.8080667593880391</v>
      </c>
      <c r="O38" s="15">
        <v>3</v>
      </c>
      <c r="P38" s="8">
        <v>0.41724617524339358</v>
      </c>
    </row>
    <row r="39" spans="1:16" ht="23.1" customHeight="1" x14ac:dyDescent="0.2">
      <c r="A39" s="187"/>
      <c r="B39" s="187"/>
      <c r="C39" s="13"/>
      <c r="D39" s="14" t="s">
        <v>15</v>
      </c>
      <c r="E39" s="11"/>
      <c r="F39" s="10">
        <v>7</v>
      </c>
      <c r="G39" s="9">
        <v>6</v>
      </c>
      <c r="H39" s="8">
        <v>85.714285714285708</v>
      </c>
      <c r="I39" s="15">
        <v>1</v>
      </c>
      <c r="J39" s="8">
        <v>14.285714285714285</v>
      </c>
      <c r="K39" s="15">
        <v>0</v>
      </c>
      <c r="L39" s="8">
        <v>0</v>
      </c>
      <c r="M39" s="15">
        <v>0</v>
      </c>
      <c r="N39" s="8">
        <v>0</v>
      </c>
      <c r="O39" s="15">
        <v>0</v>
      </c>
      <c r="P39" s="8">
        <v>0</v>
      </c>
    </row>
    <row r="40" spans="1:16" ht="23.1" customHeight="1" x14ac:dyDescent="0.2">
      <c r="A40" s="187"/>
      <c r="B40" s="187"/>
      <c r="C40" s="13"/>
      <c r="D40" s="14" t="s">
        <v>14</v>
      </c>
      <c r="E40" s="11"/>
      <c r="F40" s="10">
        <v>79</v>
      </c>
      <c r="G40" s="9">
        <v>54</v>
      </c>
      <c r="H40" s="8">
        <v>68.35443037974683</v>
      </c>
      <c r="I40" s="15">
        <v>16</v>
      </c>
      <c r="J40" s="8">
        <v>20.253164556962027</v>
      </c>
      <c r="K40" s="15">
        <v>9</v>
      </c>
      <c r="L40" s="8">
        <v>11.39240506329114</v>
      </c>
      <c r="M40" s="15">
        <v>0</v>
      </c>
      <c r="N40" s="8">
        <v>0</v>
      </c>
      <c r="O40" s="15">
        <v>0</v>
      </c>
      <c r="P40" s="8">
        <v>0</v>
      </c>
    </row>
    <row r="41" spans="1:16" ht="23.1" customHeight="1" x14ac:dyDescent="0.2">
      <c r="A41" s="187"/>
      <c r="B41" s="187"/>
      <c r="C41" s="13"/>
      <c r="D41" s="14" t="s">
        <v>13</v>
      </c>
      <c r="E41" s="11"/>
      <c r="F41" s="10">
        <v>16</v>
      </c>
      <c r="G41" s="9">
        <v>11</v>
      </c>
      <c r="H41" s="8">
        <v>68.75</v>
      </c>
      <c r="I41" s="15">
        <v>5</v>
      </c>
      <c r="J41" s="8">
        <v>31.25</v>
      </c>
      <c r="K41" s="15">
        <v>0</v>
      </c>
      <c r="L41" s="8">
        <v>0</v>
      </c>
      <c r="M41" s="15">
        <v>0</v>
      </c>
      <c r="N41" s="8">
        <v>0</v>
      </c>
      <c r="O41" s="15">
        <v>0</v>
      </c>
      <c r="P41" s="8">
        <v>0</v>
      </c>
    </row>
    <row r="42" spans="1:16" ht="23.1" customHeight="1" x14ac:dyDescent="0.2">
      <c r="A42" s="187"/>
      <c r="B42" s="187"/>
      <c r="C42" s="13"/>
      <c r="D42" s="14" t="s">
        <v>12</v>
      </c>
      <c r="E42" s="11"/>
      <c r="F42" s="10">
        <v>16</v>
      </c>
      <c r="G42" s="9">
        <v>12</v>
      </c>
      <c r="H42" s="8">
        <v>75</v>
      </c>
      <c r="I42" s="15">
        <v>3</v>
      </c>
      <c r="J42" s="8">
        <v>18.75</v>
      </c>
      <c r="K42" s="15">
        <v>1</v>
      </c>
      <c r="L42" s="8">
        <v>6.25</v>
      </c>
      <c r="M42" s="15">
        <v>0</v>
      </c>
      <c r="N42" s="8">
        <v>0</v>
      </c>
      <c r="O42" s="15">
        <v>0</v>
      </c>
      <c r="P42" s="8">
        <v>0</v>
      </c>
    </row>
    <row r="43" spans="1:16" ht="23.1" customHeight="1" x14ac:dyDescent="0.2">
      <c r="A43" s="187"/>
      <c r="B43" s="187"/>
      <c r="C43" s="13"/>
      <c r="D43" s="14" t="s">
        <v>11</v>
      </c>
      <c r="E43" s="11"/>
      <c r="F43" s="10">
        <v>33</v>
      </c>
      <c r="G43" s="9">
        <v>18</v>
      </c>
      <c r="H43" s="8">
        <v>54.54545454545454</v>
      </c>
      <c r="I43" s="15">
        <v>8</v>
      </c>
      <c r="J43" s="8">
        <v>24.242424242424242</v>
      </c>
      <c r="K43" s="15">
        <v>7</v>
      </c>
      <c r="L43" s="8">
        <v>21.212121212121211</v>
      </c>
      <c r="M43" s="15">
        <v>0</v>
      </c>
      <c r="N43" s="8">
        <v>0</v>
      </c>
      <c r="O43" s="15">
        <v>0</v>
      </c>
      <c r="P43" s="8">
        <v>0</v>
      </c>
    </row>
    <row r="44" spans="1:16" ht="23.1" customHeight="1" x14ac:dyDescent="0.2">
      <c r="A44" s="187"/>
      <c r="B44" s="187"/>
      <c r="C44" s="13"/>
      <c r="D44" s="14" t="s">
        <v>10</v>
      </c>
      <c r="E44" s="11"/>
      <c r="F44" s="10">
        <v>182</v>
      </c>
      <c r="G44" s="9">
        <v>135</v>
      </c>
      <c r="H44" s="8">
        <v>74.175824175824175</v>
      </c>
      <c r="I44" s="15">
        <v>31</v>
      </c>
      <c r="J44" s="8">
        <v>17.032967032967033</v>
      </c>
      <c r="K44" s="15">
        <v>16</v>
      </c>
      <c r="L44" s="8">
        <v>8.791208791208792</v>
      </c>
      <c r="M44" s="15">
        <v>0</v>
      </c>
      <c r="N44" s="8">
        <v>0</v>
      </c>
      <c r="O44" s="15">
        <v>0</v>
      </c>
      <c r="P44" s="8">
        <v>0</v>
      </c>
    </row>
    <row r="45" spans="1:16" ht="23.1" customHeight="1" x14ac:dyDescent="0.2">
      <c r="A45" s="187"/>
      <c r="B45" s="187"/>
      <c r="C45" s="13"/>
      <c r="D45" s="14" t="s">
        <v>9</v>
      </c>
      <c r="E45" s="11"/>
      <c r="F45" s="10">
        <v>24</v>
      </c>
      <c r="G45" s="9">
        <v>16</v>
      </c>
      <c r="H45" s="8">
        <v>66.666666666666657</v>
      </c>
      <c r="I45" s="15">
        <v>5</v>
      </c>
      <c r="J45" s="8">
        <v>20.833333333333336</v>
      </c>
      <c r="K45" s="15">
        <v>3</v>
      </c>
      <c r="L45" s="8">
        <v>12.5</v>
      </c>
      <c r="M45" s="15">
        <v>0</v>
      </c>
      <c r="N45" s="8">
        <v>0</v>
      </c>
      <c r="O45" s="15">
        <v>0</v>
      </c>
      <c r="P45" s="8">
        <v>0</v>
      </c>
    </row>
    <row r="46" spans="1:16" ht="23.1" customHeight="1" x14ac:dyDescent="0.2">
      <c r="A46" s="187"/>
      <c r="B46" s="187"/>
      <c r="C46" s="13"/>
      <c r="D46" s="14" t="s">
        <v>8</v>
      </c>
      <c r="E46" s="11"/>
      <c r="F46" s="10">
        <v>13</v>
      </c>
      <c r="G46" s="9">
        <v>13</v>
      </c>
      <c r="H46" s="8">
        <v>100</v>
      </c>
      <c r="I46" s="15">
        <v>0</v>
      </c>
      <c r="J46" s="8">
        <v>0</v>
      </c>
      <c r="K46" s="15">
        <v>0</v>
      </c>
      <c r="L46" s="8">
        <v>0</v>
      </c>
      <c r="M46" s="15">
        <v>0</v>
      </c>
      <c r="N46" s="8">
        <v>0</v>
      </c>
      <c r="O46" s="15">
        <v>0</v>
      </c>
      <c r="P46" s="8">
        <v>0</v>
      </c>
    </row>
    <row r="47" spans="1:16" ht="24" customHeight="1" x14ac:dyDescent="0.2">
      <c r="A47" s="187"/>
      <c r="B47" s="187"/>
      <c r="C47" s="13"/>
      <c r="D47" s="12" t="s">
        <v>7</v>
      </c>
      <c r="E47" s="11"/>
      <c r="F47" s="10">
        <v>14</v>
      </c>
      <c r="G47" s="9">
        <v>13</v>
      </c>
      <c r="H47" s="8">
        <v>92.857142857142861</v>
      </c>
      <c r="I47" s="15">
        <v>0</v>
      </c>
      <c r="J47" s="8">
        <v>0</v>
      </c>
      <c r="K47" s="15">
        <v>1</v>
      </c>
      <c r="L47" s="8">
        <v>7.1428571428571423</v>
      </c>
      <c r="M47" s="15">
        <v>0</v>
      </c>
      <c r="N47" s="8">
        <v>0</v>
      </c>
      <c r="O47" s="15">
        <v>0</v>
      </c>
      <c r="P47" s="8">
        <v>0</v>
      </c>
    </row>
    <row r="48" spans="1:16" ht="23.1" customHeight="1" x14ac:dyDescent="0.2">
      <c r="A48" s="187"/>
      <c r="B48" s="187"/>
      <c r="C48" s="13"/>
      <c r="D48" s="14" t="s">
        <v>6</v>
      </c>
      <c r="E48" s="11"/>
      <c r="F48" s="10">
        <v>48</v>
      </c>
      <c r="G48" s="9">
        <v>39</v>
      </c>
      <c r="H48" s="8">
        <v>81.25</v>
      </c>
      <c r="I48" s="15">
        <v>5</v>
      </c>
      <c r="J48" s="8">
        <v>10.416666666666668</v>
      </c>
      <c r="K48" s="15">
        <v>3</v>
      </c>
      <c r="L48" s="8">
        <v>6.25</v>
      </c>
      <c r="M48" s="15">
        <v>1</v>
      </c>
      <c r="N48" s="8">
        <v>2.083333333333333</v>
      </c>
      <c r="O48" s="15">
        <v>0</v>
      </c>
      <c r="P48" s="8">
        <v>0</v>
      </c>
    </row>
    <row r="49" spans="1:16" ht="23.1" customHeight="1" x14ac:dyDescent="0.2">
      <c r="A49" s="187"/>
      <c r="B49" s="187"/>
      <c r="C49" s="13"/>
      <c r="D49" s="14" t="s">
        <v>5</v>
      </c>
      <c r="E49" s="11"/>
      <c r="F49" s="10">
        <v>22</v>
      </c>
      <c r="G49" s="9">
        <v>19</v>
      </c>
      <c r="H49" s="8">
        <v>86.36363636363636</v>
      </c>
      <c r="I49" s="15">
        <v>3</v>
      </c>
      <c r="J49" s="8">
        <v>13.636363636363635</v>
      </c>
      <c r="K49" s="15">
        <v>0</v>
      </c>
      <c r="L49" s="8">
        <v>0</v>
      </c>
      <c r="M49" s="15">
        <v>0</v>
      </c>
      <c r="N49" s="8">
        <v>0</v>
      </c>
      <c r="O49" s="15">
        <v>0</v>
      </c>
      <c r="P49" s="8">
        <v>0</v>
      </c>
    </row>
    <row r="50" spans="1:16" ht="23.1" customHeight="1" x14ac:dyDescent="0.2">
      <c r="A50" s="187"/>
      <c r="B50" s="187"/>
      <c r="C50" s="13"/>
      <c r="D50" s="14" t="s">
        <v>4</v>
      </c>
      <c r="E50" s="11"/>
      <c r="F50" s="10">
        <v>20</v>
      </c>
      <c r="G50" s="9">
        <v>9</v>
      </c>
      <c r="H50" s="8">
        <v>45</v>
      </c>
      <c r="I50" s="15">
        <v>7</v>
      </c>
      <c r="J50" s="8">
        <v>35</v>
      </c>
      <c r="K50" s="15">
        <v>3</v>
      </c>
      <c r="L50" s="8">
        <v>15</v>
      </c>
      <c r="M50" s="15">
        <v>1</v>
      </c>
      <c r="N50" s="8">
        <v>5</v>
      </c>
      <c r="O50" s="15">
        <v>0</v>
      </c>
      <c r="P50" s="8">
        <v>0</v>
      </c>
    </row>
    <row r="51" spans="1:16" ht="23.1" customHeight="1" x14ac:dyDescent="0.2">
      <c r="A51" s="187"/>
      <c r="B51" s="187"/>
      <c r="C51" s="13"/>
      <c r="D51" s="14" t="s">
        <v>3</v>
      </c>
      <c r="E51" s="11"/>
      <c r="F51" s="10">
        <v>166</v>
      </c>
      <c r="G51" s="9">
        <v>84</v>
      </c>
      <c r="H51" s="8">
        <v>50.602409638554214</v>
      </c>
      <c r="I51" s="15">
        <v>32</v>
      </c>
      <c r="J51" s="8">
        <v>19.277108433734941</v>
      </c>
      <c r="K51" s="15">
        <v>39</v>
      </c>
      <c r="L51" s="8">
        <v>23.493975903614459</v>
      </c>
      <c r="M51" s="15">
        <v>8</v>
      </c>
      <c r="N51" s="8">
        <v>4.8192771084337354</v>
      </c>
      <c r="O51" s="15">
        <v>3</v>
      </c>
      <c r="P51" s="8">
        <v>1.8072289156626504</v>
      </c>
    </row>
    <row r="52" spans="1:16" ht="23.1" customHeight="1" x14ac:dyDescent="0.2">
      <c r="A52" s="187"/>
      <c r="B52" s="187"/>
      <c r="C52" s="13"/>
      <c r="D52" s="14" t="s">
        <v>2</v>
      </c>
      <c r="E52" s="11"/>
      <c r="F52" s="10">
        <v>24</v>
      </c>
      <c r="G52" s="9">
        <v>11</v>
      </c>
      <c r="H52" s="8">
        <v>45.833333333333329</v>
      </c>
      <c r="I52" s="15">
        <v>3</v>
      </c>
      <c r="J52" s="8">
        <v>12.5</v>
      </c>
      <c r="K52" s="15">
        <v>9</v>
      </c>
      <c r="L52" s="8">
        <v>37.5</v>
      </c>
      <c r="M52" s="15">
        <v>1</v>
      </c>
      <c r="N52" s="8">
        <v>4.1666666666666661</v>
      </c>
      <c r="O52" s="15">
        <v>0</v>
      </c>
      <c r="P52" s="8">
        <v>0</v>
      </c>
    </row>
    <row r="53" spans="1:16" ht="24" customHeight="1" x14ac:dyDescent="0.2">
      <c r="A53" s="188"/>
      <c r="B53" s="188"/>
      <c r="C53" s="13"/>
      <c r="D53" s="12" t="s">
        <v>1</v>
      </c>
      <c r="E53" s="11"/>
      <c r="F53" s="10">
        <v>55</v>
      </c>
      <c r="G53" s="9">
        <v>31</v>
      </c>
      <c r="H53" s="8">
        <v>56.36363636363636</v>
      </c>
      <c r="I53" s="15">
        <v>10</v>
      </c>
      <c r="J53" s="8">
        <v>18.181818181818183</v>
      </c>
      <c r="K53" s="15">
        <v>12</v>
      </c>
      <c r="L53" s="8">
        <v>21.818181818181817</v>
      </c>
      <c r="M53" s="15">
        <v>2</v>
      </c>
      <c r="N53" s="8">
        <v>3.6363636363636362</v>
      </c>
      <c r="O53" s="15">
        <v>0</v>
      </c>
      <c r="P53" s="8">
        <v>0</v>
      </c>
    </row>
    <row r="55" spans="1:16" ht="12.75" customHeight="1" x14ac:dyDescent="0.2"/>
    <row r="56" spans="1:16" ht="12.75" customHeight="1" x14ac:dyDescent="0.2"/>
    <row r="57" spans="1:16" x14ac:dyDescent="0.2">
      <c r="D57" s="5"/>
    </row>
    <row r="59" spans="1:16" x14ac:dyDescent="0.2">
      <c r="D59" s="5"/>
    </row>
    <row r="63" spans="1:16" x14ac:dyDescent="0.2">
      <c r="D63" s="5"/>
    </row>
    <row r="65" spans="4:4" x14ac:dyDescent="0.2">
      <c r="D65" s="5"/>
    </row>
    <row r="67" spans="4:4" x14ac:dyDescent="0.2">
      <c r="D67" s="5"/>
    </row>
    <row r="69" spans="4:4" x14ac:dyDescent="0.2">
      <c r="D69" s="5"/>
    </row>
    <row r="71" spans="4:4" ht="13.5" customHeight="1" x14ac:dyDescent="0.2">
      <c r="D71" s="6"/>
    </row>
    <row r="72" spans="4:4" ht="13.5" customHeight="1" x14ac:dyDescent="0.2"/>
    <row r="73" spans="4:4" x14ac:dyDescent="0.2">
      <c r="D73" s="5"/>
    </row>
    <row r="75" spans="4:4" x14ac:dyDescent="0.2">
      <c r="D75" s="5"/>
    </row>
    <row r="77" spans="4:4" x14ac:dyDescent="0.2">
      <c r="D77" s="5"/>
    </row>
    <row r="79" spans="4:4" x14ac:dyDescent="0.2">
      <c r="D79" s="5"/>
    </row>
    <row r="83" ht="12.75" customHeight="1" x14ac:dyDescent="0.2"/>
    <row r="84" ht="12.75" customHeight="1" x14ac:dyDescent="0.2"/>
  </sheetData>
  <mergeCells count="28">
    <mergeCell ref="A13:A53"/>
    <mergeCell ref="B13:B37"/>
    <mergeCell ref="B38:B53"/>
    <mergeCell ref="G3:P3"/>
    <mergeCell ref="A7:E7"/>
    <mergeCell ref="A8:A12"/>
    <mergeCell ref="B8:E8"/>
    <mergeCell ref="B9:E9"/>
    <mergeCell ref="B10:E10"/>
    <mergeCell ref="B11:E11"/>
    <mergeCell ref="B12:E12"/>
    <mergeCell ref="O5:O6"/>
    <mergeCell ref="P5:P6"/>
    <mergeCell ref="O4:P4"/>
    <mergeCell ref="G5:G6"/>
    <mergeCell ref="H5:H6"/>
    <mergeCell ref="M4:N4"/>
    <mergeCell ref="M5:M6"/>
    <mergeCell ref="N5:N6"/>
    <mergeCell ref="A3:E6"/>
    <mergeCell ref="L5:L6"/>
    <mergeCell ref="K4:L4"/>
    <mergeCell ref="F3:F6"/>
    <mergeCell ref="G4:H4"/>
    <mergeCell ref="I4:J4"/>
    <mergeCell ref="I5:I6"/>
    <mergeCell ref="J5:J6"/>
    <mergeCell ref="K5:K6"/>
  </mergeCells>
  <phoneticPr fontId="5"/>
  <pageMargins left="0.59055118110236227" right="0.19685039370078741" top="0.39370078740157483"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80</vt:i4>
      </vt:variant>
      <vt:variant>
        <vt:lpstr>名前付き一覧</vt:lpstr>
      </vt:variant>
      <vt:variant>
        <vt:i4>79</vt:i4>
      </vt:variant>
    </vt:vector>
  </HeadingPairs>
  <TitlesOfParts>
    <vt:vector size="159" baseType="lpstr">
      <vt:lpstr>表紙</vt:lpstr>
      <vt:lpstr>付表1</vt:lpstr>
      <vt:lpstr>付表2-1</vt:lpstr>
      <vt:lpstr>付表2-2</vt:lpstr>
      <vt:lpstr>付表2-3</vt:lpstr>
      <vt:lpstr>付表2-4</vt:lpstr>
      <vt:lpstr>付表2-5</vt:lpstr>
      <vt:lpstr>付表2-6</vt:lpstr>
      <vt:lpstr>付表2-7</vt:lpstr>
      <vt:lpstr>付表2-8</vt:lpstr>
      <vt:lpstr>付表2-9</vt:lpstr>
      <vt:lpstr>付表2-10</vt:lpstr>
      <vt:lpstr>付表2-11</vt:lpstr>
      <vt:lpstr>付表2-12</vt:lpstr>
      <vt:lpstr>付表3-1</vt:lpstr>
      <vt:lpstr>付表3-2</vt:lpstr>
      <vt:lpstr>付表4-1</vt:lpstr>
      <vt:lpstr>付表4-2</vt:lpstr>
      <vt:lpstr>付表5</vt:lpstr>
      <vt:lpstr>付表6-1</vt:lpstr>
      <vt:lpstr>付表6-2</vt:lpstr>
      <vt:lpstr>付表7</vt:lpstr>
      <vt:lpstr>付表8</vt:lpstr>
      <vt:lpstr>付表9</vt:lpstr>
      <vt:lpstr>付表10</vt:lpstr>
      <vt:lpstr>付表11</vt:lpstr>
      <vt:lpstr>付表12</vt:lpstr>
      <vt:lpstr>付表13-1</vt:lpstr>
      <vt:lpstr>付表13-2</vt:lpstr>
      <vt:lpstr>付表13-3</vt:lpstr>
      <vt:lpstr>付表14</vt:lpstr>
      <vt:lpstr>付表15</vt:lpstr>
      <vt:lpstr>付表16</vt:lpstr>
      <vt:lpstr>付表17-1</vt:lpstr>
      <vt:lpstr>付表17-2</vt:lpstr>
      <vt:lpstr>付表17-1（平均日数あり）</vt:lpstr>
      <vt:lpstr>付表18</vt:lpstr>
      <vt:lpstr>付表19-1</vt:lpstr>
      <vt:lpstr>付表19-2</vt:lpstr>
      <vt:lpstr>付表19-3</vt:lpstr>
      <vt:lpstr>付表19-4</vt:lpstr>
      <vt:lpstr>付表19-5</vt:lpstr>
      <vt:lpstr>付表19-6</vt:lpstr>
      <vt:lpstr>付表20-1</vt:lpstr>
      <vt:lpstr>付表20-2</vt:lpstr>
      <vt:lpstr>付表20-3</vt:lpstr>
      <vt:lpstr>付表20-4</vt:lpstr>
      <vt:lpstr>付表20-5</vt:lpstr>
      <vt:lpstr>付表20-6</vt:lpstr>
      <vt:lpstr>付表20-7</vt:lpstr>
      <vt:lpstr>付表21</vt:lpstr>
      <vt:lpstr>付表22</vt:lpstr>
      <vt:lpstr>付表23</vt:lpstr>
      <vt:lpstr>付表24-1</vt:lpstr>
      <vt:lpstr>付表24-2</vt:lpstr>
      <vt:lpstr>付表25-1</vt:lpstr>
      <vt:lpstr>付表25-2</vt:lpstr>
      <vt:lpstr>付表26-1</vt:lpstr>
      <vt:lpstr>付表26-2</vt:lpstr>
      <vt:lpstr>付表27-1</vt:lpstr>
      <vt:lpstr>付表27-2</vt:lpstr>
      <vt:lpstr>付表27-3（削除）</vt:lpstr>
      <vt:lpstr>付表27-3</vt:lpstr>
      <vt:lpstr>付表27-4</vt:lpstr>
      <vt:lpstr>付表27-5</vt:lpstr>
      <vt:lpstr>付表28</vt:lpstr>
      <vt:lpstr>付表29</vt:lpstr>
      <vt:lpstr>付表30-1</vt:lpstr>
      <vt:lpstr>付表30-2</vt:lpstr>
      <vt:lpstr>付表30-3</vt:lpstr>
      <vt:lpstr>付表31-1</vt:lpstr>
      <vt:lpstr>付表31-2</vt:lpstr>
      <vt:lpstr>付表31-3</vt:lpstr>
      <vt:lpstr>付表32</vt:lpstr>
      <vt:lpstr>付表33</vt:lpstr>
      <vt:lpstr>付表34</vt:lpstr>
      <vt:lpstr>付表35-1</vt:lpstr>
      <vt:lpstr>付表35-2</vt:lpstr>
      <vt:lpstr>付表36</vt:lpstr>
      <vt:lpstr>付表37</vt:lpstr>
      <vt:lpstr>付表1!Print_Area</vt:lpstr>
      <vt:lpstr>付表10!Print_Area</vt:lpstr>
      <vt:lpstr>付表11!Print_Area</vt:lpstr>
      <vt:lpstr>付表12!Print_Area</vt:lpstr>
      <vt:lpstr>'付表13-1'!Print_Area</vt:lpstr>
      <vt:lpstr>'付表13-2'!Print_Area</vt:lpstr>
      <vt:lpstr>'付表13-3'!Print_Area</vt:lpstr>
      <vt:lpstr>付表14!Print_Area</vt:lpstr>
      <vt:lpstr>付表15!Print_Area</vt:lpstr>
      <vt:lpstr>付表16!Print_Area</vt:lpstr>
      <vt:lpstr>'付表17-1'!Print_Area</vt:lpstr>
      <vt:lpstr>'付表17-1（平均日数あり）'!Print_Area</vt:lpstr>
      <vt:lpstr>'付表17-2'!Print_Area</vt:lpstr>
      <vt:lpstr>付表18!Print_Area</vt:lpstr>
      <vt:lpstr>'付表19-1'!Print_Area</vt:lpstr>
      <vt:lpstr>'付表19-2'!Print_Area</vt:lpstr>
      <vt:lpstr>'付表19-3'!Print_Area</vt:lpstr>
      <vt:lpstr>'付表19-4'!Print_Area</vt:lpstr>
      <vt:lpstr>'付表19-5'!Print_Area</vt:lpstr>
      <vt:lpstr>'付表19-6'!Print_Area</vt:lpstr>
      <vt:lpstr>'付表20-1'!Print_Area</vt:lpstr>
      <vt:lpstr>'付表20-2'!Print_Area</vt:lpstr>
      <vt:lpstr>'付表20-3'!Print_Area</vt:lpstr>
      <vt:lpstr>'付表20-4'!Print_Area</vt:lpstr>
      <vt:lpstr>'付表20-5'!Print_Area</vt:lpstr>
      <vt:lpstr>'付表20-6'!Print_Area</vt:lpstr>
      <vt:lpstr>'付表20-7'!Print_Area</vt:lpstr>
      <vt:lpstr>付表21!Print_Area</vt:lpstr>
      <vt:lpstr>'付表2-1'!Print_Area</vt:lpstr>
      <vt:lpstr>'付表2-10'!Print_Area</vt:lpstr>
      <vt:lpstr>'付表2-11'!Print_Area</vt:lpstr>
      <vt:lpstr>'付表2-12'!Print_Area</vt:lpstr>
      <vt:lpstr>付表22!Print_Area</vt:lpstr>
      <vt:lpstr>'付表2-2'!Print_Area</vt:lpstr>
      <vt:lpstr>付表23!Print_Area</vt:lpstr>
      <vt:lpstr>'付表2-3'!Print_Area</vt:lpstr>
      <vt:lpstr>'付表2-4'!Print_Area</vt:lpstr>
      <vt:lpstr>'付表24-1'!Print_Area</vt:lpstr>
      <vt:lpstr>'付表24-2'!Print_Area</vt:lpstr>
      <vt:lpstr>'付表2-5'!Print_Area</vt:lpstr>
      <vt:lpstr>'付表25-1'!Print_Area</vt:lpstr>
      <vt:lpstr>'付表25-2'!Print_Area</vt:lpstr>
      <vt:lpstr>'付表2-6'!Print_Area</vt:lpstr>
      <vt:lpstr>'付表26-1'!Print_Area</vt:lpstr>
      <vt:lpstr>'付表26-2'!Print_Area</vt:lpstr>
      <vt:lpstr>'付表2-7'!Print_Area</vt:lpstr>
      <vt:lpstr>'付表27-1'!Print_Area</vt:lpstr>
      <vt:lpstr>'付表27-2'!Print_Area</vt:lpstr>
      <vt:lpstr>'付表27-3'!Print_Area</vt:lpstr>
      <vt:lpstr>'付表27-3（削除）'!Print_Area</vt:lpstr>
      <vt:lpstr>'付表27-4'!Print_Area</vt:lpstr>
      <vt:lpstr>'付表27-5'!Print_Area</vt:lpstr>
      <vt:lpstr>付表28!Print_Area</vt:lpstr>
      <vt:lpstr>'付表2-8'!Print_Area</vt:lpstr>
      <vt:lpstr>付表29!Print_Area</vt:lpstr>
      <vt:lpstr>'付表2-9'!Print_Area</vt:lpstr>
      <vt:lpstr>'付表30-1'!Print_Area</vt:lpstr>
      <vt:lpstr>'付表30-2'!Print_Area</vt:lpstr>
      <vt:lpstr>'付表30-3'!Print_Area</vt:lpstr>
      <vt:lpstr>'付表3-1'!Print_Area</vt:lpstr>
      <vt:lpstr>'付表31-1'!Print_Area</vt:lpstr>
      <vt:lpstr>'付表31-2'!Print_Area</vt:lpstr>
      <vt:lpstr>'付表31-3'!Print_Area</vt:lpstr>
      <vt:lpstr>付表32!Print_Area</vt:lpstr>
      <vt:lpstr>'付表3-2'!Print_Area</vt:lpstr>
      <vt:lpstr>付表33!Print_Area</vt:lpstr>
      <vt:lpstr>付表34!Print_Area</vt:lpstr>
      <vt:lpstr>'付表35-1'!Print_Area</vt:lpstr>
      <vt:lpstr>'付表35-2'!Print_Area</vt:lpstr>
      <vt:lpstr>付表36!Print_Area</vt:lpstr>
      <vt:lpstr>付表37!Print_Area</vt:lpstr>
      <vt:lpstr>'付表4-1'!Print_Area</vt:lpstr>
      <vt:lpstr>'付表4-2'!Print_Area</vt:lpstr>
      <vt:lpstr>付表5!Print_Area</vt:lpstr>
      <vt:lpstr>'付表6-1'!Print_Area</vt:lpstr>
      <vt:lpstr>'付表6-2'!Print_Area</vt:lpstr>
      <vt:lpstr>付表7!Print_Area</vt:lpstr>
      <vt:lpstr>付表8!Print_Area</vt:lpstr>
      <vt:lpstr>付表9!Print_Area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kaki</dc:creator>
  <cp:lastModifiedBy>Windows ユーザー</cp:lastModifiedBy>
  <cp:lastPrinted>2024-03-11T11:52:33Z</cp:lastPrinted>
  <dcterms:created xsi:type="dcterms:W3CDTF">2018-10-29T02:07:19Z</dcterms:created>
  <dcterms:modified xsi:type="dcterms:W3CDTF">2024-03-23T02:43:21Z</dcterms:modified>
</cp:coreProperties>
</file>