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454\Desktop\"/>
    </mc:Choice>
  </mc:AlternateContent>
  <xr:revisionPtr revIDLastSave="0" documentId="13_ncr:1_{C5800195-8F73-4B30-8FCE-471F5B048076}" xr6:coauthVersionLast="45" xr6:coauthVersionMax="45" xr10:uidLastSave="{00000000-0000-0000-0000-000000000000}"/>
  <bookViews>
    <workbookView xWindow="12585" yWindow="2490" windowWidth="10875" windowHeight="1068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<sst xmlns="http://schemas.openxmlformats.org/spreadsheetml/2006/main" count="1175" uniqueCount="599">
  <si>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</si>
  <si>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</si>
  <si>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</si>
  <si>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</si>
  <si>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</si>
  <si>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</si>
  <si>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</si>
  <si>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</si>
  <si>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</si>
  <si>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</si>
  <si>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</si>
  <si>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</si>
  <si>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</si>
  <si>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</si>
  <si>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</si>
  <si>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</si>
  <si>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</si>
  <si>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</si>
  <si>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</si>
  <si>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</si>
  <si>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</si>
  <si>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</si>
  <si>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</si>
  <si>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</si>
  <si>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</si>
  <si>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</si>
  <si>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</si>
  <si>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</si>
  <si>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</si>
  <si>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</si>
  <si>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</si>
  <si>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</si>
  <si>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</si>
  <si>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</si>
  <si>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</si>
  <si>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</si>
  <si>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</si>
  <si>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</si>
  <si>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</si>
  <si>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</si>
  <si>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</si>
  <si>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</si>
  <si>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</si>
  <si>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</si>
  <si>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</si>
  <si>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</si>
  <si>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</si>
  <si>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</si>
  <si>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</si>
  <si>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</si>
  <si>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</si>
  <si>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</si>
  <si>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</si>
  <si>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</si>
  <si>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</si>
  <si>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</si>
  <si>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</si>
  <si>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</si>
  <si>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</si>
  <si>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</si>
  <si>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</si>
  <si>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</si>
  <si>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</si>
  <si>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</si>
  <si>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</si>
  <si>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</si>
  <si>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</si>
  <si>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</si>
  <si>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</si>
  <si>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</si>
  <si>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</si>
  <si>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</si>
  <si>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</si>
  <si>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</si>
  <si>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</si>
  <si>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</si>
  <si>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</si>
  <si>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</si>
  <si>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</si>
  <si>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</si>
  <si>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</si>
  <si>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</si>
  <si>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</si>
  <si>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</si>
  <si>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</si>
  <si>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</si>
  <si>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</si>
  <si>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</si>
  <si>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</si>
  <si>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</si>
  <si>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</si>
  <si>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</si>
  <si>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</si>
  <si>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</si>
  <si>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</si>
  <si>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</si>
  <si>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</si>
  <si>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</si>
  <si>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</si>
  <si>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</si>
  <si>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</si>
  <si>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</si>
  <si>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</si>
  <si>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</si>
  <si>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</si>
  <si>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</si>
  <si>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</si>
  <si>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</si>
  <si>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</si>
  <si>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</si>
  <si>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</si>
  <si>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</si>
  <si>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</si>
  <si>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</si>
  <si>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</si>
  <si>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</si>
  <si>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</si>
  <si>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</si>
  <si>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</si>
  <si>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</si>
  <si>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</si>
  <si>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</si>
  <si>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</si>
  <si>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</si>
  <si>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</si>
  <si>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</si>
  <si>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</si>
  <si>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</si>
  <si>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</si>
  <si>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</si>
  <si>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</si>
  <si>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</si>
  <si>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</si>
  <si>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</si>
  <si>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</si>
  <si>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</si>
  <si>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</si>
  <si>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</si>
  <si>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</si>
  <si>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</si>
  <si>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</si>
  <si>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</si>
  <si>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</si>
  <si>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</si>
  <si>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</si>
  <si>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</si>
  <si>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</si>
  <si>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</si>
  <si>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</si>
  <si>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</si>
  <si>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</si>
  <si>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</si>
  <si>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</si>
  <si>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</si>
  <si>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</si>
  <si>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</si>
  <si>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</si>
  <si>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</si>
  <si>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</si>
  <si>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</si>
  <si>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</si>
  <si>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</si>
  <si>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</si>
  <si>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</si>
  <si>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</si>
  <si>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</si>
  <si>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</si>
  <si>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</si>
  <si>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</si>
  <si>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</si>
  <si>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</si>
  <si>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</si>
  <si>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</si>
  <si>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</si>
  <si>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</si>
  <si>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</si>
  <si>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</si>
  <si>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</si>
  <si>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</si>
  <si>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</si>
  <si>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</si>
  <si>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</si>
  <si>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</si>
  <si>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</si>
  <si>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</si>
  <si>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</si>
  <si>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</si>
  <si>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</si>
  <si>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</si>
  <si>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</si>
  <si>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</si>
  <si>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</si>
  <si>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</si>
  <si>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</si>
  <si>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</si>
  <si>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</si>
  <si>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</si>
  <si>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</si>
  <si>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</si>
  <si>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</si>
  <si>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</si>
  <si>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</si>
  <si>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</si>
  <si>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</si>
  <si>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</si>
  <si>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</si>
  <si>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</si>
  <si>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</si>
  <si>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</si>
  <si>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</si>
  <si>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山形県遊佐町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</si>
  <si>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</si>
  <si>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</si>
  <si>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</si>
  <si>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</si>
  <si>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</si>
  <si>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</si>
  <si>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</si>
  <si>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</si>
  <si>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</si>
  <si>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</si>
  <si>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</si>
  <si>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</si>
  <si>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</si>
  <si>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</si>
  <si>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</si>
  <si>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</si>
  <si>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</si>
  <si>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</si>
  <si>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</si>
  <si>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</si>
  <si>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</si>
  <si>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</si>
  <si>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</si>
  <si>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</si>
  <si>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</si>
  <si>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</si>
  <si>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</si>
  <si>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</si>
  <si>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</si>
  <si>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</si>
  <si>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</si>
  <si>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</si>
  <si>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</si>
  <si>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</si>
  <si>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</si>
  <si>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</si>
  <si>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</si>
  <si>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</si>
  <si>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</si>
  <si>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</si>
  <si>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</si>
  <si>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</si>
  <si>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</si>
  <si>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</si>
  <si>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</si>
  <si>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</si>
  <si>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</si>
  <si>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</si>
  <si>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</si>
  <si>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</si>
  <si>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</si>
  <si>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</si>
  <si>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</si>
  <si>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</si>
  <si>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</si>
  <si>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</si>
  <si>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</si>
  <si>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</si>
  <si>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</si>
  <si>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</si>
  <si>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</si>
  <si>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</si>
  <si>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</si>
  <si>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</si>
  <si>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</si>
  <si>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</si>
  <si>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</si>
  <si>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</si>
  <si>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</si>
  <si>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</si>
  <si>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</si>
  <si>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</si>
  <si>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</si>
  <si>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</si>
  <si>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</si>
  <si>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</si>
  <si>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</si>
  <si>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</si>
  <si>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</si>
  <si>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</si>
  <si>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</si>
  <si>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</si>
  <si>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</si>
  <si>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</si>
  <si>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</si>
  <si>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</si>
  <si>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</si>
  <si>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</si>
  <si>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</si>
  <si>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</si>
  <si>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</si>
  <si>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</si>
  <si>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</si>
  <si>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</si>
  <si>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</si>
  <si>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</si>
  <si>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</si>
  <si>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</si>
  <si>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</si>
  <si>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</si>
  <si>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</si>
  <si>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</si>
  <si>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</si>
  <si>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</si>
  <si>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</si>
  <si>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</si>
  <si>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</si>
  <si>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</si>
  <si>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</si>
  <si>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</si>
  <si>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</si>
  <si>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</si>
  <si>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</si>
  <si>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</si>
  <si>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</si>
  <si>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</si>
  <si>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</si>
  <si>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</si>
  <si>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</si>
  <si>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</si>
  <si>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</si>
  <si>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</si>
  <si>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</si>
  <si>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</si>
  <si>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</si>
  <si>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</si>
  <si>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</si>
  <si>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</si>
  <si>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</si>
  <si>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</si>
  <si>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</si>
  <si>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</si>
  <si>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</si>
  <si>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</si>
  <si>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</si>
  <si>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</si>
  <si>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</si>
  <si>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</si>
  <si>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</si>
  <si>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</si>
  <si>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</si>
  <si>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</si>
  <si>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</si>
  <si>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</si>
  <si>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</si>
  <si>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</si>
  <si>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</si>
  <si>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</si>
  <si>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</si>
  <si>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</si>
  <si>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</si>
  <si>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</si>
  <si>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</si>
  <si>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</si>
  <si>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</si>
  <si>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</si>
  <si>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山形県遊佐町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</si>
  <si>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</si>
  <si>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</si>
  <si>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</si>
  <si>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</si>
  <si>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</si>
  <si>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</si>
  <si>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</si>
  <si>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</si>
  <si>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</si>
  <si>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</si>
  <si>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</si>
  <si>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</si>
  <si>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</si>
  <si>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</si>
  <si>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</si>
  <si>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</si>
  <si>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</si>
  <si>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</si>
  <si>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</si>
  <si>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</si>
  <si>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</si>
  <si>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</si>
  <si>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</si>
  <si>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</si>
  <si>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</si>
  <si>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</si>
  <si>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</si>
  <si>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</si>
  <si>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</si>
  <si>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</si>
  <si>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</si>
  <si>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</si>
  <si>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</si>
  <si>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</si>
  <si>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</si>
  <si>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</si>
  <si>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</si>
  <si>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</si>
  <si>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</si>
  <si>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</si>
  <si>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</si>
  <si>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</si>
  <si>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</si>
  <si>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</si>
  <si>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</si>
  <si>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</si>
  <si>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</si>
  <si>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</si>
  <si>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</si>
  <si>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</si>
  <si>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</si>
  <si>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</si>
  <si>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</si>
  <si>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</si>
  <si>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</si>
  <si>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</si>
  <si>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</si>
  <si>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</si>
  <si>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</si>
  <si>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</si>
  <si>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</si>
  <si>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</si>
  <si>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</si>
  <si>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</si>
  <si>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</si>
  <si>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</si>
  <si>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</si>
  <si>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</si>
  <si>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</si>
  <si>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</si>
  <si>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</si>
  <si>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</si>
  <si>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</si>
  <si>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</si>
  <si>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</si>
  <si>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</si>
  <si>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</si>
  <si>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</si>
  <si>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</si>
  <si>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</si>
  <si>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</si>
  <si>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</si>
  <si>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</si>
  <si>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</si>
  <si>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</si>
  <si>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</si>
  <si>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</si>
  <si>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</si>
  <si>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</si>
  <si>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</si>
  <si>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</si>
  <si>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</si>
  <si>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</si>
  <si>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</si>
  <si>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</si>
  <si>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</si>
  <si>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地域集落排水事業特別会計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</si>
  <si>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</si>
  <si>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</si>
  <si>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</si>
  <si>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</si>
  <si>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</si>
  <si>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</si>
  <si>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</si>
  <si>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</si>
  <si>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</si>
  <si>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</si>
  <si>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</si>
  <si>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</si>
  <si>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</si>
  <si>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</si>
  <si>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</si>
  <si>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</si>
  <si>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</si>
  <si>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</si>
  <si>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</si>
  <si>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</si>
  <si>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</si>
  <si>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</si>
  <si>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</si>
  <si>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</si>
  <si>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</si>
  <si>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</si>
  <si>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</si>
  <si>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</si>
  <si>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</si>
  <si>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</si>
  <si>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</si>
  <si>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</si>
  <si>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</si>
  <si>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</si>
  <si>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</si>
  <si>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</si>
  <si>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</si>
  <si>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</si>
  <si>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</si>
  <si>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</si>
  <si>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</si>
  <si>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</si>
  <si>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</si>
  <si>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</si>
  <si>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</si>
  <si>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</si>
  <si>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</si>
  <si>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</si>
  <si>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</si>
  <si>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</si>
  <si>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</si>
  <si>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</si>
  <si>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</si>
  <si>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</si>
  <si>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</si>
  <si>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</si>
  <si>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</si>
  <si>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</si>
  <si>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</si>
  <si>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</si>
  <si>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</si>
  <si>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</si>
  <si>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</si>
  <si>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</si>
  <si>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</si>
  <si>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</si>
  <si>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</si>
  <si>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</si>
  <si>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</si>
  <si>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</si>
  <si>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</si>
  <si>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</si>
  <si>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</si>
  <si>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</si>
  <si>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</si>
  <si>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</si>
  <si>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</si>
  <si>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</si>
  <si>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</si>
  <si>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</si>
  <si>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</si>
  <si>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</si>
  <si>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</si>
  <si>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</si>
  <si>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</si>
  <si>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</si>
  <si>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</si>
  <si>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</si>
  <si>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介護保険特別会計</t>
  </si>
  <si>
    <t>国民健康保険特別会計</t>
  </si>
  <si>
    <t>公共下水道事業特別会計</t>
  </si>
  <si>
    <t>地域集落排水事業特別会計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</si>
  <si>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</si>
  <si>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</si>
  <si>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</si>
  <si>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</si>
  <si>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</si>
  <si>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</si>
  <si>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</si>
  <si>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</si>
  <si>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</si>
  <si>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</si>
  <si>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遊佐町総合交流促進施設株式会社</t>
    <rPh sb="0" eb="3">
      <t>ユザマチ</t>
    </rPh>
    <rPh sb="3" eb="5">
      <t>ソウゴウ</t>
    </rPh>
    <rPh sb="5" eb="7">
      <t>コウリュウ</t>
    </rPh>
    <rPh sb="7" eb="9">
      <t>ソクシン</t>
    </rPh>
    <rPh sb="9" eb="11">
      <t>シセツ</t>
    </rPh>
    <rPh sb="11" eb="15">
      <t>カブシキガイシャ</t>
    </rPh>
    <phoneticPr fontId="2"/>
  </si>
  <si>
    <t>-</t>
    <phoneticPr fontId="2"/>
  </si>
  <si>
    <t>酒田地区広域行政組合</t>
    <phoneticPr fontId="2"/>
  </si>
  <si>
    <t>庄内広域行政組合（普通会計分）</t>
    <phoneticPr fontId="2"/>
  </si>
  <si>
    <t>庄内広域行政組合（青果市場事業特別会計分）</t>
    <phoneticPr fontId="2"/>
  </si>
  <si>
    <t>庄内広域行政組合（庄内食肉流通センター事業特別会計分）</t>
    <phoneticPr fontId="2"/>
  </si>
  <si>
    <t>山形県消防補償等組合</t>
    <phoneticPr fontId="2"/>
  </si>
  <si>
    <t>山形県自治会館管理組合</t>
    <phoneticPr fontId="2"/>
  </si>
  <si>
    <t>山形県市町村職員退職手当組合</t>
    <phoneticPr fontId="2"/>
  </si>
  <si>
    <t>山形県市町村交通災害共済組合</t>
    <phoneticPr fontId="2"/>
  </si>
  <si>
    <t>山形県後期高齢者医療広域連合（普通会計分）</t>
    <phoneticPr fontId="2"/>
  </si>
  <si>
    <t>山形県後期高齢者医療広域連合（事業会計分）</t>
    <phoneticPr fontId="2"/>
  </si>
  <si>
    <t>-</t>
    <phoneticPr fontId="2"/>
  </si>
  <si>
    <t>法非適用事業</t>
    <rPh sb="0" eb="1">
      <t>ホウ</t>
    </rPh>
    <rPh sb="1" eb="2">
      <t>ヒ</t>
    </rPh>
    <rPh sb="2" eb="4">
      <t>テキヨウ</t>
    </rPh>
    <rPh sb="4" eb="6">
      <t>ジギョウ</t>
    </rPh>
    <phoneticPr fontId="2"/>
  </si>
  <si>
    <t>-</t>
    <phoneticPr fontId="2"/>
  </si>
  <si>
    <t>ふるさと基金</t>
    <rPh sb="4" eb="6">
      <t>キキン</t>
    </rPh>
    <phoneticPr fontId="5"/>
  </si>
  <si>
    <t>遊佐パーキングエリアタウン整備基金</t>
    <rPh sb="0" eb="2">
      <t>ユザ</t>
    </rPh>
    <rPh sb="13" eb="15">
      <t>セイビ</t>
    </rPh>
    <rPh sb="15" eb="17">
      <t>キキン</t>
    </rPh>
    <phoneticPr fontId="5"/>
  </si>
  <si>
    <t>義務教育施設整備基金</t>
    <rPh sb="0" eb="2">
      <t>ギム</t>
    </rPh>
    <rPh sb="2" eb="4">
      <t>キョウイク</t>
    </rPh>
    <rPh sb="4" eb="6">
      <t>シセツ</t>
    </rPh>
    <rPh sb="6" eb="8">
      <t>セイビ</t>
    </rPh>
    <rPh sb="8" eb="10">
      <t>キキン</t>
    </rPh>
    <phoneticPr fontId="5"/>
  </si>
  <si>
    <t>観光施設整備基金</t>
    <rPh sb="0" eb="2">
      <t>カンコウ</t>
    </rPh>
    <rPh sb="2" eb="4">
      <t>シセツ</t>
    </rPh>
    <rPh sb="4" eb="6">
      <t>セイビ</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</si>
  <si>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</si>
  <si>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</si>
  <si>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</si>
  <si>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</si>
  <si>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前年度より減少しているが、類似団体平均はいずれも上回っている。公共施設等総合管理計画に基づき、定期的な点検や診断結果に基づく計画的な保全による長寿命化や施設保有量の最適化に向けた取り組みを行う。令和元年度から将来負担比率が上昇している主な要因は、新庁舎建設に係る地方債の発行により地方債残高が増加したことが挙げ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</si>
  <si>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</si>
  <si>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</si>
  <si>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</si>
  <si>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</si>
  <si>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</si>
  <si>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</si>
  <si>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すると高い水準となっている。小学校の統合に伴う遊佐小学校増築事業や町道整備事業等により地方債の残高が増加傾向にあり、また平成２２年度から借り入れた過疎債の償還が平成２６年度から始まり、以降の年度においては徐々に実質公債費比率が上昇していくことが考えられるため、これまで以上に公債費の適正化に取り組んでいく必要がある。</t>
    <rPh sb="38" eb="41">
      <t>ショウガッコウ</t>
    </rPh>
    <rPh sb="42" eb="44">
      <t>トウゴウ</t>
    </rPh>
    <rPh sb="45" eb="46">
      <t>トモナ</t>
    </rPh>
    <rPh sb="47" eb="52">
      <t>ユザショウガッコウ</t>
    </rPh>
    <rPh sb="52" eb="54">
      <t>ゾウチク</t>
    </rPh>
    <rPh sb="54" eb="56">
      <t>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</si>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</sst>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E1440D3-E635-40E8-97AD-B9985A8D777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DA93-45E3-BCF3-474C6C0A0C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53494</c:v>
                </c:pt>
                <c:pt idx="1">
                  <c:v>62751</c:v>
                </c:pt>
                <c:pt idx="2">
                  <c:v>142755</c:v>
                </c:pt>
                <c:pt idx="3">
                  <c:v>119204</c:v>
                </c:pt>
                <c:pt idx="4">
                  <c:v>143564</c:v>
                </c:pt>
              </c:numCache>
            </c:numRef>
          </c:val>
          <c:smooth val="0"/>
          <c:extLst>
            <c:ext xmlns:c16="http://schemas.microsoft.com/office/drawing/2014/chart" uri="{C3380CC4-5D6E-409C-BE32-E72D297353CC}">
              <c16:uniqueId val="{00000001-DA93-45E3-BCF3-474C6C0A0C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9.01</c:v>
                </c:pt>
                <c:pt idx="1">
                  <c:v>9.4600000000000009</c:v>
                </c:pt>
                <c:pt idx="2">
                  <c:v>10.39</c:v>
                </c:pt>
                <c:pt idx="3">
                  <c:v>10.15</c:v>
                </c:pt>
                <c:pt idx="4">
                  <c:v>10.08</c:v>
                </c:pt>
              </c:numCache>
            </c:numRef>
          </c:val>
          <c:extLst>
            <c:ext xmlns:c16="http://schemas.microsoft.com/office/drawing/2014/chart" uri="{C3380CC4-5D6E-409C-BE32-E72D297353CC}">
              <c16:uniqueId val="{00000000-4A48-4726-9CAC-19B1913EE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21.71</c:v>
                </c:pt>
                <c:pt idx="1">
                  <c:v>25.98</c:v>
                </c:pt>
                <c:pt idx="2">
                  <c:v>25.52</c:v>
                </c:pt>
                <c:pt idx="3">
                  <c:v>24.2</c:v>
                </c:pt>
                <c:pt idx="4">
                  <c:v>22.74</c:v>
                </c:pt>
              </c:numCache>
            </c:numRef>
          </c:val>
          <c:extLst>
            <c:ext xmlns:c16="http://schemas.microsoft.com/office/drawing/2014/chart" uri="{C3380CC4-5D6E-409C-BE32-E72D297353CC}">
              <c16:uniqueId val="{00000001-4A48-4726-9CAC-19B1913EE9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0.37</c:v>
                </c:pt>
                <c:pt idx="1">
                  <c:v>5.0999999999999996</c:v>
                </c:pt>
                <c:pt idx="2">
                  <c:v>2.64</c:v>
                </c:pt>
                <c:pt idx="3">
                  <c:v>7.0000000000000007E-2</c:v>
                </c:pt>
                <c:pt idx="4">
                  <c:v>5.09</c:v>
                </c:pt>
              </c:numCache>
            </c:numRef>
          </c:val>
          <c:smooth val="0"/>
          <c:extLst>
            <c:ext xmlns:c16="http://schemas.microsoft.com/office/drawing/2014/chart" uri="{C3380CC4-5D6E-409C-BE32-E72D297353CC}">
              <c16:uniqueId val="{00000002-4A48-4726-9CAC-19B1913EE9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38-44AB-8378-388DCC7583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38-44AB-8378-388DCC7583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38-44AB-8378-388DCC75838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0.06</c:v>
                </c:pt>
                <c:pt idx="4">
                  <c:v>#N/A</c:v>
                </c:pt>
                <c:pt idx="5">
                  <c:v>0.01</c:v>
                </c:pt>
                <c:pt idx="6">
                  <c:v>#N/A</c:v>
                </c:pt>
                <c:pt idx="7">
                  <c:v>0.01</c:v>
                </c:pt>
                <c:pt idx="8">
                  <c:v>#N/A</c:v>
                </c:pt>
                <c:pt idx="9">
                  <c:v>0.02</c:v>
                </c:pt>
              </c:numCache>
            </c:numRef>
          </c:val>
          <c:extLst>
            <c:ext xmlns:c16="http://schemas.microsoft.com/office/drawing/2014/chart" uri="{C3380CC4-5D6E-409C-BE32-E72D297353CC}">
              <c16:uniqueId val="{00000003-7038-44AB-8378-388DCC75838E}"/>
            </c:ext>
          </c:extLst>
        </c:ser>
        <c:ser>
          <c:idx val="4"/>
          <c:order val="4"/>
          <c:tx>
            <c:strRef>
              <c:f>データシート!$A$31</c:f>
              <c:strCache>
                <c:ptCount val="1"/>
                <c:pt idx="0">
                  <c:v>地域集落排水事業特別会計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0.26</c:v>
                </c:pt>
                <c:pt idx="4">
                  <c:v>#N/A</c:v>
                </c:pt>
                <c:pt idx="5">
                  <c:v>0.18</c:v>
                </c:pt>
                <c:pt idx="6">
                  <c:v>#N/A</c:v>
                </c:pt>
                <c:pt idx="7">
                  <c:v>0.19</c:v>
                </c:pt>
                <c:pt idx="8">
                  <c:v>#N/A</c:v>
                </c:pt>
                <c:pt idx="9">
                  <c:v>0.28000000000000003</c:v>
                </c:pt>
              </c:numCache>
            </c:numRef>
          </c:val>
          <c:extLst>
            <c:ext xmlns:c16="http://schemas.microsoft.com/office/drawing/2014/chart" uri="{C3380CC4-5D6E-409C-BE32-E72D297353CC}">
              <c16:uniqueId val="{00000004-7038-44AB-8378-388DCC75838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0.11</c:v>
                </c:pt>
                <c:pt idx="4">
                  <c:v>#N/A</c:v>
                </c:pt>
                <c:pt idx="5">
                  <c:v>0.4</c:v>
                </c:pt>
                <c:pt idx="6">
                  <c:v>#N/A</c:v>
                </c:pt>
                <c:pt idx="7">
                  <c:v>1.04</c:v>
                </c:pt>
                <c:pt idx="8">
                  <c:v>#N/A</c:v>
                </c:pt>
                <c:pt idx="9">
                  <c:v>0.98</c:v>
                </c:pt>
              </c:numCache>
            </c:numRef>
          </c:val>
          <c:extLst>
            <c:ext xmlns:c16="http://schemas.microsoft.com/office/drawing/2014/chart" uri="{C3380CC4-5D6E-409C-BE32-E72D297353CC}">
              <c16:uniqueId val="{00000005-7038-44AB-8378-388DCC75838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2.66</c:v>
                </c:pt>
                <c:pt idx="2">
                  <c:v>#N/A</c:v>
                </c:pt>
                <c:pt idx="3">
                  <c:v>0.86</c:v>
                </c:pt>
                <c:pt idx="4">
                  <c:v>#N/A</c:v>
                </c:pt>
                <c:pt idx="5">
                  <c:v>0.85</c:v>
                </c:pt>
                <c:pt idx="6">
                  <c:v>#N/A</c:v>
                </c:pt>
                <c:pt idx="7">
                  <c:v>0.72</c:v>
                </c:pt>
                <c:pt idx="8">
                  <c:v>#N/A</c:v>
                </c:pt>
                <c:pt idx="9">
                  <c:v>1.0900000000000001</c:v>
                </c:pt>
              </c:numCache>
            </c:numRef>
          </c:val>
          <c:extLst>
            <c:ext xmlns:c16="http://schemas.microsoft.com/office/drawing/2014/chart" uri="{C3380CC4-5D6E-409C-BE32-E72D297353CC}">
              <c16:uniqueId val="{00000006-7038-44AB-8378-388DCC75838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1.21</c:v>
                </c:pt>
                <c:pt idx="2">
                  <c:v>#N/A</c:v>
                </c:pt>
                <c:pt idx="3">
                  <c:v>2.48</c:v>
                </c:pt>
                <c:pt idx="4">
                  <c:v>#N/A</c:v>
                </c:pt>
                <c:pt idx="5">
                  <c:v>1.4</c:v>
                </c:pt>
                <c:pt idx="6">
                  <c:v>#N/A</c:v>
                </c:pt>
                <c:pt idx="7">
                  <c:v>1.2</c:v>
                </c:pt>
                <c:pt idx="8">
                  <c:v>#N/A</c:v>
                </c:pt>
                <c:pt idx="9">
                  <c:v>1.22</c:v>
                </c:pt>
              </c:numCache>
            </c:numRef>
          </c:val>
          <c:extLst>
            <c:ext xmlns:c16="http://schemas.microsoft.com/office/drawing/2014/chart" uri="{C3380CC4-5D6E-409C-BE32-E72D297353CC}">
              <c16:uniqueId val="{00000007-7038-44AB-8378-388DCC7583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c:v>
                </c:pt>
                <c:pt idx="2">
                  <c:v>#N/A</c:v>
                </c:pt>
                <c:pt idx="3">
                  <c:v>9.4600000000000009</c:v>
                </c:pt>
                <c:pt idx="4">
                  <c:v>#N/A</c:v>
                </c:pt>
                <c:pt idx="5">
                  <c:v>10.38</c:v>
                </c:pt>
                <c:pt idx="6">
                  <c:v>#N/A</c:v>
                </c:pt>
                <c:pt idx="7">
                  <c:v>10.15</c:v>
                </c:pt>
                <c:pt idx="8">
                  <c:v>#N/A</c:v>
                </c:pt>
                <c:pt idx="9">
                  <c:v>10.08</c:v>
                </c:pt>
              </c:numCache>
            </c:numRef>
          </c:val>
          <c:extLst>
            <c:ext xmlns:c16="http://schemas.microsoft.com/office/drawing/2014/chart" uri="{C3380CC4-5D6E-409C-BE32-E72D297353CC}">
              <c16:uniqueId val="{00000008-7038-44AB-8378-388DCC7583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10.37</c:v>
                </c:pt>
                <c:pt idx="2">
                  <c:v>#N/A</c:v>
                </c:pt>
                <c:pt idx="3">
                  <c:v>10.35</c:v>
                </c:pt>
                <c:pt idx="4">
                  <c:v>#N/A</c:v>
                </c:pt>
                <c:pt idx="5">
                  <c:v>10.210000000000001</c:v>
                </c:pt>
                <c:pt idx="6">
                  <c:v>#N/A</c:v>
                </c:pt>
                <c:pt idx="7">
                  <c:v>10.51</c:v>
                </c:pt>
                <c:pt idx="8">
                  <c:v>#N/A</c:v>
                </c:pt>
                <c:pt idx="9">
                  <c:v>10.83</c:v>
                </c:pt>
              </c:numCache>
            </c:numRef>
          </c:val>
          <c:extLst>
            <c:ext xmlns:c16="http://schemas.microsoft.com/office/drawing/2014/chart" uri="{C3380CC4-5D6E-409C-BE32-E72D297353CC}">
              <c16:uniqueId val="{00000009-7038-44AB-8378-388DCC7583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831</c:v>
                </c:pt>
                <c:pt idx="5">
                  <c:v>838</c:v>
                </c:pt>
                <c:pt idx="8">
                  <c:v>871</c:v>
                </c:pt>
                <c:pt idx="11">
                  <c:v>941</c:v>
                </c:pt>
                <c:pt idx="14">
                  <c:v>938</c:v>
                </c:pt>
              </c:numCache>
            </c:numRef>
          </c:val>
          <c:extLst>
            <c:ext xmlns:c16="http://schemas.microsoft.com/office/drawing/2014/chart" uri="{C3380CC4-5D6E-409C-BE32-E72D297353CC}">
              <c16:uniqueId val="{00000000-BD21-4B66-B96E-BF67CAB320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21-4B66-B96E-BF67CAB320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21-4B66-B96E-BF67CAB320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BD21-4B66-B96E-BF67CAB320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448</c:v>
                </c:pt>
                <c:pt idx="3">
                  <c:v>458</c:v>
                </c:pt>
                <c:pt idx="6">
                  <c:v>482</c:v>
                </c:pt>
                <c:pt idx="9">
                  <c:v>506</c:v>
                </c:pt>
                <c:pt idx="12">
                  <c:v>540</c:v>
                </c:pt>
              </c:numCache>
            </c:numRef>
          </c:val>
          <c:extLst>
            <c:ext xmlns:c16="http://schemas.microsoft.com/office/drawing/2014/chart" uri="{C3380CC4-5D6E-409C-BE32-E72D297353CC}">
              <c16:uniqueId val="{00000004-BD21-4B66-B96E-BF67CAB320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1-4B66-B96E-BF67CAB320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21-4B66-B96E-BF67CAB320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722</c:v>
                </c:pt>
                <c:pt idx="3">
                  <c:v>736</c:v>
                </c:pt>
                <c:pt idx="6">
                  <c:v>777</c:v>
                </c:pt>
                <c:pt idx="9">
                  <c:v>842</c:v>
                </c:pt>
                <c:pt idx="12">
                  <c:v>857</c:v>
                </c:pt>
              </c:numCache>
            </c:numRef>
          </c:val>
          <c:extLst>
            <c:ext xmlns:c16="http://schemas.microsoft.com/office/drawing/2014/chart" uri="{C3380CC4-5D6E-409C-BE32-E72D297353CC}">
              <c16:uniqueId val="{00000007-BD21-4B66-B96E-BF67CAB320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341</c:v>
                </c:pt>
                <c:pt idx="2">
                  <c:v>#N/A</c:v>
                </c:pt>
                <c:pt idx="3">
                  <c:v>#N/A</c:v>
                </c:pt>
                <c:pt idx="4">
                  <c:v>358</c:v>
                </c:pt>
                <c:pt idx="5">
                  <c:v>#N/A</c:v>
                </c:pt>
                <c:pt idx="6">
                  <c:v>#N/A</c:v>
                </c:pt>
                <c:pt idx="7">
                  <c:v>390</c:v>
                </c:pt>
                <c:pt idx="8">
                  <c:v>#N/A</c:v>
                </c:pt>
                <c:pt idx="9">
                  <c:v>#N/A</c:v>
                </c:pt>
                <c:pt idx="10">
                  <c:v>409</c:v>
                </c:pt>
                <c:pt idx="11">
                  <c:v>#N/A</c:v>
                </c:pt>
                <c:pt idx="12">
                  <c:v>#N/A</c:v>
                </c:pt>
                <c:pt idx="13">
                  <c:v>461</c:v>
                </c:pt>
                <c:pt idx="14">
                  <c:v>#N/A</c:v>
                </c:pt>
              </c:numCache>
            </c:numRef>
          </c:val>
          <c:smooth val="0"/>
          <c:extLst>
            <c:ext xmlns:c16="http://schemas.microsoft.com/office/drawing/2014/chart" uri="{C3380CC4-5D6E-409C-BE32-E72D297353CC}">
              <c16:uniqueId val="{00000008-BD21-4B66-B96E-BF67CAB320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8770</c:v>
                </c:pt>
                <c:pt idx="5">
                  <c:v>8565</c:v>
                </c:pt>
                <c:pt idx="8">
                  <c:v>8771</c:v>
                </c:pt>
                <c:pt idx="11">
                  <c:v>8500</c:v>
                </c:pt>
                <c:pt idx="14">
                  <c:v>8613</c:v>
                </c:pt>
              </c:numCache>
            </c:numRef>
          </c:val>
          <c:extLst>
            <c:ext xmlns:c16="http://schemas.microsoft.com/office/drawing/2014/chart" uri="{C3380CC4-5D6E-409C-BE32-E72D297353CC}">
              <c16:uniqueId val="{00000000-9669-44F1-A443-44CA45CAF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c:v>
                </c:pt>
                <c:pt idx="5">
                  <c:v>106</c:v>
                </c:pt>
                <c:pt idx="8">
                  <c:v>2</c:v>
                </c:pt>
                <c:pt idx="11">
                  <c:v>2</c:v>
                </c:pt>
                <c:pt idx="14">
                  <c:v>0</c:v>
                </c:pt>
              </c:numCache>
            </c:numRef>
          </c:val>
          <c:extLst>
            <c:ext xmlns:c16="http://schemas.microsoft.com/office/drawing/2014/chart" uri="{C3380CC4-5D6E-409C-BE32-E72D297353CC}">
              <c16:uniqueId val="{00000001-9669-44F1-A443-44CA45CAF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3236</c:v>
                </c:pt>
                <c:pt idx="5">
                  <c:v>3217</c:v>
                </c:pt>
                <c:pt idx="8">
                  <c:v>3104</c:v>
                </c:pt>
                <c:pt idx="11">
                  <c:v>3371</c:v>
                </c:pt>
                <c:pt idx="14">
                  <c:v>3573</c:v>
                </c:pt>
              </c:numCache>
            </c:numRef>
          </c:val>
          <c:extLst>
            <c:ext xmlns:c16="http://schemas.microsoft.com/office/drawing/2014/chart" uri="{C3380CC4-5D6E-409C-BE32-E72D297353CC}">
              <c16:uniqueId val="{00000002-9669-44F1-A443-44CA45CAF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69-44F1-A443-44CA45CAF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69-44F1-A443-44CA45CAF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69-44F1-A443-44CA45CAF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1265</c:v>
                </c:pt>
                <c:pt idx="3">
                  <c:v>1119</c:v>
                </c:pt>
                <c:pt idx="6">
                  <c:v>1066</c:v>
                </c:pt>
                <c:pt idx="9">
                  <c:v>1097</c:v>
                </c:pt>
                <c:pt idx="12">
                  <c:v>1049</c:v>
                </c:pt>
              </c:numCache>
            </c:numRef>
          </c:val>
          <c:extLst>
            <c:ext xmlns:c16="http://schemas.microsoft.com/office/drawing/2014/chart" uri="{C3380CC4-5D6E-409C-BE32-E72D297353CC}">
              <c16:uniqueId val="{00000006-9669-44F1-A443-44CA45CAF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c:v>
                </c:pt>
                <c:pt idx="3">
                  <c:v>10</c:v>
                </c:pt>
                <c:pt idx="6">
                  <c:v>8</c:v>
                </c:pt>
                <c:pt idx="9">
                  <c:v>7</c:v>
                </c:pt>
                <c:pt idx="12">
                  <c:v>6</c:v>
                </c:pt>
              </c:numCache>
            </c:numRef>
          </c:val>
          <c:extLst>
            <c:ext xmlns:c16="http://schemas.microsoft.com/office/drawing/2014/chart" uri="{C3380CC4-5D6E-409C-BE32-E72D297353CC}">
              <c16:uniqueId val="{00000007-9669-44F1-A443-44CA45CAF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4504</c:v>
                </c:pt>
                <c:pt idx="3">
                  <c:v>4603</c:v>
                </c:pt>
                <c:pt idx="6">
                  <c:v>4478</c:v>
                </c:pt>
                <c:pt idx="9">
                  <c:v>4170</c:v>
                </c:pt>
                <c:pt idx="12">
                  <c:v>4033</c:v>
                </c:pt>
              </c:numCache>
            </c:numRef>
          </c:val>
          <c:extLst>
            <c:ext xmlns:c16="http://schemas.microsoft.com/office/drawing/2014/chart" uri="{C3380CC4-5D6E-409C-BE32-E72D297353CC}">
              <c16:uniqueId val="{00000008-9669-44F1-A443-44CA45CAF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69-44F1-A443-44CA45CAF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8136</c:v>
                </c:pt>
                <c:pt idx="3">
                  <c:v>8149</c:v>
                </c:pt>
                <c:pt idx="6">
                  <c:v>8928</c:v>
                </c:pt>
                <c:pt idx="9">
                  <c:v>9499</c:v>
                </c:pt>
                <c:pt idx="12">
                  <c:v>9807</c:v>
                </c:pt>
              </c:numCache>
            </c:numRef>
          </c:val>
          <c:extLst>
            <c:ext xmlns:c16="http://schemas.microsoft.com/office/drawing/2014/chart" uri="{C3380CC4-5D6E-409C-BE32-E72D297353CC}">
              <c16:uniqueId val="{0000000A-9669-44F1-A443-44CA45CAF1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1795</c:v>
                </c:pt>
                <c:pt idx="2">
                  <c:v>#N/A</c:v>
                </c:pt>
                <c:pt idx="3">
                  <c:v>#N/A</c:v>
                </c:pt>
                <c:pt idx="4">
                  <c:v>1993</c:v>
                </c:pt>
                <c:pt idx="5">
                  <c:v>#N/A</c:v>
                </c:pt>
                <c:pt idx="6">
                  <c:v>#N/A</c:v>
                </c:pt>
                <c:pt idx="7">
                  <c:v>2604</c:v>
                </c:pt>
                <c:pt idx="8">
                  <c:v>#N/A</c:v>
                </c:pt>
                <c:pt idx="9">
                  <c:v>#N/A</c:v>
                </c:pt>
                <c:pt idx="10">
                  <c:v>2901</c:v>
                </c:pt>
                <c:pt idx="11">
                  <c:v>#N/A</c:v>
                </c:pt>
                <c:pt idx="12">
                  <c:v>#N/A</c:v>
                </c:pt>
                <c:pt idx="13">
                  <c:v>2709</c:v>
                </c:pt>
                <c:pt idx="14">
                  <c:v>#N/A</c:v>
                </c:pt>
              </c:numCache>
            </c:numRef>
          </c:val>
          <c:smooth val="0"/>
          <c:extLst>
            <c:ext xmlns:c16="http://schemas.microsoft.com/office/drawing/2014/chart" uri="{C3380CC4-5D6E-409C-BE32-E72D297353CC}">
              <c16:uniqueId val="{0000000B-9669-44F1-A443-44CA45CAF1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1245</c:v>
                </c:pt>
                <c:pt idx="1">
                  <c:v>1236</c:v>
                </c:pt>
                <c:pt idx="2">
                  <c:v>1226</c:v>
                </c:pt>
              </c:numCache>
            </c:numRef>
          </c:val>
          <c:extLst>
            <c:ext xmlns:c16="http://schemas.microsoft.com/office/drawing/2014/chart" uri="{C3380CC4-5D6E-409C-BE32-E72D297353CC}">
              <c16:uniqueId val="{00000000-B21B-4BAA-8693-41084F751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255</c:v>
                </c:pt>
                <c:pt idx="1">
                  <c:v>255</c:v>
                </c:pt>
                <c:pt idx="2">
                  <c:v>205</c:v>
                </c:pt>
              </c:numCache>
            </c:numRef>
          </c:val>
          <c:extLst>
            <c:ext xmlns:c16="http://schemas.microsoft.com/office/drawing/2014/chart" uri="{C3380CC4-5D6E-409C-BE32-E72D297353CC}">
              <c16:uniqueId val="{00000001-B21B-4BAA-8693-41084F751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1258</c:v>
                </c:pt>
                <c:pt idx="1">
                  <c:v>1497</c:v>
                </c:pt>
                <c:pt idx="2">
                  <c:v>1757</c:v>
                </c:pt>
              </c:numCache>
            </c:numRef>
          </c:val>
          <c:extLst>
            <c:ext xmlns:c16="http://schemas.microsoft.com/office/drawing/2014/chart" uri="{C3380CC4-5D6E-409C-BE32-E72D297353CC}">
              <c16:uniqueId val="{00000002-B21B-4BAA-8693-41084F7519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{8AE052A0-1DB5-4BB5-8D99-C18AF671E79C}</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67-4E42-BF71-E482DE9EBB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{98EA3203-6552-4D94-B9F4-8278E2ED46E7}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67-4E42-BF71-E482DE9EBB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{44AA9A31-57D2-4FCD-8EC0-9F3AA77DFA69}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67-4E42-BF71-E482DE9EBB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{B4A04820-DD3C-45EA-8535-90716A514AE2}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67-4E42-BF71-E482DE9EBB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{27EDC95F-212A-482B-9A6B-D824B9629DBA}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67-4E42-BF71-E482DE9EBB1A}"/>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{03156E27-85A5-4A17-A021-E5F4D3C846CB}</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67-4E42-BF71-E482DE9EBB1A}"/>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{8AC309CE-1D6E-40F4-8CA4-A907F7C293C4}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67-4E42-BF71-E482DE9EBB1A}"/>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{909B55A8-460B-4EAE-8DD7-87A681589F77}</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67-4E42-BF71-E482DE9EBB1A}"/>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{BC33D3EB-4B00-4C0A-847A-B735F0B6368F}</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67-4E42-BF71-E482DE9EBB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58.8</c:v>
                </c:pt>
                <c:pt idx="8">
                  <c:v>60.7</c:v>
                </c:pt>
                <c:pt idx="16">
                  <c:v>61.7</c:v>
                </c:pt>
                <c:pt idx="24">
                  <c:v>63.5</c:v>
                </c:pt>
                <c:pt idx="32">
                  <c:v>62.7</c:v>
                </c:pt>
              </c:numCache>
            </c:numRef>
          </c:xVal>
          <c:yVal>
            <c:numRef>
              <c:f>[1]公会計指標分析・財政指標組合せ分析表!$BP$51:$DC$51</c:f>
              <c:numCache>
                <c:formatCode>General</c:formatCode>
                <c:ptCount val="40"/>
                <c:pt idx="0">
                  <c:v>44.8</c:v>
                </c:pt>
                <c:pt idx="8">
                  <c:v>49.3</c:v>
                </c:pt>
                <c:pt idx="16">
                  <c:v>64.900000000000006</c:v>
                </c:pt>
                <c:pt idx="24">
                  <c:v>69.599999999999994</c:v>
                </c:pt>
                <c:pt idx="32">
                  <c:v>60.8</c:v>
                </c:pt>
              </c:numCache>
            </c:numRef>
          </c:yVal>
          <c:smooth val="0"/>
          <c:extLst>
            <c:ext xmlns:c16="http://schemas.microsoft.com/office/drawing/2014/chart" uri="{C3380CC4-5D6E-409C-BE32-E72D297353CC}">
              <c16:uniqueId val="{00000009-A767-4E42-BF71-E482DE9EBB1A}"/>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{1A1BCA9A-4EE0-4838-9EDD-3D88120E8EFD}</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67-4E42-BF71-E482DE9EBB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{9893696A-1648-46EE-AB38-5ACD63316333}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67-4E42-BF71-E482DE9EBB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{144CB431-7D19-4CA7-96EC-EAB2C60243CE}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67-4E42-BF71-E482DE9EBB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{56FE7DFF-40A0-4B67-AA79-5EDA12E37A38}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67-4E42-BF71-E482DE9EBB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{E10A4225-0A55-4473-8EA2-45100A4793D8}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67-4E42-BF71-E482DE9EBB1A}"/>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{022D6535-2439-4019-849A-D9E7CAFA82A6}</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67-4E42-BF71-E482DE9EBB1A}"/>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{16F249F1-AC06-42C5-ABCF-C9EDA81244C2}</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67-4E42-BF71-E482DE9EBB1A}"/>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{24C9D212-D9D4-4455-878A-7C81E5852120}</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67-4E42-BF71-E482DE9EBB1A}"/>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{67F5D74A-A91E-4D0E-B117-2A015D01E8B2}</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67-4E42-BF71-E482DE9EBB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58.9</c:v>
                </c:pt>
                <c:pt idx="8">
                  <c:v>60.5</c:v>
                </c:pt>
                <c:pt idx="16">
                  <c:v>61.5</c:v>
                </c:pt>
                <c:pt idx="24">
                  <c:v>61.9</c:v>
                </c:pt>
                <c:pt idx="32">
                  <c:v>62.1</c:v>
                </c:pt>
              </c:numCache>
            </c:numRef>
          </c:xVal>
          <c:yVal>
            <c:numRef>
              <c:f>[1]公会計指標分析・財政指標組合せ分析表!$BP$55:$DC$55</c:f>
              <c:numCache>
                <c:formatCode>General</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767-4E42-BF71-E482DE9EBB1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{3140BBCA-F01A-40BC-A1E5-126DD8533971}</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420-4562-9E68-B44394DB59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{9EE5805F-241C-41DB-987E-34F8C3EC3F6B}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20-4562-9E68-B44394DB59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{6EEC98C8-A7F4-4F42-A810-F33E8857623E}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20-4562-9E68-B44394DB59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{E1499180-897A-4484-9977-BCEBEA59709B}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20-4562-9E68-B44394DB59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{DD6F0E32-8540-4D56-8E3F-5BFC64D14435}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20-4562-9E68-B44394DB5912}"/>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{CDA398C4-DCD5-48F5-8E1F-4AE6B8F285D2}</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420-4562-9E68-B44394DB5912}"/>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{2EB1441E-5A39-4226-B879-4F71FE41DF66}</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420-4562-9E68-B44394DB5912}"/>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{AF70CDBC-CB09-411D-9934-D1DBD8ABE64B}</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420-4562-9E68-B44394DB5912}"/>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{DCBD0562-5DB3-4E17-9386-081029DF2F6E}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420-4562-9E68-B44394DB59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7.9</c:v>
                </c:pt>
                <c:pt idx="8">
                  <c:v>8.4</c:v>
                </c:pt>
                <c:pt idx="16">
                  <c:v>9</c:v>
                </c:pt>
                <c:pt idx="24">
                  <c:v>9.4</c:v>
                </c:pt>
                <c:pt idx="32">
                  <c:v>9.9</c:v>
                </c:pt>
              </c:numCache>
            </c:numRef>
          </c:xVal>
          <c:yVal>
            <c:numRef>
              <c:f>[1]公会計指標分析・財政指標組合せ分析表!$BP$73:$DC$73</c:f>
              <c:numCache>
                <c:formatCode>General</c:formatCode>
                <c:ptCount val="40"/>
                <c:pt idx="0">
                  <c:v>44.8</c:v>
                </c:pt>
                <c:pt idx="8">
                  <c:v>49.3</c:v>
                </c:pt>
                <c:pt idx="16">
                  <c:v>64.900000000000006</c:v>
                </c:pt>
                <c:pt idx="24">
                  <c:v>69.599999999999994</c:v>
                </c:pt>
                <c:pt idx="32">
                  <c:v>60.8</c:v>
                </c:pt>
              </c:numCache>
            </c:numRef>
          </c:yVal>
          <c:smooth val="0"/>
          <c:extLst>
            <c:ext xmlns:c16="http://schemas.microsoft.com/office/drawing/2014/chart" uri="{C3380CC4-5D6E-409C-BE32-E72D297353CC}">
              <c16:uniqueId val="{00000009-E420-4562-9E68-B44394DB591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{06303073-43D1-48AF-8D58-6E8AC047035D}</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420-4562-9E68-B44394DB59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{BF58870B-D7E5-4C96-AD9D-E0EF5D503775}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20-4562-9E68-B44394DB59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{24D08401-D993-4BD7-9721-964DEF584BDE}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20-4562-9E68-B44394DB59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{AFFDBF8C-C317-4104-99A4-8299A606B28E}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20-4562-9E68-B44394DB59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{EB43D039-D93B-4D11-A4D2-C2F0C2E5FB8E}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20-4562-9E68-B44394DB5912}"/>
                </c:ext>
              </c:extLst>
            </c:dLbl>
            <c:dLbl>
              <c:idx val="8"/>
              <c:layout>
                <c:manualLayout>
                  <c:x val="-2.8766015700383205E-2"/>
                  <c:y val="-8.090463981609787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{8EE906CC-936E-490C-9F22-EF6EE98317F7}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420-4562-9E68-B44394DB5912}"/>
                </c:ext>
              </c:extLst>
            </c:dLbl>
            <c:dLbl>
              <c:idx val="16"/>
              <c:layout>
                <c:manualLayout>
                  <c:x val="-3.4502318643803015E-2"/>
                  <c:y val="-4.3928654359490026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{2B99403F-AB70-47F7-A598-456E9DA678FD}</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420-4562-9E68-B44394DB5912}"/>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{6F64E881-3662-42C8-B725-6BE6C49B9E13}</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420-4562-9E68-B44394DB5912}"/>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{FF0B7418-2AF2-425F-BE6F-ED5D7249D02B}</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420-4562-9E68-B44394DB59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8">
                  <c:v>9.1</c:v>
                </c:pt>
                <c:pt idx="16">
                  <c:v>9.1999999999999993</c:v>
                </c:pt>
                <c:pt idx="24">
                  <c:v>8.6</c:v>
                </c:pt>
                <c:pt idx="32">
                  <c:v>8.1999999999999993</c:v>
                </c:pt>
              </c:numCache>
            </c:numRef>
          </c:xVal>
          <c:yVal>
            <c:numRef>
              <c:f>[1]公会計指標分析・財政指標組合せ分析表!$BP$77:$DC$77</c:f>
              <c:numCache>
                <c:formatCode>General</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E420-4562-9E68-B44394DB5912}"/>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元利償還金については、平成２２年度からの過疎債の借り入れにより平成２５年度から元金償還が始まり、以降過疎債の元金償還が続いていることや役場新庁舎建設事業の令和元年度債の元金償還が始まったことにより対前年比１５百万円の増となっている。公営企業債の元利償還金に対する繰入金は増加傾向にあり、この状況は今後も続いていくものと思われる。令和３年度における算入公債費等については９３８百万円で、対前年比３百万円の減となっている。平成２２年度から借入れが始まった過疎債は、据置期間を経て平成２６年度の元金償還開始や令和元年度からの役場新庁舎建設に伴う地方債の増発のため、以降の年度においては徐々に元利償還額が増大すると想定している。</a:t>
          </a:r>
          <a:endParaRPr kumimoji="1" lang="ja-JP" altLang="en-US" sz="125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満期一括償還地方債の借入に係る積み立てはない。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将来負担額の内訳をみると、一般会計等の地方債現在高は増加している。公営企業債等繰入見込額については、平成３０年度まで増加傾向にある。一方、充当可能財源等については、財政調整基金や減債基金等の取り崩しにより減少している。令和元年度、２年度には新庁舎建設事業にかかる地方債が加わり、結果として将来負担比率の算定式における分子となる数値は増加している。一方、令和２年度、３年度には、遊佐パーキングエリアタウン整備基金への積み増しや公共施設等総合管理基金の創設により充当可能基金は増加しており、令和３年度においては、将来負担比率の分子は前年比１９２百万円の減となった。</a:t>
          </a:r>
        </a:p>
        <a:p>
          <a:r>
            <a:rPr kumimoji="1" lang="ja-JP" altLang="en-US" sz="1300">
              <a:solidFill>
                <a:sysClr val="windowText" lastClr="000000"/>
              </a:solidFill>
              <a:latin typeface="ＭＳ ゴシック" pitchFamily="49" charset="-128"/>
              <a:ea typeface="ＭＳ ゴシック" pitchFamily="49" charset="-128"/>
            </a:rPr>
            <a:t>　今後は、繰上償還や基金積立に対応するための財源確保が厳しくなるものと想定されるが、現在の将来負担比率を維持していくため、可能な限り繰上償還や基金積立に取り組んでいく。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新庁舎建設のため庁舎等建設基金を各種行政需要に対応するため３１２百万円取崩した。一方、遊佐パーキングエリアタウン整備事業に対応するため同基金に２２０百万円、新規に創設した公共施設等総合管理基金に１７１百万円を積立てたこと等により、基金全体としては１９９百万円増の３，１８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・今後は、繰上償還や基金積立に対応するための財源確保が厳しくなるものと想定されるが、現在の将来負担比率を維持していくため、可能な限り繰上償還や基金積立に取り組んでいく。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・観光施設整備基金：観光産業の振興を目的とした観光施設の整備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・遊佐パーキングエリアタウン整備基金：遊佐パーキングエリアタウンの整備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・公共施設等総合管理基金：公共施設等の保全、更新、改修、修繕及び除却等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・遊佐パーキングエリアタウン整備基金：令和７年度、８年度に予定されている遊佐パーキングエリアタウン整備事業の本体工事の着実な推進のため２２０百万円を積み立てたことによる増加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・ふるさと基金：寄附金の増額により４５０百万円を積み立てたことによる増加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・庁舎等建設基金：役場庁舎建設事業への充当と事業完了による基金の廃止のため皆減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・遊佐パーキングエリアタウン整備基金：整備に向け積み立てていく。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・公共施設等総合管理基金：公共施設等の保全、更新等に対応するため積み立てていく。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・各種行政需要への対応のため１０百万円減の１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２２６百万円となった。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景気低迷による町税の減収や自然災害の発生など不測の事態に備えるため、適切な人事管理や補助金の見直し等を行い収支の改善に努めるとともに、財政調整基金の残高は標準財政規模の２０パーセント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・起債償還のため、毎年５０百万円を取り崩し地域集落排水事業、公共下水道事業への繰出金に充当している。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地域集落排水事業、公共下水道事業の地方債償還のピークを迎えるため、減債基金を活用していく。基金残高が２０５百万円となっているため、財政状況を勘案しながら積み増し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167" name="グラフ1">
          <a:extLst>
            <a:ext uri="{FF2B5EF4-FFF2-40B4-BE49-F238E27FC236}">
              <a16:creationId xmlns:a16="http://schemas.microsoft.com/office/drawing/2014/main" id="{88AF06E0-47B2-441F-8284-CDAB4221FA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168" name="グラフ2">
          <a:extLst>
            <a:ext uri="{FF2B5EF4-FFF2-40B4-BE49-F238E27FC236}">
              <a16:creationId xmlns:a16="http://schemas.microsoft.com/office/drawing/2014/main" id="{89FF8A11-62D9-452A-A4D8-8422B7394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169" name="正方形/長方形 168">
          <a:extLst>
            <a:ext uri="{FF2B5EF4-FFF2-40B4-BE49-F238E27FC236}">
              <a16:creationId xmlns:a16="http://schemas.microsoft.com/office/drawing/2014/main" id="{D594D964-7834-493C-8693-AEE72FB961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70" name="正方形/長方形 169">
          <a:extLst>
            <a:ext uri="{FF2B5EF4-FFF2-40B4-BE49-F238E27FC236}">
              <a16:creationId xmlns:a16="http://schemas.microsoft.com/office/drawing/2014/main" id="{FE6535D6-6297-43F7-9CBA-1F5C1EEBBC4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71" name="正方形/長方形 170">
          <a:extLst>
            <a:ext uri="{FF2B5EF4-FFF2-40B4-BE49-F238E27FC236}">
              <a16:creationId xmlns:a16="http://schemas.microsoft.com/office/drawing/2014/main" id="{8892F099-BEB3-4FCC-B2F9-162B60E459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2" name="正方形/長方形 171">
          <a:extLst>
            <a:ext uri="{FF2B5EF4-FFF2-40B4-BE49-F238E27FC236}">
              <a16:creationId xmlns:a16="http://schemas.microsoft.com/office/drawing/2014/main" id="{12BF5012-5A55-4DBA-9073-E02F1DE261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3" name="正方形/長方形 172">
          <a:extLst>
            <a:ext uri="{FF2B5EF4-FFF2-40B4-BE49-F238E27FC236}">
              <a16:creationId xmlns:a16="http://schemas.microsoft.com/office/drawing/2014/main" id="{C38D65B9-1BF2-4343-8661-C288C36F7C1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4" name="正方形/長方形 173">
          <a:extLst>
            <a:ext uri="{FF2B5EF4-FFF2-40B4-BE49-F238E27FC236}">
              <a16:creationId xmlns:a16="http://schemas.microsoft.com/office/drawing/2014/main" id="{2B5CB6AC-8849-47E5-A9F1-3F4AE3E8931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5" name="正方形/長方形 174">
          <a:extLst>
            <a:ext uri="{FF2B5EF4-FFF2-40B4-BE49-F238E27FC236}">
              <a16:creationId xmlns:a16="http://schemas.microsoft.com/office/drawing/2014/main" id="{912696E1-AE62-4323-846D-4DE7848190C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6" name="正方形/長方形 175">
          <a:extLst>
            <a:ext uri="{FF2B5EF4-FFF2-40B4-BE49-F238E27FC236}">
              <a16:creationId xmlns:a16="http://schemas.microsoft.com/office/drawing/2014/main" id="{3396822E-9C02-464B-8952-CE4297E2971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7" name="正方形/長方形 176">
          <a:extLst>
            <a:ext uri="{FF2B5EF4-FFF2-40B4-BE49-F238E27FC236}">
              <a16:creationId xmlns:a16="http://schemas.microsoft.com/office/drawing/2014/main" id="{2DB9E1E0-995A-4DEA-9DE6-7212EE53A6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8" name="正方形/長方形 177">
          <a:extLst>
            <a:ext uri="{FF2B5EF4-FFF2-40B4-BE49-F238E27FC236}">
              <a16:creationId xmlns:a16="http://schemas.microsoft.com/office/drawing/2014/main" id="{CE4EEDF0-48DD-4E05-A871-6A942B3F15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9" name="正方形/長方形 178">
          <a:extLst>
            <a:ext uri="{FF2B5EF4-FFF2-40B4-BE49-F238E27FC236}">
              <a16:creationId xmlns:a16="http://schemas.microsoft.com/office/drawing/2014/main" id="{491EC7C0-C7A1-46E3-83E9-8B497DF318C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0" name="正方形/長方形 179">
          <a:extLst>
            <a:ext uri="{FF2B5EF4-FFF2-40B4-BE49-F238E27FC236}">
              <a16:creationId xmlns:a16="http://schemas.microsoft.com/office/drawing/2014/main" id="{85680926-3795-4F18-B1A9-61AA0C41AF1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1" name="正方形/長方形 180">
          <a:extLst>
            <a:ext uri="{FF2B5EF4-FFF2-40B4-BE49-F238E27FC236}">
              <a16:creationId xmlns:a16="http://schemas.microsoft.com/office/drawing/2014/main" id="{47772023-16B4-432E-B725-C5D2BF2965E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2" name="正方形/長方形 181">
          <a:extLst>
            <a:ext uri="{FF2B5EF4-FFF2-40B4-BE49-F238E27FC236}">
              <a16:creationId xmlns:a16="http://schemas.microsoft.com/office/drawing/2014/main" id="{0777BF0B-4608-4E0C-A789-B63CF97D2BC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3" name="正方形/長方形 182">
          <a:extLst>
            <a:ext uri="{FF2B5EF4-FFF2-40B4-BE49-F238E27FC236}">
              <a16:creationId xmlns:a16="http://schemas.microsoft.com/office/drawing/2014/main" id="{E32726BD-07E3-418B-B2C7-06CB24DC3E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84" name="正方形/長方形 183">
          <a:extLst>
            <a:ext uri="{FF2B5EF4-FFF2-40B4-BE49-F238E27FC236}">
              <a16:creationId xmlns:a16="http://schemas.microsoft.com/office/drawing/2014/main" id="{9C1B96A9-EF3F-4165-80B1-7C022C0849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185" name="角丸四角形 19">
          <a:extLst>
            <a:ext uri="{FF2B5EF4-FFF2-40B4-BE49-F238E27FC236}">
              <a16:creationId xmlns:a16="http://schemas.microsoft.com/office/drawing/2014/main" id="{EA014AE1-5047-43B6-ABAE-04710A7CE8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186" name="正方形/長方形 185">
          <a:extLst>
            <a:ext uri="{FF2B5EF4-FFF2-40B4-BE49-F238E27FC236}">
              <a16:creationId xmlns:a16="http://schemas.microsoft.com/office/drawing/2014/main" id="{572DD3D6-BEDC-4FD6-8375-A87D3CA184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187" name="正方形/長方形 186">
          <a:extLst>
            <a:ext uri="{FF2B5EF4-FFF2-40B4-BE49-F238E27FC236}">
              <a16:creationId xmlns:a16="http://schemas.microsoft.com/office/drawing/2014/main" id="{27B9C1FA-ABCB-4B5F-B13E-105EACC2839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188" name="正方形/長方形 187">
          <a:extLst>
            <a:ext uri="{FF2B5EF4-FFF2-40B4-BE49-F238E27FC236}">
              <a16:creationId xmlns:a16="http://schemas.microsoft.com/office/drawing/2014/main" id="{ECFC4A3E-85C6-4870-AE15-16CE67BB273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189" name="直線コネクタ 188">
          <a:extLst>
            <a:ext uri="{FF2B5EF4-FFF2-40B4-BE49-F238E27FC236}">
              <a16:creationId xmlns:a16="http://schemas.microsoft.com/office/drawing/2014/main" id="{45A15F29-D3F8-4F6A-81D2-9126C47250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190" name="楕円 189">
          <a:extLst>
            <a:ext uri="{FF2B5EF4-FFF2-40B4-BE49-F238E27FC236}">
              <a16:creationId xmlns:a16="http://schemas.microsoft.com/office/drawing/2014/main" id="{5ECA30ED-0950-44C1-ACB8-75329FEFAFC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191" name="フローチャート: 判断 190">
          <a:extLst>
            <a:ext uri="{FF2B5EF4-FFF2-40B4-BE49-F238E27FC236}">
              <a16:creationId xmlns:a16="http://schemas.microsoft.com/office/drawing/2014/main" id="{C264B823-20C7-490B-B4F5-A1978C4491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192" name="直線コネクタ 191">
          <a:extLst>
            <a:ext uri="{FF2B5EF4-FFF2-40B4-BE49-F238E27FC236}">
              <a16:creationId xmlns:a16="http://schemas.microsoft.com/office/drawing/2014/main" id="{385F01D7-F8F0-4547-8E85-23070AA59A4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193" name="直線コネクタ 192">
          <a:extLst>
            <a:ext uri="{FF2B5EF4-FFF2-40B4-BE49-F238E27FC236}">
              <a16:creationId xmlns:a16="http://schemas.microsoft.com/office/drawing/2014/main" id="{162D59C7-E50E-478E-9B05-59A7158740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194" name="直線コネクタ 193">
          <a:extLst>
            <a:ext uri="{FF2B5EF4-FFF2-40B4-BE49-F238E27FC236}">
              <a16:creationId xmlns:a16="http://schemas.microsoft.com/office/drawing/2014/main" id="{EF289C34-F543-4EBA-8538-CBA3095CF35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195" name="直線コネクタ 194">
          <a:extLst>
            <a:ext uri="{FF2B5EF4-FFF2-40B4-BE49-F238E27FC236}">
              <a16:creationId xmlns:a16="http://schemas.microsoft.com/office/drawing/2014/main" id="{60B2E6E7-83D0-4F9B-A259-EAA2DC510A3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196" name="テキスト ボックス 195">
          <a:extLst>
            <a:ext uri="{FF2B5EF4-FFF2-40B4-BE49-F238E27FC236}">
              <a16:creationId xmlns:a16="http://schemas.microsoft.com/office/drawing/2014/main" id="{4E1BA476-8B0C-4441-B888-10BC7BFF602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197" name="テキスト ボックス 196">
          <a:extLst>
            <a:ext uri="{FF2B5EF4-FFF2-40B4-BE49-F238E27FC236}">
              <a16:creationId xmlns:a16="http://schemas.microsoft.com/office/drawing/2014/main" id="{394B9003-8B4A-4A9D-B4CC-DE1ADD921BF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198" name="テキスト ボックス 197">
          <a:extLst>
            <a:ext uri="{FF2B5EF4-FFF2-40B4-BE49-F238E27FC236}">
              <a16:creationId xmlns:a16="http://schemas.microsoft.com/office/drawing/2014/main" id="{5D7B9C51-46F6-42A2-8D07-08ED71F9D21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199" name="テキスト ボックス 198">
          <a:extLst>
            <a:ext uri="{FF2B5EF4-FFF2-40B4-BE49-F238E27FC236}">
              <a16:creationId xmlns:a16="http://schemas.microsoft.com/office/drawing/2014/main" id="{43F289D4-9931-4317-BB75-5134557D298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200" name="テキスト ボックス 199">
          <a:extLst>
            <a:ext uri="{FF2B5EF4-FFF2-40B4-BE49-F238E27FC236}">
              <a16:creationId xmlns:a16="http://schemas.microsoft.com/office/drawing/2014/main" id="{23BA6CEC-4393-4CB4-BB1C-C66562EC744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201" name="正方形/長方形 200">
          <a:extLst>
            <a:ext uri="{FF2B5EF4-FFF2-40B4-BE49-F238E27FC236}">
              <a16:creationId xmlns:a16="http://schemas.microsoft.com/office/drawing/2014/main" id="{3AC0BA88-337E-4219-8062-6300E83C108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202" name="正方形/長方形 201">
          <a:extLst>
            <a:ext uri="{FF2B5EF4-FFF2-40B4-BE49-F238E27FC236}">
              <a16:creationId xmlns:a16="http://schemas.microsoft.com/office/drawing/2014/main" id="{3B7BE3D8-4E11-4E34-9FDD-D02CA5A370D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203" name="正方形/長方形 202">
          <a:extLst>
            <a:ext uri="{FF2B5EF4-FFF2-40B4-BE49-F238E27FC236}">
              <a16:creationId xmlns:a16="http://schemas.microsoft.com/office/drawing/2014/main" id="{5596D263-140C-4D9F-A573-494213CF89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204" name="正方形/長方形 203">
          <a:extLst>
            <a:ext uri="{FF2B5EF4-FFF2-40B4-BE49-F238E27FC236}">
              <a16:creationId xmlns:a16="http://schemas.microsoft.com/office/drawing/2014/main" id="{FFBF2557-16C6-4C0F-A769-4F43935A153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205" name="正方形/長方形 204">
          <a:extLst>
            <a:ext uri="{FF2B5EF4-FFF2-40B4-BE49-F238E27FC236}">
              <a16:creationId xmlns:a16="http://schemas.microsoft.com/office/drawing/2014/main" id="{800C8AFC-D0C0-4C36-96DD-EE49F6832A6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206" name="正方形/長方形 205">
          <a:extLst>
            <a:ext uri="{FF2B5EF4-FFF2-40B4-BE49-F238E27FC236}">
              <a16:creationId xmlns:a16="http://schemas.microsoft.com/office/drawing/2014/main" id="{C7C2AE8F-3DF4-4B9C-A8A0-84B78BAE73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207" name="正方形/長方形 206">
          <a:extLst>
            <a:ext uri="{FF2B5EF4-FFF2-40B4-BE49-F238E27FC236}">
              <a16:creationId xmlns:a16="http://schemas.microsoft.com/office/drawing/2014/main" id="{3CD79938-8342-4EAD-ACEB-539B5B6D8B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208" name="正方形/長方形 207">
          <a:extLst>
            <a:ext uri="{FF2B5EF4-FFF2-40B4-BE49-F238E27FC236}">
              <a16:creationId xmlns:a16="http://schemas.microsoft.com/office/drawing/2014/main" id="{8993CB54-0131-4546-BC11-1EA59F8F3A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209" name="正方形/長方形 208">
          <a:extLst>
            <a:ext uri="{FF2B5EF4-FFF2-40B4-BE49-F238E27FC236}">
              <a16:creationId xmlns:a16="http://schemas.microsoft.com/office/drawing/2014/main" id="{973C0089-D6C8-4671-96D5-41E89E8D2E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210" name="正方形/長方形 209">
          <a:extLst>
            <a:ext uri="{FF2B5EF4-FFF2-40B4-BE49-F238E27FC236}">
              <a16:creationId xmlns:a16="http://schemas.microsoft.com/office/drawing/2014/main" id="{FDCD3D3A-BC31-4C13-8004-9BB22766F35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211" name="正方形/長方形 210">
          <a:extLst>
            <a:ext uri="{FF2B5EF4-FFF2-40B4-BE49-F238E27FC236}">
              <a16:creationId xmlns:a16="http://schemas.microsoft.com/office/drawing/2014/main" id="{4323766E-B22C-4AC0-9852-D81942BA01A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212" name="正方形/長方形 211">
          <a:extLst>
            <a:ext uri="{FF2B5EF4-FFF2-40B4-BE49-F238E27FC236}">
              <a16:creationId xmlns:a16="http://schemas.microsoft.com/office/drawing/2014/main" id="{E582C991-6382-44F9-BBCC-E94C3A21B21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213" name="テキスト ボックス 212">
          <a:extLst>
            <a:ext uri="{FF2B5EF4-FFF2-40B4-BE49-F238E27FC236}">
              <a16:creationId xmlns:a16="http://schemas.microsoft.com/office/drawing/2014/main" id="{01643201-5531-4D0F-A230-3742B84AF97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有形固定資産減価償却率は、新庁舎を取得したことにより前年度に比べ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％減少した。類似団体平均からは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％上回っているが、次年度以降は遊佐小学校統合に伴う校舎の増築や遊佐パーキングエリアタウンの建設が始まるため、類似団体平均により近づくと推定される。</a:t>
          </a:r>
          <a:endParaRPr lang="ja-JP" altLang="ja-JP">
            <a:effectLst/>
          </a:endParaRPr>
        </a:p>
        <a:p>
          <a:r>
            <a:rPr kumimoji="1" lang="ja-JP" altLang="ja-JP" sz="1100">
              <a:solidFill>
                <a:schemeClr val="dk1"/>
              </a:solidFill>
              <a:effectLst/>
              <a:latin typeface="+mn-lt"/>
              <a:ea typeface="+mn-ea"/>
              <a:cs typeface="+mn-cs"/>
            </a:rPr>
            <a:t>　今後は小学校の統合に伴う旧校舎の利活用などの課題もあり、公共施設等総合管理計画に基づき、施設の長寿命化や人口減少を見据えた施設保有量の最適化に取り組む。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214" name="テキスト ボックス 213">
          <a:extLst>
            <a:ext uri="{FF2B5EF4-FFF2-40B4-BE49-F238E27FC236}">
              <a16:creationId xmlns:a16="http://schemas.microsoft.com/office/drawing/2014/main" id="{D555A502-FA2A-416A-BBC2-38897B61B74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215" name="直線コネクタ 214">
          <a:extLst>
            <a:ext uri="{FF2B5EF4-FFF2-40B4-BE49-F238E27FC236}">
              <a16:creationId xmlns:a16="http://schemas.microsoft.com/office/drawing/2014/main" id="{021C15FC-4CFC-4EE9-8036-714C6299FC6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216" name="テキスト ボックス 215">
          <a:extLst>
            <a:ext uri="{FF2B5EF4-FFF2-40B4-BE49-F238E27FC236}">
              <a16:creationId xmlns:a16="http://schemas.microsoft.com/office/drawing/2014/main" id="{F0F7B4AB-7014-4D04-A773-AF37E7FF856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217" name="直線コネクタ 216">
          <a:extLst>
            <a:ext uri="{FF2B5EF4-FFF2-40B4-BE49-F238E27FC236}">
              <a16:creationId xmlns:a16="http://schemas.microsoft.com/office/drawing/2014/main" id="{D4710A66-5FD2-492A-84C0-E1DF6E5D299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218" name="テキスト ボックス 217">
          <a:extLst>
            <a:ext uri="{FF2B5EF4-FFF2-40B4-BE49-F238E27FC236}">
              <a16:creationId xmlns:a16="http://schemas.microsoft.com/office/drawing/2014/main" id="{C3A243CF-0D6F-422E-8C96-605AEF3C278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219" name="直線コネクタ 218">
          <a:extLst>
            <a:ext uri="{FF2B5EF4-FFF2-40B4-BE49-F238E27FC236}">
              <a16:creationId xmlns:a16="http://schemas.microsoft.com/office/drawing/2014/main" id="{AAF813DF-1D4A-43EA-BD4D-E9718962A28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220" name="テキスト ボックス 219">
          <a:extLst>
            <a:ext uri="{FF2B5EF4-FFF2-40B4-BE49-F238E27FC236}">
              <a16:creationId xmlns:a16="http://schemas.microsoft.com/office/drawing/2014/main" id="{39B3E26C-922A-49AA-9CD5-DACD658C793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221" name="直線コネクタ 220">
          <a:extLst>
            <a:ext uri="{FF2B5EF4-FFF2-40B4-BE49-F238E27FC236}">
              <a16:creationId xmlns:a16="http://schemas.microsoft.com/office/drawing/2014/main" id="{EF91E663-DCEB-4243-A8FC-67B9A4D2750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222" name="テキスト ボックス 221">
          <a:extLst>
            <a:ext uri="{FF2B5EF4-FFF2-40B4-BE49-F238E27FC236}">
              <a16:creationId xmlns:a16="http://schemas.microsoft.com/office/drawing/2014/main" id="{3455E597-0D4A-421F-9745-10E47F59629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223" name="直線コネクタ 222">
          <a:extLst>
            <a:ext uri="{FF2B5EF4-FFF2-40B4-BE49-F238E27FC236}">
              <a16:creationId xmlns:a16="http://schemas.microsoft.com/office/drawing/2014/main" id="{73599E08-730C-471E-8742-38388D0B101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224" name="テキスト ボックス 223">
          <a:extLst>
            <a:ext uri="{FF2B5EF4-FFF2-40B4-BE49-F238E27FC236}">
              <a16:creationId xmlns:a16="http://schemas.microsoft.com/office/drawing/2014/main" id="{A19AAF49-D051-4587-B405-455F6CAB416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225" name="直線コネクタ 224">
          <a:extLst>
            <a:ext uri="{FF2B5EF4-FFF2-40B4-BE49-F238E27FC236}">
              <a16:creationId xmlns:a16="http://schemas.microsoft.com/office/drawing/2014/main" id="{2B40EB9D-9BEF-4DC8-A5A8-2BEEB99751B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226" name="テキスト ボックス 225">
          <a:extLst>
            <a:ext uri="{FF2B5EF4-FFF2-40B4-BE49-F238E27FC236}">
              <a16:creationId xmlns:a16="http://schemas.microsoft.com/office/drawing/2014/main" id="{D0BB8D4C-CD98-4A22-B80A-467C5255DF0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227" name="直線コネクタ 226">
          <a:extLst>
            <a:ext uri="{FF2B5EF4-FFF2-40B4-BE49-F238E27FC236}">
              <a16:creationId xmlns:a16="http://schemas.microsoft.com/office/drawing/2014/main" id="{CF1141D6-E001-49F5-BF98-4F34726A51D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228" name="テキスト ボックス 227">
          <a:extLst>
            <a:ext uri="{FF2B5EF4-FFF2-40B4-BE49-F238E27FC236}">
              <a16:creationId xmlns:a16="http://schemas.microsoft.com/office/drawing/2014/main" id="{49B2734B-A2DA-462F-93E3-2BF642AFE5B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229" name="有形固定資産減価償却率グラフ枠">
          <a:extLst>
            <a:ext uri="{FF2B5EF4-FFF2-40B4-BE49-F238E27FC236}">
              <a16:creationId xmlns:a16="http://schemas.microsoft.com/office/drawing/2014/main" id="{1CD24296-F802-4003-97EF-35A301B214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230" name="直線コネクタ 229">
          <a:extLst>
            <a:ext uri="{FF2B5EF4-FFF2-40B4-BE49-F238E27FC236}">
              <a16:creationId xmlns:a16="http://schemas.microsoft.com/office/drawing/2014/main" id="{476DCA27-FF97-47D0-9744-6AB9821E6D95}"/>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231" name="有形固定資産減価償却率最小値テキスト">
          <a:extLst>
            <a:ext uri="{FF2B5EF4-FFF2-40B4-BE49-F238E27FC236}">
              <a16:creationId xmlns:a16="http://schemas.microsoft.com/office/drawing/2014/main" id="{067D8844-D843-4AF9-8D10-A451FDEA844F}"/>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232" name="直線コネクタ 231">
          <a:extLst>
            <a:ext uri="{FF2B5EF4-FFF2-40B4-BE49-F238E27FC236}">
              <a16:creationId xmlns:a16="http://schemas.microsoft.com/office/drawing/2014/main" id="{ED803070-52C0-4396-B013-86B3F9360271}"/>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233" name="有形固定資産減価償却率最大値テキスト">
          <a:extLst>
            <a:ext uri="{FF2B5EF4-FFF2-40B4-BE49-F238E27FC236}">
              <a16:creationId xmlns:a16="http://schemas.microsoft.com/office/drawing/2014/main" id="{52A02001-33D3-45C4-885B-C93B2A3DC758}"/>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234" name="直線コネクタ 233">
          <a:extLst>
            <a:ext uri="{FF2B5EF4-FFF2-40B4-BE49-F238E27FC236}">
              <a16:creationId xmlns:a16="http://schemas.microsoft.com/office/drawing/2014/main" id="{F1CC06E3-0C04-4D0E-BC1F-B4F0C78FC25B}"/>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235" name="有形固定資産減価償却率平均値テキスト">
          <a:extLst>
            <a:ext uri="{FF2B5EF4-FFF2-40B4-BE49-F238E27FC236}">
              <a16:creationId xmlns:a16="http://schemas.microsoft.com/office/drawing/2014/main" id="{2788BAD1-7925-48B6-BACD-CD7CF885EB38}"/>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236" name="フローチャート: 判断 235">
          <a:extLst>
            <a:ext uri="{FF2B5EF4-FFF2-40B4-BE49-F238E27FC236}">
              <a16:creationId xmlns:a16="http://schemas.microsoft.com/office/drawing/2014/main" id="{A189FCD5-A825-4C54-8155-3470BE8B3A0B}"/>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237" name="フローチャート: 判断 236">
          <a:extLst>
            <a:ext uri="{FF2B5EF4-FFF2-40B4-BE49-F238E27FC236}">
              <a16:creationId xmlns:a16="http://schemas.microsoft.com/office/drawing/2014/main" id="{D2CD582A-3693-409B-8808-D0E3927A5B97}"/>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238" name="フローチャート: 判断 237">
          <a:extLst>
            <a:ext uri="{FF2B5EF4-FFF2-40B4-BE49-F238E27FC236}">
              <a16:creationId xmlns:a16="http://schemas.microsoft.com/office/drawing/2014/main" id="{662B19C6-C6D3-4A55-8675-9D4AC9F7F827}"/>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239" name="フローチャート: 判断 238">
          <a:extLst>
            <a:ext uri="{FF2B5EF4-FFF2-40B4-BE49-F238E27FC236}">
              <a16:creationId xmlns:a16="http://schemas.microsoft.com/office/drawing/2014/main" id="{F3626833-774D-4DA5-AAF4-47A2A705D69C}"/>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240" name="フローチャート: 判断 239">
          <a:extLst>
            <a:ext uri="{FF2B5EF4-FFF2-40B4-BE49-F238E27FC236}">
              <a16:creationId xmlns:a16="http://schemas.microsoft.com/office/drawing/2014/main" id="{D02FEBC3-C401-4A23-8777-5412B258C11F}"/>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241" name="テキスト ボックス 240">
          <a:extLst>
            <a:ext uri="{FF2B5EF4-FFF2-40B4-BE49-F238E27FC236}">
              <a16:creationId xmlns:a16="http://schemas.microsoft.com/office/drawing/2014/main" id="{54701B7D-0143-4E37-872F-94C5ABCBAD1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242" name="テキスト ボックス 241">
          <a:extLst>
            <a:ext uri="{FF2B5EF4-FFF2-40B4-BE49-F238E27FC236}">
              <a16:creationId xmlns:a16="http://schemas.microsoft.com/office/drawing/2014/main" id="{DABDFA9D-5DE7-4762-9390-180D4F21EDF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243" name="テキスト ボックス 242">
          <a:extLst>
            <a:ext uri="{FF2B5EF4-FFF2-40B4-BE49-F238E27FC236}">
              <a16:creationId xmlns:a16="http://schemas.microsoft.com/office/drawing/2014/main" id="{EE7478A7-8894-4701-8B83-2CB2EE040DF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244" name="テキスト ボックス 243">
          <a:extLst>
            <a:ext uri="{FF2B5EF4-FFF2-40B4-BE49-F238E27FC236}">
              <a16:creationId xmlns:a16="http://schemas.microsoft.com/office/drawing/2014/main" id="{39725FB1-D19F-4779-9E79-BB1E1B2C088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245" name="テキスト ボックス 244">
          <a:extLst>
            <a:ext uri="{FF2B5EF4-FFF2-40B4-BE49-F238E27FC236}">
              <a16:creationId xmlns:a16="http://schemas.microsoft.com/office/drawing/2014/main" id="{F8771824-0DFE-4098-B74F-EDEE9D2BE5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246" name="楕円 245">
          <a:extLst>
            <a:ext uri="{FF2B5EF4-FFF2-40B4-BE49-F238E27FC236}">
              <a16:creationId xmlns:a16="http://schemas.microsoft.com/office/drawing/2014/main" id="{B325B0DB-2153-4F0C-991A-06814A1E34D0}"/>
            </a:ext>
          </a:extLst>
        </xdr:cNvPr>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247" name="有形固定資産減価償却率該当値テキスト">
          <a:extLst>
            <a:ext uri="{FF2B5EF4-FFF2-40B4-BE49-F238E27FC236}">
              <a16:creationId xmlns:a16="http://schemas.microsoft.com/office/drawing/2014/main" id="{9F075E08-8AA6-4B37-AB93-9577706848B6}"/>
            </a:ext>
          </a:extLst>
        </xdr:cNvPr>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248" name="楕円 247">
          <a:extLst>
            <a:ext uri="{FF2B5EF4-FFF2-40B4-BE49-F238E27FC236}">
              <a16:creationId xmlns:a16="http://schemas.microsoft.com/office/drawing/2014/main" id="{23BF32F0-88A9-42BB-A3ED-F261459EFCD5}"/>
            </a:ext>
          </a:extLst>
        </xdr:cNvPr>
        <xdr:cNvSpPr/>
      </xdr:nvSpPr>
      <xdr:spPr>
        <a:xfrm>
          <a:off x="4000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71967</xdr:rowOff>
    </xdr:to>
    <xdr:cxnSp macro="">
      <xdr:nvCxnSpPr>
        <xdr:cNvPr id="249" name="直線コネクタ 248">
          <a:extLst>
            <a:ext uri="{FF2B5EF4-FFF2-40B4-BE49-F238E27FC236}">
              <a16:creationId xmlns:a16="http://schemas.microsoft.com/office/drawing/2014/main" id="{49FC07C2-1EB3-49C2-BEE6-54214BFA2305}"/>
            </a:ext>
          </a:extLst>
        </xdr:cNvPr>
        <xdr:cNvCxnSpPr/>
      </xdr:nvCxnSpPr>
      <xdr:spPr>
        <a:xfrm flipV="1">
          <a:off x="4051300" y="612965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250" name="楕円 249">
          <a:extLst>
            <a:ext uri="{FF2B5EF4-FFF2-40B4-BE49-F238E27FC236}">
              <a16:creationId xmlns:a16="http://schemas.microsoft.com/office/drawing/2014/main" id="{CD290AB2-F98C-42A0-9955-C7FFFF3AF4C7}"/>
            </a:ext>
          </a:extLst>
        </xdr:cNvPr>
        <xdr:cNvSpPr/>
      </xdr:nvSpPr>
      <xdr:spPr>
        <a:xfrm>
          <a:off x="3238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71967</xdr:rowOff>
    </xdr:to>
    <xdr:cxnSp macro="">
      <xdr:nvCxnSpPr>
        <xdr:cNvPr id="251" name="直線コネクタ 250">
          <a:extLst>
            <a:ext uri="{FF2B5EF4-FFF2-40B4-BE49-F238E27FC236}">
              <a16:creationId xmlns:a16="http://schemas.microsoft.com/office/drawing/2014/main" id="{4B689BBC-5BB4-4972-8902-57278F575002}"/>
            </a:ext>
          </a:extLst>
        </xdr:cNvPr>
        <xdr:cNvCxnSpPr/>
      </xdr:nvCxnSpPr>
      <xdr:spPr>
        <a:xfrm>
          <a:off x="3289300" y="609367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91863</xdr:rowOff>
    </xdr:from>
    <xdr:to>
      <xdr:col>11</xdr:col>
      <xdr:colOff>187325</xdr:colOff>
      <xdr:row>31</xdr:row>
      <xdr:rowOff>22013</xdr:rowOff>
    </xdr:to>
    <xdr:sp macro="" textlink="">
      <xdr:nvSpPr>
        <xdr:cNvPr id="252" name="楕円 251">
          <a:extLst>
            <a:ext uri="{FF2B5EF4-FFF2-40B4-BE49-F238E27FC236}">
              <a16:creationId xmlns:a16="http://schemas.microsoft.com/office/drawing/2014/main" id="{D7948FE1-FF03-4950-9BBB-5D5CAD9CF506}"/>
            </a:ext>
          </a:extLst>
        </xdr:cNvPr>
        <xdr:cNvSpPr/>
      </xdr:nvSpPr>
      <xdr:spPr>
        <a:xfrm>
          <a:off x="2476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142663</xdr:rowOff>
    </xdr:from>
    <xdr:to>
      <xdr:col>15</xdr:col>
      <xdr:colOff>136525</xdr:colOff>
      <xdr:row>31</xdr:row>
      <xdr:rowOff>7197</xdr:rowOff>
    </xdr:to>
    <xdr:cxnSp macro="">
      <xdr:nvCxnSpPr>
        <xdr:cNvPr id="253" name="直線コネクタ 252">
          <a:extLst>
            <a:ext uri="{FF2B5EF4-FFF2-40B4-BE49-F238E27FC236}">
              <a16:creationId xmlns:a16="http://schemas.microsoft.com/office/drawing/2014/main" id="{1CD0DDFC-BBCC-42BB-89AD-434EC1DB0FB3}"/>
            </a:ext>
          </a:extLst>
        </xdr:cNvPr>
        <xdr:cNvCxnSpPr/>
      </xdr:nvCxnSpPr>
      <xdr:spPr>
        <a:xfrm>
          <a:off x="2527300" y="605768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254" name="楕円 253">
          <a:extLst>
            <a:ext uri="{FF2B5EF4-FFF2-40B4-BE49-F238E27FC236}">
              <a16:creationId xmlns:a16="http://schemas.microsoft.com/office/drawing/2014/main" id="{CA4AB5FD-9836-4038-A1CC-622CFB777BC7}"/>
            </a:ext>
          </a:extLst>
        </xdr:cNvPr>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142663</xdr:rowOff>
    </xdr:to>
    <xdr:cxnSp macro="">
      <xdr:nvCxnSpPr>
        <xdr:cNvPr id="255" name="直線コネクタ 254">
          <a:extLst>
            <a:ext uri="{FF2B5EF4-FFF2-40B4-BE49-F238E27FC236}">
              <a16:creationId xmlns:a16="http://schemas.microsoft.com/office/drawing/2014/main" id="{8B67AE87-C1B5-4AFD-9D89-05CC61663783}"/>
            </a:ext>
          </a:extLst>
        </xdr:cNvPr>
        <xdr:cNvCxnSpPr/>
      </xdr:nvCxnSpPr>
      <xdr:spPr>
        <a:xfrm>
          <a:off x="1765300" y="598932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256" name="n_1aveValue有形固定資産減価償却率">
          <a:extLst>
            <a:ext uri="{FF2B5EF4-FFF2-40B4-BE49-F238E27FC236}">
              <a16:creationId xmlns:a16="http://schemas.microsoft.com/office/drawing/2014/main" id="{7338F37A-B546-4BB1-A2AC-91D2461FBC07}"/>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257" name="n_2aveValue有形固定資産減価償却率">
          <a:extLst>
            <a:ext uri="{FF2B5EF4-FFF2-40B4-BE49-F238E27FC236}">
              <a16:creationId xmlns:a16="http://schemas.microsoft.com/office/drawing/2014/main" id="{790CF1DC-0113-4216-8175-08D88BB2FB91}"/>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258" name="n_3aveValue有形固定資産減価償却率">
          <a:extLst>
            <a:ext uri="{FF2B5EF4-FFF2-40B4-BE49-F238E27FC236}">
              <a16:creationId xmlns:a16="http://schemas.microsoft.com/office/drawing/2014/main" id="{D330A8C6-AEEE-44E8-91DA-E4CBB40DB47D}"/>
            </a:ext>
          </a:extLst>
        </xdr:cNvPr>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259" name="n_4aveValue有形固定資産減価償却率">
          <a:extLst>
            <a:ext uri="{FF2B5EF4-FFF2-40B4-BE49-F238E27FC236}">
              <a16:creationId xmlns:a16="http://schemas.microsoft.com/office/drawing/2014/main" id="{E812AE35-F0F8-46C1-BFA5-924B014C7969}"/>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260" name="n_1mainValue有形固定資産減価償却率">
          <a:extLst>
            <a:ext uri="{FF2B5EF4-FFF2-40B4-BE49-F238E27FC236}">
              <a16:creationId xmlns:a16="http://schemas.microsoft.com/office/drawing/2014/main" id="{E96DF5FB-93CA-44EA-B249-A5425871AFEB}"/>
            </a:ext>
          </a:extLst>
        </xdr:cNvPr>
        <xdr:cNvSpPr txBox="1"/>
      </xdr:nvSpPr>
      <xdr:spPr>
        <a:xfrm>
          <a:off x="38360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261" name="n_2mainValue有形固定資産減価償却率">
          <a:extLst>
            <a:ext uri="{FF2B5EF4-FFF2-40B4-BE49-F238E27FC236}">
              <a16:creationId xmlns:a16="http://schemas.microsoft.com/office/drawing/2014/main" id="{CD4A99BB-79C5-48C4-9376-4B619BF9F3D3}"/>
            </a:ext>
          </a:extLst>
        </xdr:cNvPr>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262" name="n_3mainValue有形固定資産減価償却率">
          <a:extLst>
            <a:ext uri="{FF2B5EF4-FFF2-40B4-BE49-F238E27FC236}">
              <a16:creationId xmlns:a16="http://schemas.microsoft.com/office/drawing/2014/main" id="{9061586D-9246-4580-9608-B4C486416D4E}"/>
            </a:ext>
          </a:extLst>
        </xdr:cNvPr>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263" name="n_4mainValue有形固定資産減価償却率">
          <a:extLst>
            <a:ext uri="{FF2B5EF4-FFF2-40B4-BE49-F238E27FC236}">
              <a16:creationId xmlns:a16="http://schemas.microsoft.com/office/drawing/2014/main" id="{04BAFEEE-3849-4634-9538-32FC35E0DB4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264" name="正方形/長方形 263">
          <a:extLst>
            <a:ext uri="{FF2B5EF4-FFF2-40B4-BE49-F238E27FC236}">
              <a16:creationId xmlns:a16="http://schemas.microsoft.com/office/drawing/2014/main" id="{5B7249C0-D0B5-462F-AAB5-3D3170B25F4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265" name="正方形/長方形 264">
          <a:extLst>
            <a:ext uri="{FF2B5EF4-FFF2-40B4-BE49-F238E27FC236}">
              <a16:creationId xmlns:a16="http://schemas.microsoft.com/office/drawing/2014/main" id="{008AD5E7-DA67-4B9E-BAD2-FE982D78825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266" name="正方形/長方形 265">
          <a:extLst>
            <a:ext uri="{FF2B5EF4-FFF2-40B4-BE49-F238E27FC236}">
              <a16:creationId xmlns:a16="http://schemas.microsoft.com/office/drawing/2014/main" id="{AEE012E7-F60A-4929-997D-60F7040F240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267" name="正方形/長方形 266">
          <a:extLst>
            <a:ext uri="{FF2B5EF4-FFF2-40B4-BE49-F238E27FC236}">
              <a16:creationId xmlns:a16="http://schemas.microsoft.com/office/drawing/2014/main" id="{7CEE95D6-A437-43F9-8A99-E27E4188713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268" name="正方形/長方形 267">
          <a:extLst>
            <a:ext uri="{FF2B5EF4-FFF2-40B4-BE49-F238E27FC236}">
              <a16:creationId xmlns:a16="http://schemas.microsoft.com/office/drawing/2014/main" id="{481608A6-9C62-4298-A5E7-228FDF9827A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269" name="正方形/長方形 268">
          <a:extLst>
            <a:ext uri="{FF2B5EF4-FFF2-40B4-BE49-F238E27FC236}">
              <a16:creationId xmlns:a16="http://schemas.microsoft.com/office/drawing/2014/main" id="{DA0F3E01-6736-4CFE-B6F4-9F0A1A4ADE2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270" name="正方形/長方形 269">
          <a:extLst>
            <a:ext uri="{FF2B5EF4-FFF2-40B4-BE49-F238E27FC236}">
              <a16:creationId xmlns:a16="http://schemas.microsoft.com/office/drawing/2014/main" id="{3917B066-B8AA-41C1-8945-E9F060DCBF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271" name="正方形/長方形 270">
          <a:extLst>
            <a:ext uri="{FF2B5EF4-FFF2-40B4-BE49-F238E27FC236}">
              <a16:creationId xmlns:a16="http://schemas.microsoft.com/office/drawing/2014/main" id="{715209E6-4556-4600-9D09-9EA5440CF40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272" name="正方形/長方形 271">
          <a:extLst>
            <a:ext uri="{FF2B5EF4-FFF2-40B4-BE49-F238E27FC236}">
              <a16:creationId xmlns:a16="http://schemas.microsoft.com/office/drawing/2014/main" id="{F1B99D76-9622-42F2-8ADE-CE6FD571DA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273" name="正方形/長方形 272">
          <a:extLst>
            <a:ext uri="{FF2B5EF4-FFF2-40B4-BE49-F238E27FC236}">
              <a16:creationId xmlns:a16="http://schemas.microsoft.com/office/drawing/2014/main" id="{742BE429-176E-47F4-8AFB-62D87D13AC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274" name="正方形/長方形 273">
          <a:extLst>
            <a:ext uri="{FF2B5EF4-FFF2-40B4-BE49-F238E27FC236}">
              <a16:creationId xmlns:a16="http://schemas.microsoft.com/office/drawing/2014/main" id="{C3DBC698-324F-4CA8-9053-3EF40115F0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275" name="正方形/長方形 274">
          <a:extLst>
            <a:ext uri="{FF2B5EF4-FFF2-40B4-BE49-F238E27FC236}">
              <a16:creationId xmlns:a16="http://schemas.microsoft.com/office/drawing/2014/main" id="{CAE387F4-2A50-47E5-A746-33DB8C14BB4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276" name="テキスト ボックス 275">
          <a:extLst>
            <a:ext uri="{FF2B5EF4-FFF2-40B4-BE49-F238E27FC236}">
              <a16:creationId xmlns:a16="http://schemas.microsoft.com/office/drawing/2014/main" id="{4F972EAD-21AA-461B-BDB4-3006C0A9D9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して高い水準となっている。平成２２年度から借り入れた過疎債の償還が平成２６年度より始まり、以降の年度においては徐々に実質公債費比率も上昇していくことが考えられる。今後は、遊佐小学校の校舎増築に係る起債も見据えながら、公債費の適正化に努めるとともに、公共施設等総合管理計画に基づき施設保有量の最適化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277" name="テキスト ボックス 276">
          <a:extLst>
            <a:ext uri="{FF2B5EF4-FFF2-40B4-BE49-F238E27FC236}">
              <a16:creationId xmlns:a16="http://schemas.microsoft.com/office/drawing/2014/main" id="{CC26AAF1-EC94-4A22-A95F-29B38ED8C79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278" name="直線コネクタ 277">
          <a:extLst>
            <a:ext uri="{FF2B5EF4-FFF2-40B4-BE49-F238E27FC236}">
              <a16:creationId xmlns:a16="http://schemas.microsoft.com/office/drawing/2014/main" id="{037D8604-1E2D-4DAB-A791-79A5F1ED5E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279" name="テキスト ボックス 278">
          <a:extLst>
            <a:ext uri="{FF2B5EF4-FFF2-40B4-BE49-F238E27FC236}">
              <a16:creationId xmlns:a16="http://schemas.microsoft.com/office/drawing/2014/main" id="{6F9C1D2E-D4D9-4FAA-B9E0-848645A1670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280" name="直線コネクタ 279">
          <a:extLst>
            <a:ext uri="{FF2B5EF4-FFF2-40B4-BE49-F238E27FC236}">
              <a16:creationId xmlns:a16="http://schemas.microsoft.com/office/drawing/2014/main" id="{2FCAA565-94B5-4F4B-811E-C4A66D574AE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281" name="テキスト ボックス 280">
          <a:extLst>
            <a:ext uri="{FF2B5EF4-FFF2-40B4-BE49-F238E27FC236}">
              <a16:creationId xmlns:a16="http://schemas.microsoft.com/office/drawing/2014/main" id="{3BB9E860-3E2D-47A2-A91C-CAF3E04297E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282" name="直線コネクタ 281">
          <a:extLst>
            <a:ext uri="{FF2B5EF4-FFF2-40B4-BE49-F238E27FC236}">
              <a16:creationId xmlns:a16="http://schemas.microsoft.com/office/drawing/2014/main" id="{8F072F34-B37F-40EB-AED0-BA8A7F3C84A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283" name="テキスト ボックス 282">
          <a:extLst>
            <a:ext uri="{FF2B5EF4-FFF2-40B4-BE49-F238E27FC236}">
              <a16:creationId xmlns:a16="http://schemas.microsoft.com/office/drawing/2014/main" id="{B57CCEED-3E56-4049-A6B2-D9C70756E68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284" name="直線コネクタ 283">
          <a:extLst>
            <a:ext uri="{FF2B5EF4-FFF2-40B4-BE49-F238E27FC236}">
              <a16:creationId xmlns:a16="http://schemas.microsoft.com/office/drawing/2014/main" id="{65DCD159-061A-40D9-8DD1-AD759F1E797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285" name="テキスト ボックス 284">
          <a:extLst>
            <a:ext uri="{FF2B5EF4-FFF2-40B4-BE49-F238E27FC236}">
              <a16:creationId xmlns:a16="http://schemas.microsoft.com/office/drawing/2014/main" id="{ACC04FEF-4FF3-41CB-B524-2A9F9F1BFA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286" name="直線コネクタ 285">
          <a:extLst>
            <a:ext uri="{FF2B5EF4-FFF2-40B4-BE49-F238E27FC236}">
              <a16:creationId xmlns:a16="http://schemas.microsoft.com/office/drawing/2014/main" id="{B1D934B9-580E-43F2-94FD-730724A72A7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287" name="テキスト ボックス 286">
          <a:extLst>
            <a:ext uri="{FF2B5EF4-FFF2-40B4-BE49-F238E27FC236}">
              <a16:creationId xmlns:a16="http://schemas.microsoft.com/office/drawing/2014/main" id="{BBE3ED4C-904B-4E19-9D20-79EC8F67BEA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288" name="直線コネクタ 287">
          <a:extLst>
            <a:ext uri="{FF2B5EF4-FFF2-40B4-BE49-F238E27FC236}">
              <a16:creationId xmlns:a16="http://schemas.microsoft.com/office/drawing/2014/main" id="{907B1989-16C3-44CB-BB81-39BB09D1827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289" name="テキスト ボックス 288">
          <a:extLst>
            <a:ext uri="{FF2B5EF4-FFF2-40B4-BE49-F238E27FC236}">
              <a16:creationId xmlns:a16="http://schemas.microsoft.com/office/drawing/2014/main" id="{F0F2A609-84EB-4E75-A01F-39FCB037EF7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290" name="直線コネクタ 289">
          <a:extLst>
            <a:ext uri="{FF2B5EF4-FFF2-40B4-BE49-F238E27FC236}">
              <a16:creationId xmlns:a16="http://schemas.microsoft.com/office/drawing/2014/main" id="{C5D1935F-9127-4DEF-9D05-77D16BE9DF0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291" name="債務償還比率グラフ枠">
          <a:extLst>
            <a:ext uri="{FF2B5EF4-FFF2-40B4-BE49-F238E27FC236}">
              <a16:creationId xmlns:a16="http://schemas.microsoft.com/office/drawing/2014/main" id="{9B271DDF-FB83-4D5B-A153-244ABBC0E6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292" name="直線コネクタ 291">
          <a:extLst>
            <a:ext uri="{FF2B5EF4-FFF2-40B4-BE49-F238E27FC236}">
              <a16:creationId xmlns:a16="http://schemas.microsoft.com/office/drawing/2014/main" id="{2EF8C08B-512C-4C2D-9AF2-A22EA8EB68CD}"/>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293" name="債務償還比率最小値テキスト">
          <a:extLst>
            <a:ext uri="{FF2B5EF4-FFF2-40B4-BE49-F238E27FC236}">
              <a16:creationId xmlns:a16="http://schemas.microsoft.com/office/drawing/2014/main" id="{9F09DEF3-B349-44DA-8BF1-FFC8DBB5B045}"/>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294" name="直線コネクタ 293">
          <a:extLst>
            <a:ext uri="{FF2B5EF4-FFF2-40B4-BE49-F238E27FC236}">
              <a16:creationId xmlns:a16="http://schemas.microsoft.com/office/drawing/2014/main" id="{11E76A70-9ABD-49A0-A64C-5A0A3862170B}"/>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295" name="債務償還比率最大値テキスト">
          <a:extLst>
            <a:ext uri="{FF2B5EF4-FFF2-40B4-BE49-F238E27FC236}">
              <a16:creationId xmlns:a16="http://schemas.microsoft.com/office/drawing/2014/main" id="{960C099E-E27C-4236-ABE2-D818FD35BE8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296" name="直線コネクタ 295">
          <a:extLst>
            <a:ext uri="{FF2B5EF4-FFF2-40B4-BE49-F238E27FC236}">
              <a16:creationId xmlns:a16="http://schemas.microsoft.com/office/drawing/2014/main" id="{0C83BBE1-8FB2-4DE4-9363-53414E02F8A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297" name="債務償還比率平均値テキスト">
          <a:extLst>
            <a:ext uri="{FF2B5EF4-FFF2-40B4-BE49-F238E27FC236}">
              <a16:creationId xmlns:a16="http://schemas.microsoft.com/office/drawing/2014/main" id="{3D92AD31-69B1-4D2F-BB93-58938EECCC0A}"/>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298" name="フローチャート: 判断 297">
          <a:extLst>
            <a:ext uri="{FF2B5EF4-FFF2-40B4-BE49-F238E27FC236}">
              <a16:creationId xmlns:a16="http://schemas.microsoft.com/office/drawing/2014/main" id="{24C20DF3-1332-49EF-87DF-5C7B6C7A25FF}"/>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299" name="フローチャート: 判断 298">
          <a:extLst>
            <a:ext uri="{FF2B5EF4-FFF2-40B4-BE49-F238E27FC236}">
              <a16:creationId xmlns:a16="http://schemas.microsoft.com/office/drawing/2014/main" id="{202E60F3-E763-4241-A29D-8D1D8276C06A}"/>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300" name="フローチャート: 判断 299">
          <a:extLst>
            <a:ext uri="{FF2B5EF4-FFF2-40B4-BE49-F238E27FC236}">
              <a16:creationId xmlns:a16="http://schemas.microsoft.com/office/drawing/2014/main" id="{D247F463-3F7A-49AA-AD89-28B74ECF517D}"/>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301" name="フローチャート: 判断 300">
          <a:extLst>
            <a:ext uri="{FF2B5EF4-FFF2-40B4-BE49-F238E27FC236}">
              <a16:creationId xmlns:a16="http://schemas.microsoft.com/office/drawing/2014/main" id="{54BCE187-239E-4C17-BFB3-CBFCBA54DBBA}"/>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302" name="フローチャート: 判断 301">
          <a:extLst>
            <a:ext uri="{FF2B5EF4-FFF2-40B4-BE49-F238E27FC236}">
              <a16:creationId xmlns:a16="http://schemas.microsoft.com/office/drawing/2014/main" id="{B1C3FA73-DCD1-4A78-9E0D-CAABFFD80C3E}"/>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303" name="テキスト ボックス 302">
          <a:extLst>
            <a:ext uri="{FF2B5EF4-FFF2-40B4-BE49-F238E27FC236}">
              <a16:creationId xmlns:a16="http://schemas.microsoft.com/office/drawing/2014/main" id="{363773F7-A4DA-4B04-B260-7AB6F4E1676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304" name="テキスト ボックス 303">
          <a:extLst>
            <a:ext uri="{FF2B5EF4-FFF2-40B4-BE49-F238E27FC236}">
              <a16:creationId xmlns:a16="http://schemas.microsoft.com/office/drawing/2014/main" id="{55F1E305-CCA5-447D-914D-9C2520CCA12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305" name="テキスト ボックス 304">
          <a:extLst>
            <a:ext uri="{FF2B5EF4-FFF2-40B4-BE49-F238E27FC236}">
              <a16:creationId xmlns:a16="http://schemas.microsoft.com/office/drawing/2014/main" id="{D3B5F507-B496-457A-8630-0BDC741F370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306" name="テキスト ボックス 305">
          <a:extLst>
            <a:ext uri="{FF2B5EF4-FFF2-40B4-BE49-F238E27FC236}">
              <a16:creationId xmlns:a16="http://schemas.microsoft.com/office/drawing/2014/main" id="{69600A61-F130-4758-B434-85D6C6E374C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307" name="テキスト ボックス 306">
          <a:extLst>
            <a:ext uri="{FF2B5EF4-FFF2-40B4-BE49-F238E27FC236}">
              <a16:creationId xmlns:a16="http://schemas.microsoft.com/office/drawing/2014/main" id="{6CF29219-3224-411E-9DAA-26DFC157C31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36819</xdr:rowOff>
    </xdr:from>
    <xdr:to>
      <xdr:col>76</xdr:col>
      <xdr:colOff>73025</xdr:colOff>
      <xdr:row>31</xdr:row>
      <xdr:rowOff>138419</xdr:rowOff>
    </xdr:to>
    <xdr:sp macro="" textlink="">
      <xdr:nvSpPr>
        <xdr:cNvPr id="308" name="楕円 307">
          <a:extLst>
            <a:ext uri="{FF2B5EF4-FFF2-40B4-BE49-F238E27FC236}">
              <a16:creationId xmlns:a16="http://schemas.microsoft.com/office/drawing/2014/main" id="{FE5F4CBF-1BD2-4A41-B0F9-72002412120C}"/>
            </a:ext>
          </a:extLst>
        </xdr:cNvPr>
        <xdr:cNvSpPr/>
      </xdr:nvSpPr>
      <xdr:spPr>
        <a:xfrm>
          <a:off x="14744700" y="61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15246</xdr:rowOff>
    </xdr:from>
    <xdr:ext cx="469744" cy="259045"/>
    <xdr:sp macro="" textlink="">
      <xdr:nvSpPr>
        <xdr:cNvPr id="309" name="債務償還比率該当値テキスト">
          <a:extLst>
            <a:ext uri="{FF2B5EF4-FFF2-40B4-BE49-F238E27FC236}">
              <a16:creationId xmlns:a16="http://schemas.microsoft.com/office/drawing/2014/main" id="{5D8A9DAF-2519-4976-ACAF-7AEA0A1736DB}"/>
            </a:ext>
          </a:extLst>
        </xdr:cNvPr>
        <xdr:cNvSpPr txBox="1"/>
      </xdr:nvSpPr>
      <xdr:spPr>
        <a:xfrm>
          <a:off x="14846300" y="61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40968</xdr:rowOff>
    </xdr:from>
    <xdr:to>
      <xdr:col>72</xdr:col>
      <xdr:colOff>123825</xdr:colOff>
      <xdr:row>32</xdr:row>
      <xdr:rowOff>142568</xdr:rowOff>
    </xdr:to>
    <xdr:sp macro="" textlink="">
      <xdr:nvSpPr>
        <xdr:cNvPr id="310" name="楕円 309">
          <a:extLst>
            <a:ext uri="{FF2B5EF4-FFF2-40B4-BE49-F238E27FC236}">
              <a16:creationId xmlns:a16="http://schemas.microsoft.com/office/drawing/2014/main" id="{AC51FE4A-3F5F-49B0-86D3-E79CF26072E8}"/>
            </a:ext>
          </a:extLst>
        </xdr:cNvPr>
        <xdr:cNvSpPr/>
      </xdr:nvSpPr>
      <xdr:spPr>
        <a:xfrm>
          <a:off x="14033500" y="62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87619</xdr:rowOff>
    </xdr:from>
    <xdr:to>
      <xdr:col>76</xdr:col>
      <xdr:colOff>22225</xdr:colOff>
      <xdr:row>32</xdr:row>
      <xdr:rowOff>91768</xdr:rowOff>
    </xdr:to>
    <xdr:cxnSp macro="">
      <xdr:nvCxnSpPr>
        <xdr:cNvPr id="311" name="直線コネクタ 310">
          <a:extLst>
            <a:ext uri="{FF2B5EF4-FFF2-40B4-BE49-F238E27FC236}">
              <a16:creationId xmlns:a16="http://schemas.microsoft.com/office/drawing/2014/main" id="{F3CCEFC8-9B36-4562-83D2-15EF4B879B11}"/>
            </a:ext>
          </a:extLst>
        </xdr:cNvPr>
        <xdr:cNvCxnSpPr/>
      </xdr:nvCxnSpPr>
      <xdr:spPr>
        <a:xfrm flipV="1">
          <a:off x="14084300" y="6174094"/>
          <a:ext cx="711200" cy="1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136504</xdr:rowOff>
    </xdr:from>
    <xdr:to>
      <xdr:col>68</xdr:col>
      <xdr:colOff>123825</xdr:colOff>
      <xdr:row>33</xdr:row>
      <xdr:rowOff>66654</xdr:rowOff>
    </xdr:to>
    <xdr:sp macro="" textlink="">
      <xdr:nvSpPr>
        <xdr:cNvPr id="312" name="楕円 311">
          <a:extLst>
            <a:ext uri="{FF2B5EF4-FFF2-40B4-BE49-F238E27FC236}">
              <a16:creationId xmlns:a16="http://schemas.microsoft.com/office/drawing/2014/main" id="{462CD9D1-E1E2-4502-8797-750C79255924}"/>
            </a:ext>
          </a:extLst>
        </xdr:cNvPr>
        <xdr:cNvSpPr/>
      </xdr:nvSpPr>
      <xdr:spPr>
        <a:xfrm>
          <a:off x="13271500" y="63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91768</xdr:rowOff>
    </xdr:from>
    <xdr:to>
      <xdr:col>72</xdr:col>
      <xdr:colOff>73025</xdr:colOff>
      <xdr:row>33</xdr:row>
      <xdr:rowOff>15854</xdr:rowOff>
    </xdr:to>
    <xdr:cxnSp macro="">
      <xdr:nvCxnSpPr>
        <xdr:cNvPr id="313" name="直線コネクタ 312">
          <a:extLst>
            <a:ext uri="{FF2B5EF4-FFF2-40B4-BE49-F238E27FC236}">
              <a16:creationId xmlns:a16="http://schemas.microsoft.com/office/drawing/2014/main" id="{676E9155-4CE9-4635-B05B-9045A5260B6B}"/>
            </a:ext>
          </a:extLst>
        </xdr:cNvPr>
        <xdr:cNvCxnSpPr/>
      </xdr:nvCxnSpPr>
      <xdr:spPr>
        <a:xfrm flipV="1">
          <a:off x="13322300" y="6349693"/>
          <a:ext cx="762000" cy="9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102320</xdr:rowOff>
    </xdr:from>
    <xdr:to>
      <xdr:col>64</xdr:col>
      <xdr:colOff>123825</xdr:colOff>
      <xdr:row>33</xdr:row>
      <xdr:rowOff>32470</xdr:rowOff>
    </xdr:to>
    <xdr:sp macro="" textlink="">
      <xdr:nvSpPr>
        <xdr:cNvPr id="314" name="楕円 313">
          <a:extLst>
            <a:ext uri="{FF2B5EF4-FFF2-40B4-BE49-F238E27FC236}">
              <a16:creationId xmlns:a16="http://schemas.microsoft.com/office/drawing/2014/main" id="{521F5ADE-FA87-47AC-A974-09C628A4D5B7}"/>
            </a:ext>
          </a:extLst>
        </xdr:cNvPr>
        <xdr:cNvSpPr/>
      </xdr:nvSpPr>
      <xdr:spPr>
        <a:xfrm>
          <a:off x="12509500" y="63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153120</xdr:rowOff>
    </xdr:from>
    <xdr:to>
      <xdr:col>68</xdr:col>
      <xdr:colOff>73025</xdr:colOff>
      <xdr:row>33</xdr:row>
      <xdr:rowOff>15854</xdr:rowOff>
    </xdr:to>
    <xdr:cxnSp macro="">
      <xdr:nvCxnSpPr>
        <xdr:cNvPr id="315" name="直線コネクタ 314">
          <a:extLst>
            <a:ext uri="{FF2B5EF4-FFF2-40B4-BE49-F238E27FC236}">
              <a16:creationId xmlns:a16="http://schemas.microsoft.com/office/drawing/2014/main" id="{BD966A70-B952-4FC7-A2A2-6E74E5C52422}"/>
            </a:ext>
          </a:extLst>
        </xdr:cNvPr>
        <xdr:cNvCxnSpPr/>
      </xdr:nvCxnSpPr>
      <xdr:spPr>
        <a:xfrm>
          <a:off x="12560300" y="6411045"/>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170678</xdr:rowOff>
    </xdr:from>
    <xdr:to>
      <xdr:col>60</xdr:col>
      <xdr:colOff>123825</xdr:colOff>
      <xdr:row>32</xdr:row>
      <xdr:rowOff>100828</xdr:rowOff>
    </xdr:to>
    <xdr:sp macro="" textlink="">
      <xdr:nvSpPr>
        <xdr:cNvPr id="316" name="楕円 315">
          <a:extLst>
            <a:ext uri="{FF2B5EF4-FFF2-40B4-BE49-F238E27FC236}">
              <a16:creationId xmlns:a16="http://schemas.microsoft.com/office/drawing/2014/main" id="{60A839AD-2D2C-4A03-8659-64D8C700DD84}"/>
            </a:ext>
          </a:extLst>
        </xdr:cNvPr>
        <xdr:cNvSpPr/>
      </xdr:nvSpPr>
      <xdr:spPr>
        <a:xfrm>
          <a:off x="11747500" y="62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50028</xdr:rowOff>
    </xdr:from>
    <xdr:to>
      <xdr:col>64</xdr:col>
      <xdr:colOff>73025</xdr:colOff>
      <xdr:row>32</xdr:row>
      <xdr:rowOff>153120</xdr:rowOff>
    </xdr:to>
    <xdr:cxnSp macro="">
      <xdr:nvCxnSpPr>
        <xdr:cNvPr id="317" name="直線コネクタ 316">
          <a:extLst>
            <a:ext uri="{FF2B5EF4-FFF2-40B4-BE49-F238E27FC236}">
              <a16:creationId xmlns:a16="http://schemas.microsoft.com/office/drawing/2014/main" id="{984147A2-1FB3-4AC7-B013-4DFBB38FAC7C}"/>
            </a:ext>
          </a:extLst>
        </xdr:cNvPr>
        <xdr:cNvCxnSpPr/>
      </xdr:nvCxnSpPr>
      <xdr:spPr>
        <a:xfrm>
          <a:off x="11798300" y="6307953"/>
          <a:ext cx="762000" cy="10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318" name="n_1aveValue債務償還比率">
          <a:extLst>
            <a:ext uri="{FF2B5EF4-FFF2-40B4-BE49-F238E27FC236}">
              <a16:creationId xmlns:a16="http://schemas.microsoft.com/office/drawing/2014/main" id="{7F7A80FD-EFC0-4FDB-8B19-2D014A9ED8F6}"/>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319" name="n_2aveValue債務償還比率">
          <a:extLst>
            <a:ext uri="{FF2B5EF4-FFF2-40B4-BE49-F238E27FC236}">
              <a16:creationId xmlns:a16="http://schemas.microsoft.com/office/drawing/2014/main" id="{77070A03-7062-4B77-8338-55E57F0FED08}"/>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320" name="n_3aveValue債務償還比率">
          <a:extLst>
            <a:ext uri="{FF2B5EF4-FFF2-40B4-BE49-F238E27FC236}">
              <a16:creationId xmlns:a16="http://schemas.microsoft.com/office/drawing/2014/main" id="{6CA2A95E-C372-4341-A19A-453573E3A40C}"/>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321" name="n_4aveValue債務償還比率">
          <a:extLst>
            <a:ext uri="{FF2B5EF4-FFF2-40B4-BE49-F238E27FC236}">
              <a16:creationId xmlns:a16="http://schemas.microsoft.com/office/drawing/2014/main" id="{11051B21-9425-44A7-BF72-BEE7EDE4C1C2}"/>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133695</xdr:rowOff>
    </xdr:from>
    <xdr:ext cx="469744" cy="259045"/>
    <xdr:sp macro="" textlink="">
      <xdr:nvSpPr>
        <xdr:cNvPr id="322" name="n_1mainValue債務償還比率">
          <a:extLst>
            <a:ext uri="{FF2B5EF4-FFF2-40B4-BE49-F238E27FC236}">
              <a16:creationId xmlns:a16="http://schemas.microsoft.com/office/drawing/2014/main" id="{5072AD50-76FC-4856-AC78-F749A0875B25}"/>
            </a:ext>
          </a:extLst>
        </xdr:cNvPr>
        <xdr:cNvSpPr txBox="1"/>
      </xdr:nvSpPr>
      <xdr:spPr>
        <a:xfrm>
          <a:off x="13836727" y="639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57781</xdr:rowOff>
    </xdr:from>
    <xdr:ext cx="469744" cy="259045"/>
    <xdr:sp macro="" textlink="">
      <xdr:nvSpPr>
        <xdr:cNvPr id="323" name="n_2mainValue債務償還比率">
          <a:extLst>
            <a:ext uri="{FF2B5EF4-FFF2-40B4-BE49-F238E27FC236}">
              <a16:creationId xmlns:a16="http://schemas.microsoft.com/office/drawing/2014/main" id="{E2CE14AA-EE83-47EB-8487-F356920310A6}"/>
            </a:ext>
          </a:extLst>
        </xdr:cNvPr>
        <xdr:cNvSpPr txBox="1"/>
      </xdr:nvSpPr>
      <xdr:spPr>
        <a:xfrm>
          <a:off x="13087427" y="648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23597</xdr:rowOff>
    </xdr:from>
    <xdr:ext cx="469744" cy="259045"/>
    <xdr:sp macro="" textlink="">
      <xdr:nvSpPr>
        <xdr:cNvPr id="324" name="n_3mainValue債務償還比率">
          <a:extLst>
            <a:ext uri="{FF2B5EF4-FFF2-40B4-BE49-F238E27FC236}">
              <a16:creationId xmlns:a16="http://schemas.microsoft.com/office/drawing/2014/main" id="{9973E63A-7D15-4E33-99C6-BC4B3BB43F03}"/>
            </a:ext>
          </a:extLst>
        </xdr:cNvPr>
        <xdr:cNvSpPr txBox="1"/>
      </xdr:nvSpPr>
      <xdr:spPr>
        <a:xfrm>
          <a:off x="12325427" y="645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91955</xdr:rowOff>
    </xdr:from>
    <xdr:ext cx="469744" cy="259045"/>
    <xdr:sp macro="" textlink="">
      <xdr:nvSpPr>
        <xdr:cNvPr id="325" name="n_4mainValue債務償還比率">
          <a:extLst>
            <a:ext uri="{FF2B5EF4-FFF2-40B4-BE49-F238E27FC236}">
              <a16:creationId xmlns:a16="http://schemas.microsoft.com/office/drawing/2014/main" id="{66861DC2-5012-401E-805D-CA7C0F370122}"/>
            </a:ext>
          </a:extLst>
        </xdr:cNvPr>
        <xdr:cNvSpPr txBox="1"/>
      </xdr:nvSpPr>
      <xdr:spPr>
        <a:xfrm>
          <a:off x="11563427" y="634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326" name="正方形/長方形 325">
          <a:extLst>
            <a:ext uri="{FF2B5EF4-FFF2-40B4-BE49-F238E27FC236}">
              <a16:creationId xmlns:a16="http://schemas.microsoft.com/office/drawing/2014/main" id="{17DEE2D1-1CE8-4A2A-8EBC-CDD5D391E0E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327" name="正方形/長方形 326">
          <a:extLst>
            <a:ext uri="{FF2B5EF4-FFF2-40B4-BE49-F238E27FC236}">
              <a16:creationId xmlns:a16="http://schemas.microsoft.com/office/drawing/2014/main" id="{4E90430E-F442-430B-9152-01372ED8B85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328" name="テキスト ボックス 327">
          <a:extLst>
            <a:ext uri="{FF2B5EF4-FFF2-40B4-BE49-F238E27FC236}">
              <a16:creationId xmlns:a16="http://schemas.microsoft.com/office/drawing/2014/main" id="{E47775DA-0FBD-4445-A767-2E52532AF8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329" name="テキスト ボックス 328">
          <a:extLst>
            <a:ext uri="{FF2B5EF4-FFF2-40B4-BE49-F238E27FC236}">
              <a16:creationId xmlns:a16="http://schemas.microsoft.com/office/drawing/2014/main" id="{E8CA3081-C5F2-4008-8DB3-EA9AA9262A9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330" name="テキスト ボックス 329">
          <a:extLst>
            <a:ext uri="{FF2B5EF4-FFF2-40B4-BE49-F238E27FC236}">
              <a16:creationId xmlns:a16="http://schemas.microsoft.com/office/drawing/2014/main" id="{28588EF8-D44E-4BE0-8BE7-2F05FCEB602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331" name="テキスト ボックス 330">
          <a:extLst>
            <a:ext uri="{FF2B5EF4-FFF2-40B4-BE49-F238E27FC236}">
              <a16:creationId xmlns:a16="http://schemas.microsoft.com/office/drawing/2014/main" id="{ED1A2341-4786-40BA-8170-135C333BD7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63806F-267E-40B0-B403-CC9A03F430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0D79DA-F949-4279-BFC4-C401D9799B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92B9EE-1C9C-489F-B954-9B73477B4F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2210A1-A835-4A72-953B-55E5D68523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10A4F5-82C9-4E3E-90E8-4151775AA0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101F95-8571-40D7-B36C-EFC202A866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61461A-4F21-4A69-879C-8ED7F9A559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426948-7EDB-4377-8ABB-F17265E667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6F089B-2B44-4488-8004-8C0E11C7D2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394DAD-7D68-4A96-AB22-8BE331C0D6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CB0EFE-E1DB-45E6-8D6B-57309A0D5B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7D7538-C77F-4922-86B6-AC18A9CB24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F11FCB-C1CE-4970-93D9-6A6AE89A95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0794A2-72DC-499E-8B1F-481CD94BB8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891A80-AAC1-44A4-AB95-9DEDD9DE1F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56FE27-149A-4F6B-8389-717671C7066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58C57B-70B2-4DDE-AB9F-9E5E9047BC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06C204-76FE-4A74-AD62-0E50B3FFB3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CB7FF2-E722-4AD7-9C44-3D2BDC2F6C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DD5EC0-8EE3-45FF-BA69-D32A6C35A8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064DEA-018A-4C84-A28A-94DAE86BED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308EF5-DD5C-4BEE-8287-B69B243A0C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FA0DD8-0B5E-4BF6-B178-FCDE2D8382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501A84-66F0-430D-BE04-4D4E8F7A79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15E553-D046-4282-961E-AD55F25DD7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927659-FC35-4BD1-B1FA-A371DB8981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6CEF28-B25F-4C0C-9DCE-1EBD3A14A8D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A1594D-A246-4B2C-AD09-50F162C326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13306C-7A1D-493B-8D28-0AD6615A224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EFC1DBB-969E-489D-8E9F-CDB25D8FD1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0B23537-8484-4DBE-9E4A-B3C716D9C8B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0EDECA5-A940-45B8-8014-EFB8E5D3BC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15D292-B70D-4FEB-9D4D-5F21682F22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BA9D06-F346-47CD-866F-2E6E23A641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FD5459-70EB-4C8C-8660-1FCD75829D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8141FB-B520-40F6-B08F-C724FEAEC0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857A99-95B3-4142-9141-C3DA2D69DC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557113-7AB5-468B-87E2-7E070B1E2E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1870EA-F6AD-46F7-B55A-79090BE705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136462-4DD8-49CF-8EAD-5201DAFD8C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8763B56-D2B1-4F8C-B880-E85699A63D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4B152A-74F8-4904-AF30-ABE4F737864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0D096CA-E9E6-499F-8E22-39E94162639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9643213-71C4-4A57-B52F-5724C562788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140A23F-A00D-4F3F-9360-11CE9275629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E4B112B-90C2-4320-B786-213005E0A1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47B2E38-96B4-421A-B5CF-E7308BD0F9F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07DC0A3-AB32-414A-A3DA-E8AA23235E2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A8B0553-7C44-4703-ACE4-D6D39D0FB3C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F8B1EA3-9CC3-41EB-BAE3-684C35FAC4F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A702195-6E81-4003-A96B-3CBF3450C3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E2EAFD7-1B18-473C-9F22-FA097B737D2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0F850F4-37F5-42D8-B5F3-71BFD9524C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0DC23DF-BF05-4E65-BE35-E98E7EF1795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90FBB25-7ECC-4D58-9AB2-B72C893FC6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F555FE5B-71F4-4F97-AC74-B633DD0A3FA4}"/>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B7272420-469F-4BD8-96A3-4EFC6595C11A}"/>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26CF2432-EAC9-44B6-8C02-3A78681D2553}"/>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79606C06-D610-4361-9113-7058A9A14A6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61F57EAC-BB8B-458A-BDD8-D2124E4B47B5}"/>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3EC37E70-A937-4E83-A72D-3B1635E0FA89}"/>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CFDF7B89-1996-4C43-A2DF-632B439DD473}"/>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9E7D0F56-4BE0-4CA7-9541-C8D41F1762EB}"/>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EA1FAD31-0CAF-40D3-8EB4-268CF914E5A7}"/>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FCBC3329-1E74-4822-B40C-5F5B4B57FDD3}"/>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B2F7C1F7-9565-45CE-B260-EB2566E18575}"/>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B4C7FD-424F-4F27-936D-BC3557EFB7E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6C63D5-F6F1-49E4-A367-62FE4E35F6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AD84EE-BB65-4516-B2BA-B5503D136A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B9F521-EC51-43CE-ACAD-FA8F946794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16B2E9-E758-4333-B4CF-B866B24F24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3" name="楕円 72">
          <a:extLst>
            <a:ext uri="{FF2B5EF4-FFF2-40B4-BE49-F238E27FC236}">
              <a16:creationId xmlns:a16="http://schemas.microsoft.com/office/drawing/2014/main" id="{2950A7C8-02B3-46ED-9D0D-922A4370345B}"/>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A70D2CC5-8DC9-458C-A052-F134E2DA403C}"/>
            </a:ext>
          </a:extLst>
        </xdr:cNvPr>
        <xdr:cNvSpPr txBox="1"/>
      </xdr:nvSpPr>
      <xdr:spPr>
        <a:xfrm>
          <a:off x="4673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5" name="楕円 74">
          <a:extLst>
            <a:ext uri="{FF2B5EF4-FFF2-40B4-BE49-F238E27FC236}">
              <a16:creationId xmlns:a16="http://schemas.microsoft.com/office/drawing/2014/main" id="{4D0360A4-9055-4C5B-98D8-09B337BBE2DE}"/>
            </a:ext>
          </a:extLst>
        </xdr:cNvPr>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38</xdr:row>
      <xdr:rowOff>22860</xdr:rowOff>
    </xdr:to>
    <xdr:cxnSp macro="">
      <xdr:nvCxnSpPr>
        <xdr:cNvPr id="76" name="直線コネクタ 75">
          <a:extLst>
            <a:ext uri="{FF2B5EF4-FFF2-40B4-BE49-F238E27FC236}">
              <a16:creationId xmlns:a16="http://schemas.microsoft.com/office/drawing/2014/main" id="{6EE22827-CF74-4FC5-B0DF-437FB5259F53}"/>
            </a:ext>
          </a:extLst>
        </xdr:cNvPr>
        <xdr:cNvCxnSpPr/>
      </xdr:nvCxnSpPr>
      <xdr:spPr>
        <a:xfrm>
          <a:off x="3797300" y="65017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a:extLst>
            <a:ext uri="{FF2B5EF4-FFF2-40B4-BE49-F238E27FC236}">
              <a16:creationId xmlns:a16="http://schemas.microsoft.com/office/drawing/2014/main" id="{36239D8B-BB48-4A11-B3A6-4B0B5A36F5C3}"/>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158115</xdr:rowOff>
    </xdr:to>
    <xdr:cxnSp macro="">
      <xdr:nvCxnSpPr>
        <xdr:cNvPr id="78" name="直線コネクタ 77">
          <a:extLst>
            <a:ext uri="{FF2B5EF4-FFF2-40B4-BE49-F238E27FC236}">
              <a16:creationId xmlns:a16="http://schemas.microsoft.com/office/drawing/2014/main" id="{15584A3B-02B2-4E7B-9A3D-2FCC92CD6247}"/>
            </a:ext>
          </a:extLst>
        </xdr:cNvPr>
        <xdr:cNvCxnSpPr/>
      </xdr:nvCxnSpPr>
      <xdr:spPr>
        <a:xfrm>
          <a:off x="2908300" y="6465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a:extLst>
            <a:ext uri="{FF2B5EF4-FFF2-40B4-BE49-F238E27FC236}">
              <a16:creationId xmlns:a16="http://schemas.microsoft.com/office/drawing/2014/main" id="{E3A8624F-545F-4EC4-8E6D-5BB434CD6F98}"/>
            </a:ext>
          </a:extLst>
        </xdr:cNvPr>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121920</xdr:rowOff>
    </xdr:to>
    <xdr:cxnSp macro="">
      <xdr:nvCxnSpPr>
        <xdr:cNvPr id="80" name="直線コネクタ 79">
          <a:extLst>
            <a:ext uri="{FF2B5EF4-FFF2-40B4-BE49-F238E27FC236}">
              <a16:creationId xmlns:a16="http://schemas.microsoft.com/office/drawing/2014/main" id="{2F642135-850F-4B22-A978-87117D88FE09}"/>
            </a:ext>
          </a:extLst>
        </xdr:cNvPr>
        <xdr:cNvCxnSpPr/>
      </xdr:nvCxnSpPr>
      <xdr:spPr>
        <a:xfrm>
          <a:off x="2019300" y="643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xdr:rowOff>
    </xdr:from>
    <xdr:to>
      <xdr:col>6</xdr:col>
      <xdr:colOff>38100</xdr:colOff>
      <xdr:row>37</xdr:row>
      <xdr:rowOff>106045</xdr:rowOff>
    </xdr:to>
    <xdr:sp macro="" textlink="">
      <xdr:nvSpPr>
        <xdr:cNvPr id="81" name="楕円 80">
          <a:extLst>
            <a:ext uri="{FF2B5EF4-FFF2-40B4-BE49-F238E27FC236}">
              <a16:creationId xmlns:a16="http://schemas.microsoft.com/office/drawing/2014/main" id="{E99CFB92-1BC0-4AE3-A35B-AECC8991A21E}"/>
            </a:ext>
          </a:extLst>
        </xdr:cNvPr>
        <xdr:cNvSpPr/>
      </xdr:nvSpPr>
      <xdr:spPr>
        <a:xfrm>
          <a:off x="1079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55245</xdr:rowOff>
    </xdr:from>
    <xdr:to>
      <xdr:col>10</xdr:col>
      <xdr:colOff>114300</xdr:colOff>
      <xdr:row>37</xdr:row>
      <xdr:rowOff>91440</xdr:rowOff>
    </xdr:to>
    <xdr:cxnSp macro="">
      <xdr:nvCxnSpPr>
        <xdr:cNvPr id="82" name="直線コネクタ 81">
          <a:extLst>
            <a:ext uri="{FF2B5EF4-FFF2-40B4-BE49-F238E27FC236}">
              <a16:creationId xmlns:a16="http://schemas.microsoft.com/office/drawing/2014/main" id="{4F0062C0-E680-44E6-A8BF-A76508AB7525}"/>
            </a:ext>
          </a:extLst>
        </xdr:cNvPr>
        <xdr:cNvCxnSpPr/>
      </xdr:nvCxnSpPr>
      <xdr:spPr>
        <a:xfrm>
          <a:off x="1130300" y="639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EE9423E8-AE03-49FF-B764-DF3CA6A9B979}"/>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4637602F-D408-4990-98E1-B95740FD7182}"/>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84BA09D6-D4D0-49A9-9707-63FE283CC59D}"/>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B15B55A9-54B4-43A9-8316-E5CD66E8599E}"/>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87" name="n_1mainValue【道路】&#10;有形固定資産減価償却率">
          <a:extLst>
            <a:ext uri="{FF2B5EF4-FFF2-40B4-BE49-F238E27FC236}">
              <a16:creationId xmlns:a16="http://schemas.microsoft.com/office/drawing/2014/main" id="{05D24966-2AE9-4F99-81F1-64A88A84750A}"/>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8" name="n_2mainValue【道路】&#10;有形固定資産減価償却率">
          <a:extLst>
            <a:ext uri="{FF2B5EF4-FFF2-40B4-BE49-F238E27FC236}">
              <a16:creationId xmlns:a16="http://schemas.microsoft.com/office/drawing/2014/main" id="{C11FDA29-BF3D-4A33-94D3-BCF774D93FC6}"/>
            </a:ext>
          </a:extLst>
        </xdr:cNvPr>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133367</xdr:rowOff>
    </xdr:from>
    <xdr:ext cx="405111" cy="259045"/>
    <xdr:sp macro="" textlink="">
      <xdr:nvSpPr>
        <xdr:cNvPr id="89" name="n_3mainValue【道路】&#10;有形固定資産減価償却率">
          <a:extLst>
            <a:ext uri="{FF2B5EF4-FFF2-40B4-BE49-F238E27FC236}">
              <a16:creationId xmlns:a16="http://schemas.microsoft.com/office/drawing/2014/main" id="{D4747F7D-C66F-4E28-B71A-C736A4B417CC}"/>
            </a:ext>
          </a:extLst>
        </xdr:cNvPr>
        <xdr:cNvSpPr txBox="1"/>
      </xdr:nvSpPr>
      <xdr:spPr>
        <a:xfrm>
          <a:off x="1816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97172</xdr:rowOff>
    </xdr:from>
    <xdr:ext cx="405111" cy="259045"/>
    <xdr:sp macro="" textlink="">
      <xdr:nvSpPr>
        <xdr:cNvPr id="90" name="n_4mainValue【道路】&#10;有形固定資産減価償却率">
          <a:extLst>
            <a:ext uri="{FF2B5EF4-FFF2-40B4-BE49-F238E27FC236}">
              <a16:creationId xmlns:a16="http://schemas.microsoft.com/office/drawing/2014/main" id="{146C0A8F-E1C4-4996-805A-A23B3531E660}"/>
            </a:ext>
          </a:extLst>
        </xdr:cNvPr>
        <xdr:cNvSpPr txBox="1"/>
      </xdr:nvSpPr>
      <xdr:spPr>
        <a:xfrm>
          <a:off x="927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191FE5D-958E-41B5-91AF-A727FF37B3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BF66966-C661-40DD-B88B-C0AE139AF6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E7318BF-75EA-413C-A3BD-C9B07963A4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4FC6212-3FF3-4DDE-9354-CC60F6C93D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2F52CE3-BB35-4CD9-B043-AAEAB043DF4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D0862C6-BF0E-4EF5-AC0F-F3D2E8CA17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FE555BD-554B-4E6A-95B5-66F08311C2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82B2149-D5BF-4E96-8653-8F6C1C1BBA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17BBC34-807B-46A9-AE0C-EEB4A12452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2BE4DA6-4E84-4CD8-A711-406227A9BA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A77030B-71B6-40B9-9AA0-C1E9EAB2C59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2BA678C-A067-4514-8D00-C000E0C33D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2B4F6B0-99C8-4394-A39D-ADB529D288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E0D1565-5164-4361-BB22-9D4AC64D30D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5B525DC-87BA-4FE5-819A-1CE883F9422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68D2930-1A84-4BEA-9B93-2FB5BB52DB6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2925069-CBE3-4764-85DE-7AF2F73988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E59346AE-F293-4F5E-92CD-E12631454D6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3BCA637-E235-438D-AC3A-6A3A68BF7B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42BAC19-242D-4525-80D9-24139B85122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30E3542-5804-4E16-9BB3-6703C3E0C0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B789430-D51B-4297-9A12-5AD8D0D7E28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05CF05E-808A-4B57-81A5-9B8BC6E96F8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33B62AEA-0E1F-431A-B884-AA07C1D0880E}"/>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9520BD31-85ED-4523-9EEE-1BD221AD569A}"/>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3F7171D-1219-4934-A937-B793795C63F3}"/>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FA02123A-0AF2-4DB6-AD99-DE75F1DAA8F2}"/>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25D74A26-4B74-4AB2-A789-339D3B460B39}"/>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CD15D494-C910-4966-915F-043563432731}"/>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77FD2DDA-5B1A-4191-BD91-29B7B50869D9}"/>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112C70C2-19AC-4C5D-A907-A163BF1A3B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DB5DC286-DAB2-4634-A104-687BB17DBBFC}"/>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835219EC-F7F6-4630-8962-969A58353DEC}"/>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AB585E65-3B8F-4E4B-BF50-FD7A4595777F}"/>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3C94E44-37BE-4F05-97EC-6742944F5E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D492E34-3FAD-42A5-8689-3CB4DDE623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B611CD-93C3-49C3-A7AE-0DE27B61C7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B43417F-98D7-4980-9464-F40E9408D5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8A21FED-D442-46A7-98F2-B8C0A80A40D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166618</xdr:rowOff>
    </xdr:from>
    <xdr:to>
      <xdr:col>55</xdr:col>
      <xdr:colOff>50800</xdr:colOff>
      <xdr:row>38</xdr:row>
      <xdr:rowOff>96768</xdr:rowOff>
    </xdr:to>
    <xdr:sp macro="" textlink="">
      <xdr:nvSpPr>
        <xdr:cNvPr id="130" name="楕円 129">
          <a:extLst>
            <a:ext uri="{FF2B5EF4-FFF2-40B4-BE49-F238E27FC236}">
              <a16:creationId xmlns:a16="http://schemas.microsoft.com/office/drawing/2014/main" id="{B8449A84-3D7F-416D-AFFB-075B48656D1C}"/>
            </a:ext>
          </a:extLst>
        </xdr:cNvPr>
        <xdr:cNvSpPr/>
      </xdr:nvSpPr>
      <xdr:spPr>
        <a:xfrm>
          <a:off x="10426700" y="65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18045</xdr:rowOff>
    </xdr:from>
    <xdr:ext cx="534377" cy="259045"/>
    <xdr:sp macro="" textlink="">
      <xdr:nvSpPr>
        <xdr:cNvPr id="131" name="【道路】&#10;一人当たり延長該当値テキスト">
          <a:extLst>
            <a:ext uri="{FF2B5EF4-FFF2-40B4-BE49-F238E27FC236}">
              <a16:creationId xmlns:a16="http://schemas.microsoft.com/office/drawing/2014/main" id="{DDEBEA6A-190E-43D0-946D-7E999DDA53B1}"/>
            </a:ext>
          </a:extLst>
        </xdr:cNvPr>
        <xdr:cNvSpPr txBox="1"/>
      </xdr:nvSpPr>
      <xdr:spPr>
        <a:xfrm>
          <a:off x="10515600" y="63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12579</xdr:rowOff>
    </xdr:from>
    <xdr:to>
      <xdr:col>50</xdr:col>
      <xdr:colOff>165100</xdr:colOff>
      <xdr:row>38</xdr:row>
      <xdr:rowOff>114179</xdr:rowOff>
    </xdr:to>
    <xdr:sp macro="" textlink="">
      <xdr:nvSpPr>
        <xdr:cNvPr id="132" name="楕円 131">
          <a:extLst>
            <a:ext uri="{FF2B5EF4-FFF2-40B4-BE49-F238E27FC236}">
              <a16:creationId xmlns:a16="http://schemas.microsoft.com/office/drawing/2014/main" id="{8B39690B-CF68-4267-8EAE-D865AF0A2531}"/>
            </a:ext>
          </a:extLst>
        </xdr:cNvPr>
        <xdr:cNvSpPr/>
      </xdr:nvSpPr>
      <xdr:spPr>
        <a:xfrm>
          <a:off x="9588500" y="65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45968</xdr:rowOff>
    </xdr:from>
    <xdr:to>
      <xdr:col>55</xdr:col>
      <xdr:colOff>0</xdr:colOff>
      <xdr:row>38</xdr:row>
      <xdr:rowOff>63379</xdr:rowOff>
    </xdr:to>
    <xdr:cxnSp macro="">
      <xdr:nvCxnSpPr>
        <xdr:cNvPr id="133" name="直線コネクタ 132">
          <a:extLst>
            <a:ext uri="{FF2B5EF4-FFF2-40B4-BE49-F238E27FC236}">
              <a16:creationId xmlns:a16="http://schemas.microsoft.com/office/drawing/2014/main" id="{CB871D46-1D4E-4932-8B58-EB6FAEE837CC}"/>
            </a:ext>
          </a:extLst>
        </xdr:cNvPr>
        <xdr:cNvCxnSpPr/>
      </xdr:nvCxnSpPr>
      <xdr:spPr>
        <a:xfrm flipV="1">
          <a:off x="9639300" y="6561068"/>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25476</xdr:rowOff>
    </xdr:from>
    <xdr:to>
      <xdr:col>46</xdr:col>
      <xdr:colOff>38100</xdr:colOff>
      <xdr:row>38</xdr:row>
      <xdr:rowOff>127076</xdr:rowOff>
    </xdr:to>
    <xdr:sp macro="" textlink="">
      <xdr:nvSpPr>
        <xdr:cNvPr id="134" name="楕円 133">
          <a:extLst>
            <a:ext uri="{FF2B5EF4-FFF2-40B4-BE49-F238E27FC236}">
              <a16:creationId xmlns:a16="http://schemas.microsoft.com/office/drawing/2014/main" id="{A665EA89-9399-4605-AFAB-DB47F2E3A1D2}"/>
            </a:ext>
          </a:extLst>
        </xdr:cNvPr>
        <xdr:cNvSpPr/>
      </xdr:nvSpPr>
      <xdr:spPr>
        <a:xfrm>
          <a:off x="8699500" y="65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63379</xdr:rowOff>
    </xdr:from>
    <xdr:to>
      <xdr:col>50</xdr:col>
      <xdr:colOff>114300</xdr:colOff>
      <xdr:row>38</xdr:row>
      <xdr:rowOff>76276</xdr:rowOff>
    </xdr:to>
    <xdr:cxnSp macro="">
      <xdr:nvCxnSpPr>
        <xdr:cNvPr id="135" name="直線コネクタ 134">
          <a:extLst>
            <a:ext uri="{FF2B5EF4-FFF2-40B4-BE49-F238E27FC236}">
              <a16:creationId xmlns:a16="http://schemas.microsoft.com/office/drawing/2014/main" id="{C57B70FA-02EC-4C79-9DDF-6B65DADD6BCE}"/>
            </a:ext>
          </a:extLst>
        </xdr:cNvPr>
        <xdr:cNvCxnSpPr/>
      </xdr:nvCxnSpPr>
      <xdr:spPr>
        <a:xfrm flipV="1">
          <a:off x="8750300" y="6578479"/>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39345</xdr:rowOff>
    </xdr:from>
    <xdr:to>
      <xdr:col>41</xdr:col>
      <xdr:colOff>101600</xdr:colOff>
      <xdr:row>38</xdr:row>
      <xdr:rowOff>140945</xdr:rowOff>
    </xdr:to>
    <xdr:sp macro="" textlink="">
      <xdr:nvSpPr>
        <xdr:cNvPr id="136" name="楕円 135">
          <a:extLst>
            <a:ext uri="{FF2B5EF4-FFF2-40B4-BE49-F238E27FC236}">
              <a16:creationId xmlns:a16="http://schemas.microsoft.com/office/drawing/2014/main" id="{732921DA-B6D6-48F4-8B75-993633C397CB}"/>
            </a:ext>
          </a:extLst>
        </xdr:cNvPr>
        <xdr:cNvSpPr/>
      </xdr:nvSpPr>
      <xdr:spPr>
        <a:xfrm>
          <a:off x="7810500" y="65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76276</xdr:rowOff>
    </xdr:from>
    <xdr:to>
      <xdr:col>45</xdr:col>
      <xdr:colOff>177800</xdr:colOff>
      <xdr:row>38</xdr:row>
      <xdr:rowOff>90145</xdr:rowOff>
    </xdr:to>
    <xdr:cxnSp macro="">
      <xdr:nvCxnSpPr>
        <xdr:cNvPr id="137" name="直線コネクタ 136">
          <a:extLst>
            <a:ext uri="{FF2B5EF4-FFF2-40B4-BE49-F238E27FC236}">
              <a16:creationId xmlns:a16="http://schemas.microsoft.com/office/drawing/2014/main" id="{A1583E96-90D6-4DD9-A697-9CB7FB8745E1}"/>
            </a:ext>
          </a:extLst>
        </xdr:cNvPr>
        <xdr:cNvCxnSpPr/>
      </xdr:nvCxnSpPr>
      <xdr:spPr>
        <a:xfrm flipV="1">
          <a:off x="7861300" y="6591376"/>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49422</xdr:rowOff>
    </xdr:from>
    <xdr:to>
      <xdr:col>36</xdr:col>
      <xdr:colOff>165100</xdr:colOff>
      <xdr:row>38</xdr:row>
      <xdr:rowOff>151022</xdr:rowOff>
    </xdr:to>
    <xdr:sp macro="" textlink="">
      <xdr:nvSpPr>
        <xdr:cNvPr id="138" name="楕円 137">
          <a:extLst>
            <a:ext uri="{FF2B5EF4-FFF2-40B4-BE49-F238E27FC236}">
              <a16:creationId xmlns:a16="http://schemas.microsoft.com/office/drawing/2014/main" id="{6B8D961D-846F-4E34-B4EF-BFF91F2DD76C}"/>
            </a:ext>
          </a:extLst>
        </xdr:cNvPr>
        <xdr:cNvSpPr/>
      </xdr:nvSpPr>
      <xdr:spPr>
        <a:xfrm>
          <a:off x="6921500" y="65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90145</xdr:rowOff>
    </xdr:from>
    <xdr:to>
      <xdr:col>41</xdr:col>
      <xdr:colOff>50800</xdr:colOff>
      <xdr:row>38</xdr:row>
      <xdr:rowOff>100222</xdr:rowOff>
    </xdr:to>
    <xdr:cxnSp macro="">
      <xdr:nvCxnSpPr>
        <xdr:cNvPr id="139" name="直線コネクタ 138">
          <a:extLst>
            <a:ext uri="{FF2B5EF4-FFF2-40B4-BE49-F238E27FC236}">
              <a16:creationId xmlns:a16="http://schemas.microsoft.com/office/drawing/2014/main" id="{6D731D35-983D-4C60-AD50-B90F04A2A056}"/>
            </a:ext>
          </a:extLst>
        </xdr:cNvPr>
        <xdr:cNvCxnSpPr/>
      </xdr:nvCxnSpPr>
      <xdr:spPr>
        <a:xfrm flipV="1">
          <a:off x="6972300" y="6605245"/>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6FB7B030-F527-4FDB-8F8A-964F00F3AED2}"/>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FB90E6EE-FD7E-472C-AFBC-4ACB1971279B}"/>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A64E36F5-E39A-49D6-A807-A10AAB4525BF}"/>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58B2B263-98C5-4E7A-BFA9-D7E64C002772}"/>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130706</xdr:rowOff>
    </xdr:from>
    <xdr:ext cx="534377" cy="259045"/>
    <xdr:sp macro="" textlink="">
      <xdr:nvSpPr>
        <xdr:cNvPr id="144" name="n_1mainValue【道路】&#10;一人当たり延長">
          <a:extLst>
            <a:ext uri="{FF2B5EF4-FFF2-40B4-BE49-F238E27FC236}">
              <a16:creationId xmlns:a16="http://schemas.microsoft.com/office/drawing/2014/main" id="{77D1F46C-FC8B-4F39-99E3-9FCB62775FEE}"/>
            </a:ext>
          </a:extLst>
        </xdr:cNvPr>
        <xdr:cNvSpPr txBox="1"/>
      </xdr:nvSpPr>
      <xdr:spPr>
        <a:xfrm>
          <a:off x="9359411" y="63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143603</xdr:rowOff>
    </xdr:from>
    <xdr:ext cx="534377" cy="259045"/>
    <xdr:sp macro="" textlink="">
      <xdr:nvSpPr>
        <xdr:cNvPr id="145" name="n_2mainValue【道路】&#10;一人当たり延長">
          <a:extLst>
            <a:ext uri="{FF2B5EF4-FFF2-40B4-BE49-F238E27FC236}">
              <a16:creationId xmlns:a16="http://schemas.microsoft.com/office/drawing/2014/main" id="{7669D010-7680-42A0-8F35-DB2F82843809}"/>
            </a:ext>
          </a:extLst>
        </xdr:cNvPr>
        <xdr:cNvSpPr txBox="1"/>
      </xdr:nvSpPr>
      <xdr:spPr>
        <a:xfrm>
          <a:off x="8483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157471</xdr:rowOff>
    </xdr:from>
    <xdr:ext cx="534377" cy="259045"/>
    <xdr:sp macro="" textlink="">
      <xdr:nvSpPr>
        <xdr:cNvPr id="146" name="n_3mainValue【道路】&#10;一人当たり延長">
          <a:extLst>
            <a:ext uri="{FF2B5EF4-FFF2-40B4-BE49-F238E27FC236}">
              <a16:creationId xmlns:a16="http://schemas.microsoft.com/office/drawing/2014/main" id="{35632753-2280-46F1-A3CC-CFE8E43D950C}"/>
            </a:ext>
          </a:extLst>
        </xdr:cNvPr>
        <xdr:cNvSpPr txBox="1"/>
      </xdr:nvSpPr>
      <xdr:spPr>
        <a:xfrm>
          <a:off x="7594111" y="63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167549</xdr:rowOff>
    </xdr:from>
    <xdr:ext cx="534377" cy="259045"/>
    <xdr:sp macro="" textlink="">
      <xdr:nvSpPr>
        <xdr:cNvPr id="147" name="n_4mainValue【道路】&#10;一人当たり延長">
          <a:extLst>
            <a:ext uri="{FF2B5EF4-FFF2-40B4-BE49-F238E27FC236}">
              <a16:creationId xmlns:a16="http://schemas.microsoft.com/office/drawing/2014/main" id="{BC5BEC62-F3BB-4E75-9C2E-04EF6D002A50}"/>
            </a:ext>
          </a:extLst>
        </xdr:cNvPr>
        <xdr:cNvSpPr txBox="1"/>
      </xdr:nvSpPr>
      <xdr:spPr>
        <a:xfrm>
          <a:off x="6705111" y="63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698D350-E8E5-465D-AA53-9978FB720C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060780A-3944-4A05-AC35-3AF3DC7EB0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AAB5B24-AB67-4693-9866-36BB08F6A1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5DCF926-019B-4A5D-9DAC-30271C2FB8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62F7A8F-96E8-4B0A-8DA5-BA477810D7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D38D93D-986A-4936-A8B0-C292F707B1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5EB1F31-583C-4A91-A526-3B02AEB984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20203A1-64FF-49B1-99C0-0CF6283AB7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87CB06D-706A-4A84-A42A-A393AA0B09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D749579-D9BA-4662-B741-7C96E9B846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01763BF-256D-40EE-A97E-389A23880B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373E2A7-CA70-416F-9BDE-F8FC2338C46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4BF37B5-8E7B-46D3-8592-F1D2501D061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634E842-7966-4F97-978B-23E46839091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D5CA35A-1E4B-421E-B6AB-52150E63FA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14BBAB6-B2A1-4364-937E-FAA79D922B1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75D6CD6C-D232-4586-A9B6-AD168D1F503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401866A-0ADA-47C1-86CB-A35EFA62C72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94989BE-05B1-41C9-9CC0-34E0E2F7FD5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879960F-915B-4DB4-9045-AE2F308A13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70F014B-9884-417E-8C7A-8557E858CE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48217F8-3F52-4D73-864F-D6A4D64CCB3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357D8F9-A680-4784-B95D-C33ED43F562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B357A1D-C7A6-48AA-A951-92DF09CA00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C258023-CBE7-4F90-B795-2A67378261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C2F488DD-AEF2-44F9-B090-4C9ACFE09CB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42A13A61-2F84-4651-A03D-7D02B8B2A69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F4432019-A2ED-401B-A6BF-A58F769A353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E340B10-BF4F-4608-A56A-2AC4854CA253}"/>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CB61E366-3F63-445D-A3A2-8236ABB420AF}"/>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E3AB8E0-EF86-4743-8B45-F4FF9FFFEACA}"/>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3CAD5536-9F51-4A4C-9302-71F1D225796A}"/>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D348BC59-98F9-475C-B997-E97DE23D3A49}"/>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18D6FEF9-DDFF-4EF2-A4AE-9E1A1E21EA77}"/>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3D9EDA6D-CBFC-4AA4-BFFF-A2245E9F8775}"/>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E1A38402-0CF7-4D0D-9C32-8B15CE624299}"/>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A8DA507-5DBF-41C0-8DDF-E2D217C914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910DB77-66B6-4744-8E41-D3AC7653D5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DAACA10-1C87-4B14-AA62-12FDC30C17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EA1D1A9-0D0D-487E-A13F-28E87C0696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3EA0CF7-A91F-4DD6-8F83-FD1A2F8B17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9" name="楕円 188">
          <a:extLst>
            <a:ext uri="{FF2B5EF4-FFF2-40B4-BE49-F238E27FC236}">
              <a16:creationId xmlns:a16="http://schemas.microsoft.com/office/drawing/2014/main" id="{1B6E53B7-3A60-41A9-B802-F319C983402A}"/>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66BA680-2E0C-4E9F-A566-3C5D533E76D7}"/>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1" name="楕円 190">
          <a:extLst>
            <a:ext uri="{FF2B5EF4-FFF2-40B4-BE49-F238E27FC236}">
              <a16:creationId xmlns:a16="http://schemas.microsoft.com/office/drawing/2014/main" id="{7F7DD3EF-A27F-4183-BC1B-9AB53722C5C0}"/>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161653</xdr:rowOff>
    </xdr:to>
    <xdr:cxnSp macro="">
      <xdr:nvCxnSpPr>
        <xdr:cNvPr id="192" name="直線コネクタ 191">
          <a:extLst>
            <a:ext uri="{FF2B5EF4-FFF2-40B4-BE49-F238E27FC236}">
              <a16:creationId xmlns:a16="http://schemas.microsoft.com/office/drawing/2014/main" id="{F2F64E93-E758-4A5F-B529-F95659F3913F}"/>
            </a:ext>
          </a:extLst>
        </xdr:cNvPr>
        <xdr:cNvCxnSpPr/>
      </xdr:nvCxnSpPr>
      <xdr:spPr>
        <a:xfrm>
          <a:off x="3797300" y="105907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58601</xdr:rowOff>
    </xdr:from>
    <xdr:to>
      <xdr:col>15</xdr:col>
      <xdr:colOff>101600</xdr:colOff>
      <xdr:row>61</xdr:row>
      <xdr:rowOff>160201</xdr:rowOff>
    </xdr:to>
    <xdr:sp macro="" textlink="">
      <xdr:nvSpPr>
        <xdr:cNvPr id="193" name="楕円 192">
          <a:extLst>
            <a:ext uri="{FF2B5EF4-FFF2-40B4-BE49-F238E27FC236}">
              <a16:creationId xmlns:a16="http://schemas.microsoft.com/office/drawing/2014/main" id="{473D049C-F3AC-4916-A862-5B6FECFB9A17}"/>
            </a:ext>
          </a:extLst>
        </xdr:cNvPr>
        <xdr:cNvSpPr/>
      </xdr:nvSpPr>
      <xdr:spPr>
        <a:xfrm>
          <a:off x="2857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132262</xdr:rowOff>
    </xdr:to>
    <xdr:cxnSp macro="">
      <xdr:nvCxnSpPr>
        <xdr:cNvPr id="194" name="直線コネクタ 193">
          <a:extLst>
            <a:ext uri="{FF2B5EF4-FFF2-40B4-BE49-F238E27FC236}">
              <a16:creationId xmlns:a16="http://schemas.microsoft.com/office/drawing/2014/main" id="{FD0884C8-8E21-43C0-A6FD-FCF790E461E8}"/>
            </a:ext>
          </a:extLst>
        </xdr:cNvPr>
        <xdr:cNvCxnSpPr/>
      </xdr:nvCxnSpPr>
      <xdr:spPr>
        <a:xfrm>
          <a:off x="2908300" y="105678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61867</xdr:rowOff>
    </xdr:from>
    <xdr:to>
      <xdr:col>10</xdr:col>
      <xdr:colOff>165100</xdr:colOff>
      <xdr:row>61</xdr:row>
      <xdr:rowOff>163467</xdr:rowOff>
    </xdr:to>
    <xdr:sp macro="" textlink="">
      <xdr:nvSpPr>
        <xdr:cNvPr id="195" name="楕円 194">
          <a:extLst>
            <a:ext uri="{FF2B5EF4-FFF2-40B4-BE49-F238E27FC236}">
              <a16:creationId xmlns:a16="http://schemas.microsoft.com/office/drawing/2014/main" id="{D79B43AF-B72A-4432-9B8B-528F5EF14486}"/>
            </a:ext>
          </a:extLst>
        </xdr:cNvPr>
        <xdr:cNvSpPr/>
      </xdr:nvSpPr>
      <xdr:spPr>
        <a:xfrm>
          <a:off x="1968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109401</xdr:rowOff>
    </xdr:from>
    <xdr:to>
      <xdr:col>15</xdr:col>
      <xdr:colOff>50800</xdr:colOff>
      <xdr:row>61</xdr:row>
      <xdr:rowOff>112667</xdr:rowOff>
    </xdr:to>
    <xdr:cxnSp macro="">
      <xdr:nvCxnSpPr>
        <xdr:cNvPr id="196" name="直線コネクタ 195">
          <a:extLst>
            <a:ext uri="{FF2B5EF4-FFF2-40B4-BE49-F238E27FC236}">
              <a16:creationId xmlns:a16="http://schemas.microsoft.com/office/drawing/2014/main" id="{FD04B9DB-2661-43A1-82CA-F364A16E74F9}"/>
            </a:ext>
          </a:extLst>
        </xdr:cNvPr>
        <xdr:cNvCxnSpPr/>
      </xdr:nvCxnSpPr>
      <xdr:spPr>
        <a:xfrm flipV="1">
          <a:off x="2019300" y="105678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37374</xdr:rowOff>
    </xdr:from>
    <xdr:to>
      <xdr:col>6</xdr:col>
      <xdr:colOff>38100</xdr:colOff>
      <xdr:row>61</xdr:row>
      <xdr:rowOff>138974</xdr:rowOff>
    </xdr:to>
    <xdr:sp macro="" textlink="">
      <xdr:nvSpPr>
        <xdr:cNvPr id="197" name="楕円 196">
          <a:extLst>
            <a:ext uri="{FF2B5EF4-FFF2-40B4-BE49-F238E27FC236}">
              <a16:creationId xmlns:a16="http://schemas.microsoft.com/office/drawing/2014/main" id="{EEB6EF12-A338-43FF-8E8C-D4378E362650}"/>
            </a:ext>
          </a:extLst>
        </xdr:cNvPr>
        <xdr:cNvSpPr/>
      </xdr:nvSpPr>
      <xdr:spPr>
        <a:xfrm>
          <a:off x="1079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88174</xdr:rowOff>
    </xdr:from>
    <xdr:to>
      <xdr:col>10</xdr:col>
      <xdr:colOff>114300</xdr:colOff>
      <xdr:row>61</xdr:row>
      <xdr:rowOff>112667</xdr:rowOff>
    </xdr:to>
    <xdr:cxnSp macro="">
      <xdr:nvCxnSpPr>
        <xdr:cNvPr id="198" name="直線コネクタ 197">
          <a:extLst>
            <a:ext uri="{FF2B5EF4-FFF2-40B4-BE49-F238E27FC236}">
              <a16:creationId xmlns:a16="http://schemas.microsoft.com/office/drawing/2014/main" id="{30240634-5854-4236-8246-8A5C4FA61715}"/>
            </a:ext>
          </a:extLst>
        </xdr:cNvPr>
        <xdr:cNvCxnSpPr/>
      </xdr:nvCxnSpPr>
      <xdr:spPr>
        <a:xfrm>
          <a:off x="1130300" y="105466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4888A70-BCBC-4CFB-9747-DA0495FE53A5}"/>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3DFD1E1-2052-44D3-A5A0-82375FC16140}"/>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56BED69C-3AFF-401F-B89B-FB7EE79FA352}"/>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7E9C9C3-0D63-45AF-BDD6-73AF373A0826}"/>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F8C142A-DB9E-4C54-8BFB-7DAC4C2D58A1}"/>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D1907AB-C9BE-4291-92EB-356C1B542AFD}"/>
            </a:ext>
          </a:extLst>
        </xdr:cNvPr>
        <xdr:cNvSpPr txBox="1"/>
      </xdr:nvSpPr>
      <xdr:spPr>
        <a:xfrm>
          <a:off x="2705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154594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F291AFF-380F-47A6-93DB-7ECA0F86E198}"/>
            </a:ext>
          </a:extLst>
        </xdr:cNvPr>
        <xdr:cNvSpPr txBox="1"/>
      </xdr:nvSpPr>
      <xdr:spPr>
        <a:xfrm>
          <a:off x="1816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8BF552C-83FF-4AF2-908C-F63EA93B4A49}"/>
            </a:ext>
          </a:extLst>
        </xdr:cNvPr>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AF4A5BD-7CC1-4924-876E-733B7F1839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82F9C5D-E7FC-4D79-A10F-E085136FC2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926F5B7-935B-4210-BF53-BD7E250EBC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4B51583-E191-488F-ABBF-B261073417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330A856-3A70-412A-BDE5-1A5E1BFFA6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0ED9646-1D92-4884-B3C2-B3CC15A2FF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45EBABE-45FD-4994-87BC-17277DB62EC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E37F3A3-080C-46E4-91EF-9F72F8DCEE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F575329-E849-4015-B265-448AF99EC1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72FD88B-DE9D-44B0-9A23-2305BC878C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55D7B718-0091-4472-A1CC-E2411CF272A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7E33B1E5-1131-4BFF-9220-FB463678FE5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FA79A851-65E3-4EA4-9F7D-D97AEFD8E13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FA148918-AB51-4940-9C44-8E0D7DADC8E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2C2D1BC-2223-4DA2-81CB-21EED1899A4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FDC0A31F-5FD0-4D9F-B7FB-48A8A586A39C}"/>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448D464-610E-4C6B-A2F1-17F812A0630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9E807F4F-93FA-4E76-A4FF-C06E7DD2471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025DDE5-F3E1-40FC-B6CC-030CFD358B5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A92C8705-2197-499B-B264-678156B68A8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E140FF8-3E45-4C6F-8E55-8F38EABB94D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8BC6D54B-AF59-4A62-80F9-6B5A78CC7B0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AD6F596-65D9-4391-950F-DC67ABAA49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D60A695-446E-4B0F-A13D-983261E21E4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2F912261-1884-4F74-B002-6CB091EEFD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B89E16FB-0AA8-4ED5-9F85-4517156B4A1D}"/>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556C6F66-A26A-4DE3-A2A1-9C9C61784AC5}"/>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CFBEAC51-2736-4A96-8C5E-FF22DF121308}"/>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BF5CF98A-4655-4D9D-901F-3D5FEED4356B}"/>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D7E09E9B-77B3-4805-8ED4-9A6ED181BA6D}"/>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D5EC9CB5-F204-4AC3-97EC-7A8457ED3EB3}"/>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4FCFBAC2-7673-4E6C-BBB9-6925190C3291}"/>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C6A7FB0B-B19B-43C7-815A-83547069F44C}"/>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5E644D33-8DC8-462C-BA65-7003B77D203E}"/>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B427C39A-7A99-4F00-8161-AA08B514C66E}"/>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9E734326-856C-47CB-B362-D165CB590CEF}"/>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AEAF989-1B45-48B2-8AF2-5E2BED9BEB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69EBB11-4A94-47A5-BE49-962910E227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7BAEB63-7EAA-4304-BB95-5ED02F5714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7CACB56-0DEC-444D-9C97-B104EE1BDB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13907C1-2751-41DB-9DDB-42C61ED291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62354</xdr:rowOff>
    </xdr:from>
    <xdr:to>
      <xdr:col>55</xdr:col>
      <xdr:colOff>50800</xdr:colOff>
      <xdr:row>59</xdr:row>
      <xdr:rowOff>163954</xdr:rowOff>
    </xdr:to>
    <xdr:sp macro="" textlink="">
      <xdr:nvSpPr>
        <xdr:cNvPr id="248" name="楕円 247">
          <a:extLst>
            <a:ext uri="{FF2B5EF4-FFF2-40B4-BE49-F238E27FC236}">
              <a16:creationId xmlns:a16="http://schemas.microsoft.com/office/drawing/2014/main" id="{AE4E5CD3-ADDB-45A4-AFB4-CFDA6EF39C8E}"/>
            </a:ext>
          </a:extLst>
        </xdr:cNvPr>
        <xdr:cNvSpPr/>
      </xdr:nvSpPr>
      <xdr:spPr>
        <a:xfrm>
          <a:off x="10426700" y="101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85231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1CDEE38D-4CD9-4312-86FA-474617669FDB}"/>
            </a:ext>
          </a:extLst>
        </xdr:cNvPr>
        <xdr:cNvSpPr txBox="1"/>
      </xdr:nvSpPr>
      <xdr:spPr>
        <a:xfrm>
          <a:off x="10515600" y="10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78797</xdr:rowOff>
    </xdr:from>
    <xdr:to>
      <xdr:col>50</xdr:col>
      <xdr:colOff>165100</xdr:colOff>
      <xdr:row>60</xdr:row>
      <xdr:rowOff>8947</xdr:rowOff>
    </xdr:to>
    <xdr:sp macro="" textlink="">
      <xdr:nvSpPr>
        <xdr:cNvPr id="250" name="楕円 249">
          <a:extLst>
            <a:ext uri="{FF2B5EF4-FFF2-40B4-BE49-F238E27FC236}">
              <a16:creationId xmlns:a16="http://schemas.microsoft.com/office/drawing/2014/main" id="{E94443F5-0C1C-4B7A-A688-FFC95808597C}"/>
            </a:ext>
          </a:extLst>
        </xdr:cNvPr>
        <xdr:cNvSpPr/>
      </xdr:nvSpPr>
      <xdr:spPr>
        <a:xfrm>
          <a:off x="9588500" y="101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113154</xdr:rowOff>
    </xdr:from>
    <xdr:to>
      <xdr:col>55</xdr:col>
      <xdr:colOff>0</xdr:colOff>
      <xdr:row>59</xdr:row>
      <xdr:rowOff>129597</xdr:rowOff>
    </xdr:to>
    <xdr:cxnSp macro="">
      <xdr:nvCxnSpPr>
        <xdr:cNvPr id="251" name="直線コネクタ 250">
          <a:extLst>
            <a:ext uri="{FF2B5EF4-FFF2-40B4-BE49-F238E27FC236}">
              <a16:creationId xmlns:a16="http://schemas.microsoft.com/office/drawing/2014/main" id="{1D641732-1E90-4261-9456-3F7A809EEF4F}"/>
            </a:ext>
          </a:extLst>
        </xdr:cNvPr>
        <xdr:cNvCxnSpPr/>
      </xdr:nvCxnSpPr>
      <xdr:spPr>
        <a:xfrm flipV="1">
          <a:off x="9639300" y="10228704"/>
          <a:ext cx="8382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95155</xdr:rowOff>
    </xdr:from>
    <xdr:to>
      <xdr:col>46</xdr:col>
      <xdr:colOff>38100</xdr:colOff>
      <xdr:row>60</xdr:row>
      <xdr:rowOff>25305</xdr:rowOff>
    </xdr:to>
    <xdr:sp macro="" textlink="">
      <xdr:nvSpPr>
        <xdr:cNvPr id="252" name="楕円 251">
          <a:extLst>
            <a:ext uri="{FF2B5EF4-FFF2-40B4-BE49-F238E27FC236}">
              <a16:creationId xmlns:a16="http://schemas.microsoft.com/office/drawing/2014/main" id="{08D28296-E3EF-4457-8DC9-DAC4F5AC95AE}"/>
            </a:ext>
          </a:extLst>
        </xdr:cNvPr>
        <xdr:cNvSpPr/>
      </xdr:nvSpPr>
      <xdr:spPr>
        <a:xfrm>
          <a:off x="8699500" y="102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129597</xdr:rowOff>
    </xdr:from>
    <xdr:to>
      <xdr:col>50</xdr:col>
      <xdr:colOff>114300</xdr:colOff>
      <xdr:row>59</xdr:row>
      <xdr:rowOff>145955</xdr:rowOff>
    </xdr:to>
    <xdr:cxnSp macro="">
      <xdr:nvCxnSpPr>
        <xdr:cNvPr id="253" name="直線コネクタ 252">
          <a:extLst>
            <a:ext uri="{FF2B5EF4-FFF2-40B4-BE49-F238E27FC236}">
              <a16:creationId xmlns:a16="http://schemas.microsoft.com/office/drawing/2014/main" id="{6E67CBDA-7084-4CAD-92DD-3F7C064884EE}"/>
            </a:ext>
          </a:extLst>
        </xdr:cNvPr>
        <xdr:cNvCxnSpPr/>
      </xdr:nvCxnSpPr>
      <xdr:spPr>
        <a:xfrm flipV="1">
          <a:off x="8750300" y="10245147"/>
          <a:ext cx="889000" cy="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129835</xdr:rowOff>
    </xdr:from>
    <xdr:to>
      <xdr:col>41</xdr:col>
      <xdr:colOff>101600</xdr:colOff>
      <xdr:row>60</xdr:row>
      <xdr:rowOff>59985</xdr:rowOff>
    </xdr:to>
    <xdr:sp macro="" textlink="">
      <xdr:nvSpPr>
        <xdr:cNvPr id="254" name="楕円 253">
          <a:extLst>
            <a:ext uri="{FF2B5EF4-FFF2-40B4-BE49-F238E27FC236}">
              <a16:creationId xmlns:a16="http://schemas.microsoft.com/office/drawing/2014/main" id="{2CEFF07E-C980-4EFE-8D0D-80381EB0C3F6}"/>
            </a:ext>
          </a:extLst>
        </xdr:cNvPr>
        <xdr:cNvSpPr/>
      </xdr:nvSpPr>
      <xdr:spPr>
        <a:xfrm>
          <a:off x="7810500" y="102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145955</xdr:rowOff>
    </xdr:from>
    <xdr:to>
      <xdr:col>45</xdr:col>
      <xdr:colOff>177800</xdr:colOff>
      <xdr:row>60</xdr:row>
      <xdr:rowOff>9185</xdr:rowOff>
    </xdr:to>
    <xdr:cxnSp macro="">
      <xdr:nvCxnSpPr>
        <xdr:cNvPr id="255" name="直線コネクタ 254">
          <a:extLst>
            <a:ext uri="{FF2B5EF4-FFF2-40B4-BE49-F238E27FC236}">
              <a16:creationId xmlns:a16="http://schemas.microsoft.com/office/drawing/2014/main" id="{F6FFDFE5-F06E-4229-B6B2-44DB12BBAE99}"/>
            </a:ext>
          </a:extLst>
        </xdr:cNvPr>
        <xdr:cNvCxnSpPr/>
      </xdr:nvCxnSpPr>
      <xdr:spPr>
        <a:xfrm flipV="1">
          <a:off x="7861300" y="10261505"/>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142678</xdr:rowOff>
    </xdr:from>
    <xdr:to>
      <xdr:col>36</xdr:col>
      <xdr:colOff>165100</xdr:colOff>
      <xdr:row>60</xdr:row>
      <xdr:rowOff>72828</xdr:rowOff>
    </xdr:to>
    <xdr:sp macro="" textlink="">
      <xdr:nvSpPr>
        <xdr:cNvPr id="256" name="楕円 255">
          <a:extLst>
            <a:ext uri="{FF2B5EF4-FFF2-40B4-BE49-F238E27FC236}">
              <a16:creationId xmlns:a16="http://schemas.microsoft.com/office/drawing/2014/main" id="{607C4C8A-FA0E-47D1-A1E1-4A589CF576FA}"/>
            </a:ext>
          </a:extLst>
        </xdr:cNvPr>
        <xdr:cNvSpPr/>
      </xdr:nvSpPr>
      <xdr:spPr>
        <a:xfrm>
          <a:off x="6921500" y="102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9185</xdr:rowOff>
    </xdr:from>
    <xdr:to>
      <xdr:col>41</xdr:col>
      <xdr:colOff>50800</xdr:colOff>
      <xdr:row>60</xdr:row>
      <xdr:rowOff>22028</xdr:rowOff>
    </xdr:to>
    <xdr:cxnSp macro="">
      <xdr:nvCxnSpPr>
        <xdr:cNvPr id="257" name="直線コネクタ 256">
          <a:extLst>
            <a:ext uri="{FF2B5EF4-FFF2-40B4-BE49-F238E27FC236}">
              <a16:creationId xmlns:a16="http://schemas.microsoft.com/office/drawing/2014/main" id="{83E06870-6F87-4B51-BF58-180658418636}"/>
            </a:ext>
          </a:extLst>
        </xdr:cNvPr>
        <xdr:cNvCxnSpPr/>
      </xdr:nvCxnSpPr>
      <xdr:spPr>
        <a:xfrm flipV="1">
          <a:off x="6972300" y="10296185"/>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9AB00ADF-A1E2-4459-B68B-D9968F1F24DA}"/>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A34F921-2FE8-4519-9FA1-6822B337E62B}"/>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3B23F61-2469-4A22-A482-24E3B8E701EA}"/>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F41762A-49B8-41B1-8CDD-9585371AB094}"/>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25474</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D4D46818-D619-4898-A203-C324DF378676}"/>
            </a:ext>
          </a:extLst>
        </xdr:cNvPr>
        <xdr:cNvSpPr txBox="1"/>
      </xdr:nvSpPr>
      <xdr:spPr>
        <a:xfrm>
          <a:off x="9327095" y="996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41832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E79FB804-1116-4224-9E83-A8E369E54AA1}"/>
            </a:ext>
          </a:extLst>
        </xdr:cNvPr>
        <xdr:cNvSpPr txBox="1"/>
      </xdr:nvSpPr>
      <xdr:spPr>
        <a:xfrm>
          <a:off x="8450795" y="998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76512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AB32763F-DF4F-4D74-BB6A-9770C00C3377}"/>
            </a:ext>
          </a:extLst>
        </xdr:cNvPr>
        <xdr:cNvSpPr txBox="1"/>
      </xdr:nvSpPr>
      <xdr:spPr>
        <a:xfrm>
          <a:off x="7561795" y="1002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89355</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EA8B92C1-6F65-4D40-973C-E1FCC0472FAC}"/>
            </a:ext>
          </a:extLst>
        </xdr:cNvPr>
        <xdr:cNvSpPr txBox="1"/>
      </xdr:nvSpPr>
      <xdr:spPr>
        <a:xfrm>
          <a:off x="6672795" y="1003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D7CE8BA-FBE1-4EF4-A26D-EEB2FFDCB7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9121C26-5225-41DF-903E-D55DA3FBF1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50DF2C5-5191-405D-9641-F83604FE61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5F92357-B668-4A40-9F73-13073AE654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FB2F23E-7B14-430B-BEF3-F35B65A03E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B93FEE5F-563B-4C97-A702-44375961A0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16CC0FE-B49E-44EC-8F25-5342D5C1FE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BC5626C2-454D-491C-B949-A8FBFEBBBB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7503A44-3D92-49CC-9801-19E1089961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EE03BBB-2FEB-4172-9DB5-905DEBB85A9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650D845-B669-49B4-8B6F-16F0808535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D6D93884-6F26-40B4-91D6-7288EC2B6E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8BBC6BE-5C3C-49DD-B886-49BE93B8453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CE6A88CA-A749-46A2-ABC9-5C35AAE551D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4A2C616-1D17-4E69-93B0-E2E810273A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27461A15-E614-4DD4-9C63-E37C8824EC6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CB78A59F-7503-48D0-9934-B5821C6A22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89C6F11-FA4F-4D5B-B655-BE0E8319178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A849F21-288E-4EFD-9E66-51F2EC9C6B0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2D20FB7F-EBDB-45AF-BED8-CDF3ECC8EE8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0E0FA05-47E2-4782-9E44-C81A55512AF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4DEF4E6-63A9-48EA-8802-863BE5140E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E3B83EA5-AB55-4B04-B021-B550C0671CB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C95C1BC-849F-4FF5-BF4D-B8F3BB6320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499D6588-1EA7-40E1-B29D-617336CCAEA5}"/>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051BAF1-43BD-4E29-A050-2B79CA90E7C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5CBE63A8-A336-47E5-8639-675A61EBD66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59A75BC0-A6DA-4B15-8207-4C239E25E26F}"/>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B65E2E1F-D1F4-4B31-8941-6E8C6311D7BC}"/>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978E3C60-C85B-4223-8BD1-A32A4F83AFAD}"/>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F5AA2889-8D1A-4205-A786-0FC5247957F8}"/>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62C75FFF-45A9-4F46-BC4B-9F29E42F9BF4}"/>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5023FC27-F0B1-44EA-9AED-A7EB948128BF}"/>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0280998E-FBF0-4FCC-97EB-1A07D3B449A8}"/>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29C4AB1F-F3FC-49ED-8D20-FD7F8C90808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A660740-B595-4FCD-94BD-7B3FD4DC68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AC67E72-C4FF-4294-B7AB-6992A9FCA3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1F3AB6-9B9F-465C-8A71-C4923DDC80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A2CE909-D8DF-46FE-BDE0-53B33AF059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66C9ADB-6589-499F-8927-F748323896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306" name="楕円 305">
          <a:extLst>
            <a:ext uri="{FF2B5EF4-FFF2-40B4-BE49-F238E27FC236}">
              <a16:creationId xmlns:a16="http://schemas.microsoft.com/office/drawing/2014/main" id="{B8FD29D4-2E86-4C98-ADAE-A71A99B5AFF3}"/>
            </a:ext>
          </a:extLst>
        </xdr:cNvPr>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946B91C-3350-4F23-96E4-C547DC54606C}"/>
            </a:ext>
          </a:extLst>
        </xdr:cNvPr>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308" name="楕円 307">
          <a:extLst>
            <a:ext uri="{FF2B5EF4-FFF2-40B4-BE49-F238E27FC236}">
              <a16:creationId xmlns:a16="http://schemas.microsoft.com/office/drawing/2014/main" id="{733FD490-524B-4B4F-A03C-2674520C4B58}"/>
            </a:ext>
          </a:extLst>
        </xdr:cNvPr>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123825</xdr:rowOff>
    </xdr:to>
    <xdr:cxnSp macro="">
      <xdr:nvCxnSpPr>
        <xdr:cNvPr id="309" name="直線コネクタ 308">
          <a:extLst>
            <a:ext uri="{FF2B5EF4-FFF2-40B4-BE49-F238E27FC236}">
              <a16:creationId xmlns:a16="http://schemas.microsoft.com/office/drawing/2014/main" id="{FA22DAFD-C066-47E5-A5D3-039EDED00895}"/>
            </a:ext>
          </a:extLst>
        </xdr:cNvPr>
        <xdr:cNvCxnSpPr/>
      </xdr:nvCxnSpPr>
      <xdr:spPr>
        <a:xfrm>
          <a:off x="3797300" y="142970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310" name="楕円 309">
          <a:extLst>
            <a:ext uri="{FF2B5EF4-FFF2-40B4-BE49-F238E27FC236}">
              <a16:creationId xmlns:a16="http://schemas.microsoft.com/office/drawing/2014/main" id="{2D2923EE-00EF-4966-A2B5-FA95D96578DF}"/>
            </a:ext>
          </a:extLst>
        </xdr:cNvPr>
        <xdr:cNvSpPr/>
      </xdr:nvSpPr>
      <xdr:spPr>
        <a:xfrm>
          <a:off x="2857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84</xdr:row>
      <xdr:rowOff>40005</xdr:rowOff>
    </xdr:to>
    <xdr:cxnSp macro="">
      <xdr:nvCxnSpPr>
        <xdr:cNvPr id="311" name="直線コネクタ 310">
          <a:extLst>
            <a:ext uri="{FF2B5EF4-FFF2-40B4-BE49-F238E27FC236}">
              <a16:creationId xmlns:a16="http://schemas.microsoft.com/office/drawing/2014/main" id="{A435A413-683F-4908-B922-DC7C20DE43A1}"/>
            </a:ext>
          </a:extLst>
        </xdr:cNvPr>
        <xdr:cNvCxnSpPr/>
      </xdr:nvCxnSpPr>
      <xdr:spPr>
        <a:xfrm flipV="1">
          <a:off x="2908300" y="142970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118745</xdr:rowOff>
    </xdr:from>
    <xdr:to>
      <xdr:col>10</xdr:col>
      <xdr:colOff>165100</xdr:colOff>
      <xdr:row>85</xdr:row>
      <xdr:rowOff>48895</xdr:rowOff>
    </xdr:to>
    <xdr:sp macro="" textlink="">
      <xdr:nvSpPr>
        <xdr:cNvPr id="312" name="楕円 311">
          <a:extLst>
            <a:ext uri="{FF2B5EF4-FFF2-40B4-BE49-F238E27FC236}">
              <a16:creationId xmlns:a16="http://schemas.microsoft.com/office/drawing/2014/main" id="{9D04A1C7-E223-4345-B2E6-060DE1D40F52}"/>
            </a:ext>
          </a:extLst>
        </xdr:cNvPr>
        <xdr:cNvSpPr/>
      </xdr:nvSpPr>
      <xdr:spPr>
        <a:xfrm>
          <a:off x="1968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40005</xdr:rowOff>
    </xdr:from>
    <xdr:to>
      <xdr:col>15</xdr:col>
      <xdr:colOff>50800</xdr:colOff>
      <xdr:row>84</xdr:row>
      <xdr:rowOff>169545</xdr:rowOff>
    </xdr:to>
    <xdr:cxnSp macro="">
      <xdr:nvCxnSpPr>
        <xdr:cNvPr id="313" name="直線コネクタ 312">
          <a:extLst>
            <a:ext uri="{FF2B5EF4-FFF2-40B4-BE49-F238E27FC236}">
              <a16:creationId xmlns:a16="http://schemas.microsoft.com/office/drawing/2014/main" id="{6735646F-5E42-458D-AFAA-457EE18D158C}"/>
            </a:ext>
          </a:extLst>
        </xdr:cNvPr>
        <xdr:cNvCxnSpPr/>
      </xdr:nvCxnSpPr>
      <xdr:spPr>
        <a:xfrm flipV="1">
          <a:off x="2019300" y="144418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67311</xdr:rowOff>
    </xdr:from>
    <xdr:to>
      <xdr:col>6</xdr:col>
      <xdr:colOff>38100</xdr:colOff>
      <xdr:row>84</xdr:row>
      <xdr:rowOff>168911</xdr:rowOff>
    </xdr:to>
    <xdr:sp macro="" textlink="">
      <xdr:nvSpPr>
        <xdr:cNvPr id="314" name="楕円 313">
          <a:extLst>
            <a:ext uri="{FF2B5EF4-FFF2-40B4-BE49-F238E27FC236}">
              <a16:creationId xmlns:a16="http://schemas.microsoft.com/office/drawing/2014/main" id="{7AF5F95B-5208-4B29-A165-304D56D300E7}"/>
            </a:ext>
          </a:extLst>
        </xdr:cNvPr>
        <xdr:cNvSpPr/>
      </xdr:nvSpPr>
      <xdr:spPr>
        <a:xfrm>
          <a:off x="1079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118111</xdr:rowOff>
    </xdr:from>
    <xdr:to>
      <xdr:col>10</xdr:col>
      <xdr:colOff>114300</xdr:colOff>
      <xdr:row>84</xdr:row>
      <xdr:rowOff>169545</xdr:rowOff>
    </xdr:to>
    <xdr:cxnSp macro="">
      <xdr:nvCxnSpPr>
        <xdr:cNvPr id="315" name="直線コネクタ 314">
          <a:extLst>
            <a:ext uri="{FF2B5EF4-FFF2-40B4-BE49-F238E27FC236}">
              <a16:creationId xmlns:a16="http://schemas.microsoft.com/office/drawing/2014/main" id="{6B7983BB-3210-410E-B896-7D33C96D4E2C}"/>
            </a:ext>
          </a:extLst>
        </xdr:cNvPr>
        <xdr:cNvCxnSpPr/>
      </xdr:nvCxnSpPr>
      <xdr:spPr>
        <a:xfrm>
          <a:off x="1130300" y="14519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C8BFC494-CCEF-4912-AA7F-A33EC63419DE}"/>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70D959C2-489D-4EA1-B911-B833C3494DB8}"/>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BBBD565E-A2C1-4A4C-83FB-41037CCB3858}"/>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93462192-DBD8-4F31-8BE9-F09CD24BC17A}"/>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320" name="n_1mainValue【公営住宅】&#10;有形固定資産減価償却率">
          <a:extLst>
            <a:ext uri="{FF2B5EF4-FFF2-40B4-BE49-F238E27FC236}">
              <a16:creationId xmlns:a16="http://schemas.microsoft.com/office/drawing/2014/main" id="{D2D0A90A-8B02-46A7-8583-16791A6AD16E}"/>
            </a:ext>
          </a:extLst>
        </xdr:cNvPr>
        <xdr:cNvSpPr txBox="1"/>
      </xdr:nvSpPr>
      <xdr:spPr>
        <a:xfrm>
          <a:off x="3582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321" name="n_2mainValue【公営住宅】&#10;有形固定資産減価償却率">
          <a:extLst>
            <a:ext uri="{FF2B5EF4-FFF2-40B4-BE49-F238E27FC236}">
              <a16:creationId xmlns:a16="http://schemas.microsoft.com/office/drawing/2014/main" id="{C48ABBF8-F974-4288-82A2-6B2F87DC1352}"/>
            </a:ext>
          </a:extLst>
        </xdr:cNvPr>
        <xdr:cNvSpPr txBox="1"/>
      </xdr:nvSpPr>
      <xdr:spPr>
        <a:xfrm>
          <a:off x="2705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40022</xdr:rowOff>
    </xdr:from>
    <xdr:ext cx="405111" cy="259045"/>
    <xdr:sp macro="" textlink="">
      <xdr:nvSpPr>
        <xdr:cNvPr id="322" name="n_3mainValue【公営住宅】&#10;有形固定資産減価償却率">
          <a:extLst>
            <a:ext uri="{FF2B5EF4-FFF2-40B4-BE49-F238E27FC236}">
              <a16:creationId xmlns:a16="http://schemas.microsoft.com/office/drawing/2014/main" id="{CACB31C2-8295-4026-AC2E-7BDFF91BADC1}"/>
            </a:ext>
          </a:extLst>
        </xdr:cNvPr>
        <xdr:cNvSpPr txBox="1"/>
      </xdr:nvSpPr>
      <xdr:spPr>
        <a:xfrm>
          <a:off x="1816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160038</xdr:rowOff>
    </xdr:from>
    <xdr:ext cx="405111" cy="259045"/>
    <xdr:sp macro="" textlink="">
      <xdr:nvSpPr>
        <xdr:cNvPr id="323" name="n_4mainValue【公営住宅】&#10;有形固定資産減価償却率">
          <a:extLst>
            <a:ext uri="{FF2B5EF4-FFF2-40B4-BE49-F238E27FC236}">
              <a16:creationId xmlns:a16="http://schemas.microsoft.com/office/drawing/2014/main" id="{1A1786F8-5449-4733-84A2-743ADFE16F47}"/>
            </a:ext>
          </a:extLst>
        </xdr:cNvPr>
        <xdr:cNvSpPr txBox="1"/>
      </xdr:nvSpPr>
      <xdr:spPr>
        <a:xfrm>
          <a:off x="927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FF47DA7-6BAE-41B7-BB3E-771F5FCBCD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4F153122-60DD-4FA5-8B43-46A88515D5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510E46-EF0C-4184-A8A6-A3A0BE9816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999758F-1CB4-4C92-9D6F-41DB155827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AB4DF5A-66C3-411A-AC7F-89D5EAA2D3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9AF3721E-BB24-4259-8F5F-03F8CAED3C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9C88119-0DD3-4478-B709-52F225813E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B443271-FEF3-4AF9-A5B0-F8EE05934A9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8473807-F673-4FA1-84F8-1568C05BA0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73B974B-C47E-47BC-860C-7DC1FA7AFE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1AE7240-7AAF-414B-9521-5878B2EADF8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4F4821B-569A-42A3-96E0-3A08C885121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B8DC4DD8-2CC5-4D6A-80DD-C2F4631EE03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C4510EE4-C312-4218-AD60-E6A55E2018E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DADE0D77-2E99-46C1-AF57-24FA834AEE7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8A4D74E-15D6-4D88-A4D8-A3D3939B026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62C490DC-A18D-469D-98E1-8C606568CA7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CE9283F5-D38B-4B10-8686-266443CCDE0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181DA12-692E-4DA8-8F8F-BDD25FA3C8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4B5608B-C92E-44B7-93A4-1A6BCB4D3C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9C1B7E6-2DE0-489E-9F4E-A39B72928A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BE8C1F54-2724-4109-AB67-1342529EF52F}"/>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B217F79C-8226-497C-8D7C-4E966AA2FAE1}"/>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3E467E1D-84B1-41E0-B21A-01535CC9BCA1}"/>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C08CDD2C-F536-46D8-9FBE-8A9E81AA9073}"/>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1DAA60E7-232A-443D-9AA8-419C0303BF9F}"/>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2F412D1A-E85E-4CA4-9F37-4DBA299403D1}"/>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E0098D3F-4DC1-466F-8B55-C4A628D4CF7F}"/>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EF453A75-42BB-45BC-BF78-902B8FD8039D}"/>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26992A5E-60C8-43FC-939B-D95736CC788F}"/>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08D4E445-9E6C-4DA2-A08A-F0B5FA230187}"/>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13D63FB8-DD06-4AB8-A738-736794166995}"/>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1B3D957-58FE-4F94-AAFE-8106871E8F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04AC5F7-FDBC-4385-975D-F13A5093FC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EF51433-6BAB-4D41-914E-29902FDE3B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38F9B1C-7546-439D-A414-F3960A4C6A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B89F50D-A4AE-41F1-98E1-9DAE38C5B8D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98858</xdr:rowOff>
    </xdr:from>
    <xdr:to>
      <xdr:col>55</xdr:col>
      <xdr:colOff>50800</xdr:colOff>
      <xdr:row>86</xdr:row>
      <xdr:rowOff>29008</xdr:rowOff>
    </xdr:to>
    <xdr:sp macro="" textlink="">
      <xdr:nvSpPr>
        <xdr:cNvPr id="361" name="楕円 360">
          <a:extLst>
            <a:ext uri="{FF2B5EF4-FFF2-40B4-BE49-F238E27FC236}">
              <a16:creationId xmlns:a16="http://schemas.microsoft.com/office/drawing/2014/main" id="{7E669EE7-7D68-4AF5-9F95-A821E895532D}"/>
            </a:ext>
          </a:extLst>
        </xdr:cNvPr>
        <xdr:cNvSpPr/>
      </xdr:nvSpPr>
      <xdr:spPr>
        <a:xfrm>
          <a:off x="104267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13785</xdr:rowOff>
    </xdr:from>
    <xdr:ext cx="469744" cy="259045"/>
    <xdr:sp macro="" textlink="">
      <xdr:nvSpPr>
        <xdr:cNvPr id="362" name="【公営住宅】&#10;一人当たり面積該当値テキスト">
          <a:extLst>
            <a:ext uri="{FF2B5EF4-FFF2-40B4-BE49-F238E27FC236}">
              <a16:creationId xmlns:a16="http://schemas.microsoft.com/office/drawing/2014/main" id="{0928F71F-9A52-4CA8-B22B-928DD5365064}"/>
            </a:ext>
          </a:extLst>
        </xdr:cNvPr>
        <xdr:cNvSpPr txBox="1"/>
      </xdr:nvSpPr>
      <xdr:spPr>
        <a:xfrm>
          <a:off x="10515600" y="145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100685</xdr:rowOff>
    </xdr:from>
    <xdr:to>
      <xdr:col>50</xdr:col>
      <xdr:colOff>165100</xdr:colOff>
      <xdr:row>86</xdr:row>
      <xdr:rowOff>30835</xdr:rowOff>
    </xdr:to>
    <xdr:sp macro="" textlink="">
      <xdr:nvSpPr>
        <xdr:cNvPr id="363" name="楕円 362">
          <a:extLst>
            <a:ext uri="{FF2B5EF4-FFF2-40B4-BE49-F238E27FC236}">
              <a16:creationId xmlns:a16="http://schemas.microsoft.com/office/drawing/2014/main" id="{2CF507F5-F435-4C71-9069-28DAC77D30C9}"/>
            </a:ext>
          </a:extLst>
        </xdr:cNvPr>
        <xdr:cNvSpPr/>
      </xdr:nvSpPr>
      <xdr:spPr>
        <a:xfrm>
          <a:off x="95885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149658</xdr:rowOff>
    </xdr:from>
    <xdr:to>
      <xdr:col>55</xdr:col>
      <xdr:colOff>0</xdr:colOff>
      <xdr:row>85</xdr:row>
      <xdr:rowOff>151485</xdr:rowOff>
    </xdr:to>
    <xdr:cxnSp macro="">
      <xdr:nvCxnSpPr>
        <xdr:cNvPr id="364" name="直線コネクタ 363">
          <a:extLst>
            <a:ext uri="{FF2B5EF4-FFF2-40B4-BE49-F238E27FC236}">
              <a16:creationId xmlns:a16="http://schemas.microsoft.com/office/drawing/2014/main" id="{B8A47700-0A68-4E37-BB3D-1DB678B7D93C}"/>
            </a:ext>
          </a:extLst>
        </xdr:cNvPr>
        <xdr:cNvCxnSpPr/>
      </xdr:nvCxnSpPr>
      <xdr:spPr>
        <a:xfrm flipV="1">
          <a:off x="9639300" y="14722908"/>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65" name="楕円 364">
          <a:extLst>
            <a:ext uri="{FF2B5EF4-FFF2-40B4-BE49-F238E27FC236}">
              <a16:creationId xmlns:a16="http://schemas.microsoft.com/office/drawing/2014/main" id="{9F4217E6-B360-4E63-BE2C-7DF3BB58F50C}"/>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151485</xdr:rowOff>
    </xdr:from>
    <xdr:to>
      <xdr:col>50</xdr:col>
      <xdr:colOff>114300</xdr:colOff>
      <xdr:row>85</xdr:row>
      <xdr:rowOff>152400</xdr:rowOff>
    </xdr:to>
    <xdr:cxnSp macro="">
      <xdr:nvCxnSpPr>
        <xdr:cNvPr id="366" name="直線コネクタ 365">
          <a:extLst>
            <a:ext uri="{FF2B5EF4-FFF2-40B4-BE49-F238E27FC236}">
              <a16:creationId xmlns:a16="http://schemas.microsoft.com/office/drawing/2014/main" id="{F8EF7818-2BF0-4304-ADB2-29977E913710}"/>
            </a:ext>
          </a:extLst>
        </xdr:cNvPr>
        <xdr:cNvCxnSpPr/>
      </xdr:nvCxnSpPr>
      <xdr:spPr>
        <a:xfrm flipV="1">
          <a:off x="8750300" y="1472473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102972</xdr:rowOff>
    </xdr:from>
    <xdr:to>
      <xdr:col>41</xdr:col>
      <xdr:colOff>101600</xdr:colOff>
      <xdr:row>86</xdr:row>
      <xdr:rowOff>33122</xdr:rowOff>
    </xdr:to>
    <xdr:sp macro="" textlink="">
      <xdr:nvSpPr>
        <xdr:cNvPr id="367" name="楕円 366">
          <a:extLst>
            <a:ext uri="{FF2B5EF4-FFF2-40B4-BE49-F238E27FC236}">
              <a16:creationId xmlns:a16="http://schemas.microsoft.com/office/drawing/2014/main" id="{630472AC-5BBD-46DC-A0F1-02DAADF01C5C}"/>
            </a:ext>
          </a:extLst>
        </xdr:cNvPr>
        <xdr:cNvSpPr/>
      </xdr:nvSpPr>
      <xdr:spPr>
        <a:xfrm>
          <a:off x="7810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153772</xdr:rowOff>
    </xdr:to>
    <xdr:cxnSp macro="">
      <xdr:nvCxnSpPr>
        <xdr:cNvPr id="368" name="直線コネクタ 367">
          <a:extLst>
            <a:ext uri="{FF2B5EF4-FFF2-40B4-BE49-F238E27FC236}">
              <a16:creationId xmlns:a16="http://schemas.microsoft.com/office/drawing/2014/main" id="{DE4A3593-2D56-4F61-A2EE-8B2D1E3D3E3A}"/>
            </a:ext>
          </a:extLst>
        </xdr:cNvPr>
        <xdr:cNvCxnSpPr/>
      </xdr:nvCxnSpPr>
      <xdr:spPr>
        <a:xfrm flipV="1">
          <a:off x="7861300" y="1472565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103429</xdr:rowOff>
    </xdr:from>
    <xdr:to>
      <xdr:col>36</xdr:col>
      <xdr:colOff>165100</xdr:colOff>
      <xdr:row>86</xdr:row>
      <xdr:rowOff>33579</xdr:rowOff>
    </xdr:to>
    <xdr:sp macro="" textlink="">
      <xdr:nvSpPr>
        <xdr:cNvPr id="369" name="楕円 368">
          <a:extLst>
            <a:ext uri="{FF2B5EF4-FFF2-40B4-BE49-F238E27FC236}">
              <a16:creationId xmlns:a16="http://schemas.microsoft.com/office/drawing/2014/main" id="{1FCCF37C-B6CE-4F5D-97CF-85C501A60FDC}"/>
            </a:ext>
          </a:extLst>
        </xdr:cNvPr>
        <xdr:cNvSpPr/>
      </xdr:nvSpPr>
      <xdr:spPr>
        <a:xfrm>
          <a:off x="69215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153772</xdr:rowOff>
    </xdr:from>
    <xdr:to>
      <xdr:col>41</xdr:col>
      <xdr:colOff>50800</xdr:colOff>
      <xdr:row>85</xdr:row>
      <xdr:rowOff>154229</xdr:rowOff>
    </xdr:to>
    <xdr:cxnSp macro="">
      <xdr:nvCxnSpPr>
        <xdr:cNvPr id="370" name="直線コネクタ 369">
          <a:extLst>
            <a:ext uri="{FF2B5EF4-FFF2-40B4-BE49-F238E27FC236}">
              <a16:creationId xmlns:a16="http://schemas.microsoft.com/office/drawing/2014/main" id="{6C6BBA09-7F72-49A2-B8F4-9232E3E275D8}"/>
            </a:ext>
          </a:extLst>
        </xdr:cNvPr>
        <xdr:cNvCxnSpPr/>
      </xdr:nvCxnSpPr>
      <xdr:spPr>
        <a:xfrm flipV="1">
          <a:off x="6972300" y="147270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436EF06E-D217-4799-AC6A-9AA4EA4AB125}"/>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4ECA3D2F-D2FC-4613-A245-57DD73701E61}"/>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9EB5CDD2-2D7F-444B-B795-12E8B6B70C4E}"/>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00F036ED-5C32-4C9F-B043-26DA71731DE5}"/>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21962</xdr:rowOff>
    </xdr:from>
    <xdr:ext cx="469744" cy="259045"/>
    <xdr:sp macro="" textlink="">
      <xdr:nvSpPr>
        <xdr:cNvPr id="375" name="n_1mainValue【公営住宅】&#10;一人当たり面積">
          <a:extLst>
            <a:ext uri="{FF2B5EF4-FFF2-40B4-BE49-F238E27FC236}">
              <a16:creationId xmlns:a16="http://schemas.microsoft.com/office/drawing/2014/main" id="{DE115664-ACEE-43A6-9873-DFC10F8AC65E}"/>
            </a:ext>
          </a:extLst>
        </xdr:cNvPr>
        <xdr:cNvSpPr txBox="1"/>
      </xdr:nvSpPr>
      <xdr:spPr>
        <a:xfrm>
          <a:off x="9391727" y="147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76" name="n_2mainValue【公営住宅】&#10;一人当たり面積">
          <a:extLst>
            <a:ext uri="{FF2B5EF4-FFF2-40B4-BE49-F238E27FC236}">
              <a16:creationId xmlns:a16="http://schemas.microsoft.com/office/drawing/2014/main" id="{83A9E338-7357-451D-98AD-D9AC0E6D0361}"/>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24249</xdr:rowOff>
    </xdr:from>
    <xdr:ext cx="469744" cy="259045"/>
    <xdr:sp macro="" textlink="">
      <xdr:nvSpPr>
        <xdr:cNvPr id="377" name="n_3mainValue【公営住宅】&#10;一人当たり面積">
          <a:extLst>
            <a:ext uri="{FF2B5EF4-FFF2-40B4-BE49-F238E27FC236}">
              <a16:creationId xmlns:a16="http://schemas.microsoft.com/office/drawing/2014/main" id="{D94470E4-6230-41DA-9748-E5C7EF24C745}"/>
            </a:ext>
          </a:extLst>
        </xdr:cNvPr>
        <xdr:cNvSpPr txBox="1"/>
      </xdr:nvSpPr>
      <xdr:spPr>
        <a:xfrm>
          <a:off x="7626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24706</xdr:rowOff>
    </xdr:from>
    <xdr:ext cx="469744" cy="259045"/>
    <xdr:sp macro="" textlink="">
      <xdr:nvSpPr>
        <xdr:cNvPr id="378" name="n_4mainValue【公営住宅】&#10;一人当たり面積">
          <a:extLst>
            <a:ext uri="{FF2B5EF4-FFF2-40B4-BE49-F238E27FC236}">
              <a16:creationId xmlns:a16="http://schemas.microsoft.com/office/drawing/2014/main" id="{B0D429F9-E275-4659-9707-1E32B9E1AB3A}"/>
            </a:ext>
          </a:extLst>
        </xdr:cNvPr>
        <xdr:cNvSpPr txBox="1"/>
      </xdr:nvSpPr>
      <xdr:spPr>
        <a:xfrm>
          <a:off x="6737427" y="1476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F2224EB-C008-498C-BFB7-DF4BAD3A64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0F3CD8C-117A-4476-992B-A8E8AC31D0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0E66FD0-EC25-4D68-80CA-E8AFFA595F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499026E-5034-4487-B0AE-55B070D673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C5BD96E-55BB-4D13-824E-667FA5177D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6B41F20-346F-4F9C-A9DA-397381CEB8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D471EF6-BA15-466B-A1E1-BA6FDD5735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D87D8AD-6B0B-4D26-8C46-EAFE4ED9B8F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ED8D42D-EE37-4956-95BE-B6753E6CD0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936FD6D-E071-4219-AB9E-5D24AA3B3C6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37A6DA6-0831-406C-9686-DDABFE8839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A6398359-6D2E-4C17-9BEA-C16EAC44077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59552D35-08CF-4DA2-9E02-58884E32408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8E334159-D105-4A66-9084-93FE01BC328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E4BF469B-16E0-41A4-8122-872058D9AF4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6A69312D-C087-4ACE-8850-F56840B25B9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D11837DC-2FCE-42E7-A96A-31F213C08CC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3812B660-2078-4C8B-8DF6-8D8C1991946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6AE559E6-4BD8-4B3E-BEB4-CD43326FDB1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E86A11EB-0C1F-4A5A-BF6B-66F483EA780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5EA9239E-CF3B-42F2-9FE3-46121566430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110672F6-7611-4A65-94DF-5FE7BF612E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1890AFAC-15C2-4DEC-96CA-9A98CFE3B5E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1B9A8778-1714-41F7-B64C-47BEA10FEA7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121920</xdr:rowOff>
    </xdr:from>
    <xdr:to>
      <xdr:col>24</xdr:col>
      <xdr:colOff>62865</xdr:colOff>
      <xdr:row>108</xdr:row>
      <xdr:rowOff>125730</xdr:rowOff>
    </xdr:to>
    <xdr:cxnSp macro="">
      <xdr:nvCxnSpPr>
        <xdr:cNvPr id="403" name="直線コネクタ 402">
          <a:extLst>
            <a:ext uri="{FF2B5EF4-FFF2-40B4-BE49-F238E27FC236}">
              <a16:creationId xmlns:a16="http://schemas.microsoft.com/office/drawing/2014/main" id="{69F56CC7-2849-4702-9112-B1DC145F44AC}"/>
            </a:ext>
          </a:extLst>
        </xdr:cNvPr>
        <xdr:cNvCxnSpPr/>
      </xdr:nvCxnSpPr>
      <xdr:spPr>
        <a:xfrm flipV="1">
          <a:off x="4634865" y="172669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42BFF118-EDF3-4579-9C50-16BBD3D6E3EB}"/>
            </a:ext>
          </a:extLst>
        </xdr:cNvPr>
        <xdr:cNvSpPr txBox="1"/>
      </xdr:nvSpPr>
      <xdr:spPr>
        <a:xfrm>
          <a:off x="46736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405" name="直線コネクタ 404">
          <a:extLst>
            <a:ext uri="{FF2B5EF4-FFF2-40B4-BE49-F238E27FC236}">
              <a16:creationId xmlns:a16="http://schemas.microsoft.com/office/drawing/2014/main" id="{98288E1E-E949-472D-B167-4819429E3C85}"/>
            </a:ext>
          </a:extLst>
        </xdr:cNvPr>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68597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B4462785-4FFB-41DC-9377-4602E4A1E8AD}"/>
            </a:ext>
          </a:extLst>
        </xdr:cNvPr>
        <xdr:cNvSpPr txBox="1"/>
      </xdr:nvSpPr>
      <xdr:spPr>
        <a:xfrm>
          <a:off x="4673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121920</xdr:rowOff>
    </xdr:from>
    <xdr:to>
      <xdr:col>24</xdr:col>
      <xdr:colOff>152400</xdr:colOff>
      <xdr:row>100</xdr:row>
      <xdr:rowOff>121920</xdr:rowOff>
    </xdr:to>
    <xdr:cxnSp macro="">
      <xdr:nvCxnSpPr>
        <xdr:cNvPr id="407" name="直線コネクタ 406">
          <a:extLst>
            <a:ext uri="{FF2B5EF4-FFF2-40B4-BE49-F238E27FC236}">
              <a16:creationId xmlns:a16="http://schemas.microsoft.com/office/drawing/2014/main" id="{8617A9B4-AFFD-40B4-85AB-3C28A450B2E8}"/>
            </a:ext>
          </a:extLst>
        </xdr:cNvPr>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135907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D9F0529-5187-4593-8437-A176FCBECD70}"/>
            </a:ext>
          </a:extLst>
        </xdr:cNvPr>
        <xdr:cNvSpPr txBox="1"/>
      </xdr:nvSpPr>
      <xdr:spPr>
        <a:xfrm>
          <a:off x="4673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113030</xdr:rowOff>
    </xdr:from>
    <xdr:to>
      <xdr:col>24</xdr:col>
      <xdr:colOff>114300</xdr:colOff>
      <xdr:row>105</xdr:row>
      <xdr:rowOff>43180</xdr:rowOff>
    </xdr:to>
    <xdr:sp macro="" textlink="">
      <xdr:nvSpPr>
        <xdr:cNvPr id="409" name="フローチャート: 判断 408">
          <a:extLst>
            <a:ext uri="{FF2B5EF4-FFF2-40B4-BE49-F238E27FC236}">
              <a16:creationId xmlns:a16="http://schemas.microsoft.com/office/drawing/2014/main" id="{DEAB9F7E-21AE-4648-8813-7905233AC216}"/>
            </a:ext>
          </a:extLst>
        </xdr:cNvPr>
        <xdr:cNvSpPr/>
      </xdr:nvSpPr>
      <xdr:spPr>
        <a:xfrm>
          <a:off x="4584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82550</xdr:rowOff>
    </xdr:from>
    <xdr:to>
      <xdr:col>20</xdr:col>
      <xdr:colOff>38100</xdr:colOff>
      <xdr:row>105</xdr:row>
      <xdr:rowOff>12700</xdr:rowOff>
    </xdr:to>
    <xdr:sp macro="" textlink="">
      <xdr:nvSpPr>
        <xdr:cNvPr id="410" name="フローチャート: 判断 409">
          <a:extLst>
            <a:ext uri="{FF2B5EF4-FFF2-40B4-BE49-F238E27FC236}">
              <a16:creationId xmlns:a16="http://schemas.microsoft.com/office/drawing/2014/main" id="{29EB38E0-048C-44D6-A62B-10E8D6553535}"/>
            </a:ext>
          </a:extLst>
        </xdr:cNvPr>
        <xdr:cNvSpPr/>
      </xdr:nvSpPr>
      <xdr:spPr>
        <a:xfrm>
          <a:off x="3746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38736</xdr:rowOff>
    </xdr:from>
    <xdr:to>
      <xdr:col>15</xdr:col>
      <xdr:colOff>101600</xdr:colOff>
      <xdr:row>104</xdr:row>
      <xdr:rowOff>140336</xdr:rowOff>
    </xdr:to>
    <xdr:sp macro="" textlink="">
      <xdr:nvSpPr>
        <xdr:cNvPr id="411" name="フローチャート: 判断 410">
          <a:extLst>
            <a:ext uri="{FF2B5EF4-FFF2-40B4-BE49-F238E27FC236}">
              <a16:creationId xmlns:a16="http://schemas.microsoft.com/office/drawing/2014/main" id="{4CE72812-9A45-4D4B-B277-240D5D3AA559}"/>
            </a:ext>
          </a:extLst>
        </xdr:cNvPr>
        <xdr:cNvSpPr/>
      </xdr:nvSpPr>
      <xdr:spPr>
        <a:xfrm>
          <a:off x="2857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147320</xdr:rowOff>
    </xdr:from>
    <xdr:to>
      <xdr:col>10</xdr:col>
      <xdr:colOff>165100</xdr:colOff>
      <xdr:row>104</xdr:row>
      <xdr:rowOff>77470</xdr:rowOff>
    </xdr:to>
    <xdr:sp macro="" textlink="">
      <xdr:nvSpPr>
        <xdr:cNvPr id="412" name="フローチャート: 判断 411">
          <a:extLst>
            <a:ext uri="{FF2B5EF4-FFF2-40B4-BE49-F238E27FC236}">
              <a16:creationId xmlns:a16="http://schemas.microsoft.com/office/drawing/2014/main" id="{EBD46EBC-DE31-481B-90C2-0EB343A6B62A}"/>
            </a:ext>
          </a:extLst>
        </xdr:cNvPr>
        <xdr:cNvSpPr/>
      </xdr:nvSpPr>
      <xdr:spPr>
        <a:xfrm>
          <a:off x="196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95886</xdr:rowOff>
    </xdr:from>
    <xdr:to>
      <xdr:col>6</xdr:col>
      <xdr:colOff>38100</xdr:colOff>
      <xdr:row>104</xdr:row>
      <xdr:rowOff>26036</xdr:rowOff>
    </xdr:to>
    <xdr:sp macro="" textlink="">
      <xdr:nvSpPr>
        <xdr:cNvPr id="413" name="フローチャート: 判断 412">
          <a:extLst>
            <a:ext uri="{FF2B5EF4-FFF2-40B4-BE49-F238E27FC236}">
              <a16:creationId xmlns:a16="http://schemas.microsoft.com/office/drawing/2014/main" id="{9D342128-2D0A-42C2-8458-7C687853F9CF}"/>
            </a:ext>
          </a:extLst>
        </xdr:cNvPr>
        <xdr:cNvSpPr/>
      </xdr:nvSpPr>
      <xdr:spPr>
        <a:xfrm>
          <a:off x="1079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89D0D59-FA1B-453F-A238-9AC734BC0A1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9735480-CCE2-45F1-B730-4FB2BF30AF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0A942F2-4FB2-4CC7-93C4-084C3663E3A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DA83CA7-16E7-4ACE-A24A-85487B1D482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B9879D8-B258-4AFC-80A8-E7F3A64BC88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74930</xdr:rowOff>
    </xdr:from>
    <xdr:to>
      <xdr:col>24</xdr:col>
      <xdr:colOff>114300</xdr:colOff>
      <xdr:row>109</xdr:row>
      <xdr:rowOff>5080</xdr:rowOff>
    </xdr:to>
    <xdr:sp macro="" textlink="">
      <xdr:nvSpPr>
        <xdr:cNvPr id="419" name="楕円 418">
          <a:extLst>
            <a:ext uri="{FF2B5EF4-FFF2-40B4-BE49-F238E27FC236}">
              <a16:creationId xmlns:a16="http://schemas.microsoft.com/office/drawing/2014/main" id="{E487117C-D191-400A-9D65-9B97D65254C2}"/>
            </a:ext>
          </a:extLst>
        </xdr:cNvPr>
        <xdr:cNvSpPr/>
      </xdr:nvSpPr>
      <xdr:spPr>
        <a:xfrm>
          <a:off x="4584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161307</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489A79D0-756B-45E4-8CC2-F2FD5F5AA8D1}"/>
            </a:ext>
          </a:extLst>
        </xdr:cNvPr>
        <xdr:cNvSpPr txBox="1"/>
      </xdr:nvSpPr>
      <xdr:spPr>
        <a:xfrm>
          <a:off x="4673600" y="185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67311</xdr:rowOff>
    </xdr:from>
    <xdr:to>
      <xdr:col>20</xdr:col>
      <xdr:colOff>38100</xdr:colOff>
      <xdr:row>108</xdr:row>
      <xdr:rowOff>168911</xdr:rowOff>
    </xdr:to>
    <xdr:sp macro="" textlink="">
      <xdr:nvSpPr>
        <xdr:cNvPr id="421" name="楕円 420">
          <a:extLst>
            <a:ext uri="{FF2B5EF4-FFF2-40B4-BE49-F238E27FC236}">
              <a16:creationId xmlns:a16="http://schemas.microsoft.com/office/drawing/2014/main" id="{615143A7-D41B-418E-83EF-33CC04C4307F}"/>
            </a:ext>
          </a:extLst>
        </xdr:cNvPr>
        <xdr:cNvSpPr/>
      </xdr:nvSpPr>
      <xdr:spPr>
        <a:xfrm>
          <a:off x="3746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118111</xdr:rowOff>
    </xdr:from>
    <xdr:to>
      <xdr:col>24</xdr:col>
      <xdr:colOff>63500</xdr:colOff>
      <xdr:row>108</xdr:row>
      <xdr:rowOff>125730</xdr:rowOff>
    </xdr:to>
    <xdr:cxnSp macro="">
      <xdr:nvCxnSpPr>
        <xdr:cNvPr id="422" name="直線コネクタ 421">
          <a:extLst>
            <a:ext uri="{FF2B5EF4-FFF2-40B4-BE49-F238E27FC236}">
              <a16:creationId xmlns:a16="http://schemas.microsoft.com/office/drawing/2014/main" id="{E09C7365-1F4B-4830-8E9B-63D88CA8F2B1}"/>
            </a:ext>
          </a:extLst>
        </xdr:cNvPr>
        <xdr:cNvCxnSpPr/>
      </xdr:nvCxnSpPr>
      <xdr:spPr>
        <a:xfrm>
          <a:off x="3797300" y="18634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55880</xdr:rowOff>
    </xdr:from>
    <xdr:to>
      <xdr:col>15</xdr:col>
      <xdr:colOff>101600</xdr:colOff>
      <xdr:row>108</xdr:row>
      <xdr:rowOff>157480</xdr:rowOff>
    </xdr:to>
    <xdr:sp macro="" textlink="">
      <xdr:nvSpPr>
        <xdr:cNvPr id="423" name="楕円 422">
          <a:extLst>
            <a:ext uri="{FF2B5EF4-FFF2-40B4-BE49-F238E27FC236}">
              <a16:creationId xmlns:a16="http://schemas.microsoft.com/office/drawing/2014/main" id="{83020F5E-AFC4-4818-8B7D-C2E7B176D68A}"/>
            </a:ext>
          </a:extLst>
        </xdr:cNvPr>
        <xdr:cNvSpPr/>
      </xdr:nvSpPr>
      <xdr:spPr>
        <a:xfrm>
          <a:off x="2857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106680</xdr:rowOff>
    </xdr:from>
    <xdr:to>
      <xdr:col>19</xdr:col>
      <xdr:colOff>177800</xdr:colOff>
      <xdr:row>108</xdr:row>
      <xdr:rowOff>118111</xdr:rowOff>
    </xdr:to>
    <xdr:cxnSp macro="">
      <xdr:nvCxnSpPr>
        <xdr:cNvPr id="424" name="直線コネクタ 423">
          <a:extLst>
            <a:ext uri="{FF2B5EF4-FFF2-40B4-BE49-F238E27FC236}">
              <a16:creationId xmlns:a16="http://schemas.microsoft.com/office/drawing/2014/main" id="{5C26DD40-40EF-4D8D-BC70-B9413597D662}"/>
            </a:ext>
          </a:extLst>
        </xdr:cNvPr>
        <xdr:cNvCxnSpPr/>
      </xdr:nvCxnSpPr>
      <xdr:spPr>
        <a:xfrm>
          <a:off x="2908300" y="18623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33020</xdr:rowOff>
    </xdr:from>
    <xdr:to>
      <xdr:col>10</xdr:col>
      <xdr:colOff>165100</xdr:colOff>
      <xdr:row>108</xdr:row>
      <xdr:rowOff>134620</xdr:rowOff>
    </xdr:to>
    <xdr:sp macro="" textlink="">
      <xdr:nvSpPr>
        <xdr:cNvPr id="425" name="楕円 424">
          <a:extLst>
            <a:ext uri="{FF2B5EF4-FFF2-40B4-BE49-F238E27FC236}">
              <a16:creationId xmlns:a16="http://schemas.microsoft.com/office/drawing/2014/main" id="{5757325E-6FED-40AE-94FE-11477C65F4C7}"/>
            </a:ext>
          </a:extLst>
        </xdr:cNvPr>
        <xdr:cNvSpPr/>
      </xdr:nvSpPr>
      <xdr:spPr>
        <a:xfrm>
          <a:off x="1968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83820</xdr:rowOff>
    </xdr:from>
    <xdr:to>
      <xdr:col>15</xdr:col>
      <xdr:colOff>50800</xdr:colOff>
      <xdr:row>108</xdr:row>
      <xdr:rowOff>106680</xdr:rowOff>
    </xdr:to>
    <xdr:cxnSp macro="">
      <xdr:nvCxnSpPr>
        <xdr:cNvPr id="426" name="直線コネクタ 425">
          <a:extLst>
            <a:ext uri="{FF2B5EF4-FFF2-40B4-BE49-F238E27FC236}">
              <a16:creationId xmlns:a16="http://schemas.microsoft.com/office/drawing/2014/main" id="{1893E5A3-B3B2-4024-9AF9-4AFA4905E80E}"/>
            </a:ext>
          </a:extLst>
        </xdr:cNvPr>
        <xdr:cNvCxnSpPr/>
      </xdr:nvCxnSpPr>
      <xdr:spPr>
        <a:xfrm>
          <a:off x="2019300" y="18600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168275</xdr:rowOff>
    </xdr:from>
    <xdr:to>
      <xdr:col>6</xdr:col>
      <xdr:colOff>38100</xdr:colOff>
      <xdr:row>108</xdr:row>
      <xdr:rowOff>98425</xdr:rowOff>
    </xdr:to>
    <xdr:sp macro="" textlink="">
      <xdr:nvSpPr>
        <xdr:cNvPr id="427" name="楕円 426">
          <a:extLst>
            <a:ext uri="{FF2B5EF4-FFF2-40B4-BE49-F238E27FC236}">
              <a16:creationId xmlns:a16="http://schemas.microsoft.com/office/drawing/2014/main" id="{45E1BD1D-1B16-4F4B-98DF-A32A2403C509}"/>
            </a:ext>
          </a:extLst>
        </xdr:cNvPr>
        <xdr:cNvSpPr/>
      </xdr:nvSpPr>
      <xdr:spPr>
        <a:xfrm>
          <a:off x="1079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47625</xdr:rowOff>
    </xdr:from>
    <xdr:to>
      <xdr:col>10</xdr:col>
      <xdr:colOff>114300</xdr:colOff>
      <xdr:row>108</xdr:row>
      <xdr:rowOff>83820</xdr:rowOff>
    </xdr:to>
    <xdr:cxnSp macro="">
      <xdr:nvCxnSpPr>
        <xdr:cNvPr id="428" name="直線コネクタ 427">
          <a:extLst>
            <a:ext uri="{FF2B5EF4-FFF2-40B4-BE49-F238E27FC236}">
              <a16:creationId xmlns:a16="http://schemas.microsoft.com/office/drawing/2014/main" id="{61F59CBE-BBEE-474E-8500-9B8B78E69BF0}"/>
            </a:ext>
          </a:extLst>
        </xdr:cNvPr>
        <xdr:cNvCxnSpPr/>
      </xdr:nvCxnSpPr>
      <xdr:spPr>
        <a:xfrm>
          <a:off x="1130300" y="18564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29227</xdr:rowOff>
    </xdr:from>
    <xdr:ext cx="405111" cy="259045"/>
    <xdr:sp macro="" textlink="">
      <xdr:nvSpPr>
        <xdr:cNvPr id="429" name="n_1aveValue【港湾・漁港】&#10;有形固定資産減価償却率">
          <a:extLst>
            <a:ext uri="{FF2B5EF4-FFF2-40B4-BE49-F238E27FC236}">
              <a16:creationId xmlns:a16="http://schemas.microsoft.com/office/drawing/2014/main" id="{DB88D015-59A6-4952-A72D-2049B9CC05B7}"/>
            </a:ext>
          </a:extLst>
        </xdr:cNvPr>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156863</xdr:rowOff>
    </xdr:from>
    <xdr:ext cx="405111" cy="259045"/>
    <xdr:sp macro="" textlink="">
      <xdr:nvSpPr>
        <xdr:cNvPr id="430" name="n_2aveValue【港湾・漁港】&#10;有形固定資産減価償却率">
          <a:extLst>
            <a:ext uri="{FF2B5EF4-FFF2-40B4-BE49-F238E27FC236}">
              <a16:creationId xmlns:a16="http://schemas.microsoft.com/office/drawing/2014/main" id="{6D7070ED-2797-4FF5-9182-5E88945ED899}"/>
            </a:ext>
          </a:extLst>
        </xdr:cNvPr>
        <xdr:cNvSpPr txBox="1"/>
      </xdr:nvSpPr>
      <xdr:spPr>
        <a:xfrm>
          <a:off x="2705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93997</xdr:rowOff>
    </xdr:from>
    <xdr:ext cx="405111" cy="259045"/>
    <xdr:sp macro="" textlink="">
      <xdr:nvSpPr>
        <xdr:cNvPr id="431" name="n_3aveValue【港湾・漁港】&#10;有形固定資産減価償却率">
          <a:extLst>
            <a:ext uri="{FF2B5EF4-FFF2-40B4-BE49-F238E27FC236}">
              <a16:creationId xmlns:a16="http://schemas.microsoft.com/office/drawing/2014/main" id="{0D0FABC7-17BD-40BF-BE82-45F6A56E5E0F}"/>
            </a:ext>
          </a:extLst>
        </xdr:cNvPr>
        <xdr:cNvSpPr txBox="1"/>
      </xdr:nvSpPr>
      <xdr:spPr>
        <a:xfrm>
          <a:off x="1816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42563</xdr:rowOff>
    </xdr:from>
    <xdr:ext cx="405111" cy="259045"/>
    <xdr:sp macro="" textlink="">
      <xdr:nvSpPr>
        <xdr:cNvPr id="432" name="n_4aveValue【港湾・漁港】&#10;有形固定資産減価償却率">
          <a:extLst>
            <a:ext uri="{FF2B5EF4-FFF2-40B4-BE49-F238E27FC236}">
              <a16:creationId xmlns:a16="http://schemas.microsoft.com/office/drawing/2014/main" id="{58B57AF3-5775-441D-86CC-BD6038E31179}"/>
            </a:ext>
          </a:extLst>
        </xdr:cNvPr>
        <xdr:cNvSpPr txBox="1"/>
      </xdr:nvSpPr>
      <xdr:spPr>
        <a:xfrm>
          <a:off x="927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160038</xdr:rowOff>
    </xdr:from>
    <xdr:ext cx="405111" cy="259045"/>
    <xdr:sp macro="" textlink="">
      <xdr:nvSpPr>
        <xdr:cNvPr id="433" name="n_1mainValue【港湾・漁港】&#10;有形固定資産減価償却率">
          <a:extLst>
            <a:ext uri="{FF2B5EF4-FFF2-40B4-BE49-F238E27FC236}">
              <a16:creationId xmlns:a16="http://schemas.microsoft.com/office/drawing/2014/main" id="{8BF38F2B-1591-4A04-8CC5-434F882B15C5}"/>
            </a:ext>
          </a:extLst>
        </xdr:cNvPr>
        <xdr:cNvSpPr txBox="1"/>
      </xdr:nvSpPr>
      <xdr:spPr>
        <a:xfrm>
          <a:off x="3582044"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148607</xdr:rowOff>
    </xdr:from>
    <xdr:ext cx="405111" cy="259045"/>
    <xdr:sp macro="" textlink="">
      <xdr:nvSpPr>
        <xdr:cNvPr id="434" name="n_2mainValue【港湾・漁港】&#10;有形固定資産減価償却率">
          <a:extLst>
            <a:ext uri="{FF2B5EF4-FFF2-40B4-BE49-F238E27FC236}">
              <a16:creationId xmlns:a16="http://schemas.microsoft.com/office/drawing/2014/main" id="{0F3E2336-E823-4DC1-A9FF-F45AE4F6BF4F}"/>
            </a:ext>
          </a:extLst>
        </xdr:cNvPr>
        <xdr:cNvSpPr txBox="1"/>
      </xdr:nvSpPr>
      <xdr:spPr>
        <a:xfrm>
          <a:off x="27057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125747</xdr:rowOff>
    </xdr:from>
    <xdr:ext cx="405111" cy="259045"/>
    <xdr:sp macro="" textlink="">
      <xdr:nvSpPr>
        <xdr:cNvPr id="435" name="n_3mainValue【港湾・漁港】&#10;有形固定資産減価償却率">
          <a:extLst>
            <a:ext uri="{FF2B5EF4-FFF2-40B4-BE49-F238E27FC236}">
              <a16:creationId xmlns:a16="http://schemas.microsoft.com/office/drawing/2014/main" id="{B13F97C7-E179-466D-9DF6-4EAD1D5DA5B5}"/>
            </a:ext>
          </a:extLst>
        </xdr:cNvPr>
        <xdr:cNvSpPr txBox="1"/>
      </xdr:nvSpPr>
      <xdr:spPr>
        <a:xfrm>
          <a:off x="1816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89552</xdr:rowOff>
    </xdr:from>
    <xdr:ext cx="405111" cy="259045"/>
    <xdr:sp macro="" textlink="">
      <xdr:nvSpPr>
        <xdr:cNvPr id="436" name="n_4mainValue【港湾・漁港】&#10;有形固定資産減価償却率">
          <a:extLst>
            <a:ext uri="{FF2B5EF4-FFF2-40B4-BE49-F238E27FC236}">
              <a16:creationId xmlns:a16="http://schemas.microsoft.com/office/drawing/2014/main" id="{FC49E343-3A17-425C-BC39-91D9C087D69C}"/>
            </a:ext>
          </a:extLst>
        </xdr:cNvPr>
        <xdr:cNvSpPr txBox="1"/>
      </xdr:nvSpPr>
      <xdr:spPr>
        <a:xfrm>
          <a:off x="927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7294EC68-32C1-4C31-9074-432E13F7EE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17E534F7-6D89-462E-A14C-F6C1DE88FC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B409CD4E-8847-487C-967A-05E6DD6321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C8C1F593-B16A-4999-9581-3904A4876C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BB98C7EB-0D28-4097-B62B-D38C763572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D2AF8272-5BDE-4250-A06A-DD4432CA09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60FCAB17-F841-49B1-8D64-1B7EEF2418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7B208A8-48E3-4D03-9DFF-BAAB26259F3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E5B48F88-A624-44F7-B53C-7FAF2CC6624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2DE234C-1337-469E-9C40-F85E416227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6B58A508-3726-47DC-B621-7F3EC98C89D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BFB57346-04D4-4660-8EF2-84BF1C6B811B}"/>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A22A6310-FE1E-4AB0-8A2A-5A6AA663762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79EAC532-5B36-4BBE-BA65-FBE4A956FD9B}"/>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869EBCBF-5713-4944-97F3-2C52DF27C59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2522AAA8-F6AE-447F-90B3-91861DFEEF4E}"/>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6805A1E6-8588-4603-A2B3-B112DB08072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F9899F98-C5BA-4F10-A465-1FBFF59B4C02}"/>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EA8E5CF9-217F-4835-9C7C-20A390B68A2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6" name="テキスト ボックス 455">
          <a:extLst>
            <a:ext uri="{FF2B5EF4-FFF2-40B4-BE49-F238E27FC236}">
              <a16:creationId xmlns:a16="http://schemas.microsoft.com/office/drawing/2014/main" id="{D66E3021-0C97-4795-87C2-BCEF88E6A295}"/>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DA07B3D4-6150-48DA-833E-40918443410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8" name="テキスト ボックス 457">
          <a:extLst>
            <a:ext uri="{FF2B5EF4-FFF2-40B4-BE49-F238E27FC236}">
              <a16:creationId xmlns:a16="http://schemas.microsoft.com/office/drawing/2014/main" id="{330F8E40-B1BB-4DE1-B850-8632EB0C8D97}"/>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CB8C63F-F709-422F-96BD-04BCDE9485A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6D46D60D-0C27-4E66-8BF4-6F230B1C3FA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B061C80D-A1B4-499E-A6B8-211C0E8876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31511</xdr:rowOff>
    </xdr:from>
    <xdr:to>
      <xdr:col>54</xdr:col>
      <xdr:colOff>189865</xdr:colOff>
      <xdr:row>109</xdr:row>
      <xdr:rowOff>28809</xdr:rowOff>
    </xdr:to>
    <xdr:cxnSp macro="">
      <xdr:nvCxnSpPr>
        <xdr:cNvPr id="462" name="直線コネクタ 461">
          <a:extLst>
            <a:ext uri="{FF2B5EF4-FFF2-40B4-BE49-F238E27FC236}">
              <a16:creationId xmlns:a16="http://schemas.microsoft.com/office/drawing/2014/main" id="{41CFB9D7-B2F1-4466-8F06-5A636075BB5A}"/>
            </a:ext>
          </a:extLst>
        </xdr:cNvPr>
        <xdr:cNvCxnSpPr/>
      </xdr:nvCxnSpPr>
      <xdr:spPr>
        <a:xfrm flipV="1">
          <a:off x="10476865" y="17176511"/>
          <a:ext cx="0" cy="1540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32636</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20346078-4ABA-4856-A182-13A8F9200EEC}"/>
            </a:ext>
          </a:extLst>
        </xdr:cNvPr>
        <xdr:cNvSpPr txBox="1"/>
      </xdr:nvSpPr>
      <xdr:spPr>
        <a:xfrm>
          <a:off x="10515600" y="187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28809</xdr:rowOff>
    </xdr:from>
    <xdr:to>
      <xdr:col>55</xdr:col>
      <xdr:colOff>88900</xdr:colOff>
      <xdr:row>109</xdr:row>
      <xdr:rowOff>28809</xdr:rowOff>
    </xdr:to>
    <xdr:cxnSp macro="">
      <xdr:nvCxnSpPr>
        <xdr:cNvPr id="464" name="直線コネクタ 463">
          <a:extLst>
            <a:ext uri="{FF2B5EF4-FFF2-40B4-BE49-F238E27FC236}">
              <a16:creationId xmlns:a16="http://schemas.microsoft.com/office/drawing/2014/main" id="{0179750A-0082-41D2-A524-793E2C8C5E2A}"/>
            </a:ext>
          </a:extLst>
        </xdr:cNvPr>
        <xdr:cNvCxnSpPr/>
      </xdr:nvCxnSpPr>
      <xdr:spPr>
        <a:xfrm>
          <a:off x="10388600" y="1871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149638</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C9712D48-5DAA-4F97-B7DB-C2BE6491F230}"/>
            </a:ext>
          </a:extLst>
        </xdr:cNvPr>
        <xdr:cNvSpPr txBox="1"/>
      </xdr:nvSpPr>
      <xdr:spPr>
        <a:xfrm>
          <a:off x="10515600" y="16951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31511</xdr:rowOff>
    </xdr:from>
    <xdr:to>
      <xdr:col>55</xdr:col>
      <xdr:colOff>88900</xdr:colOff>
      <xdr:row>100</xdr:row>
      <xdr:rowOff>31511</xdr:rowOff>
    </xdr:to>
    <xdr:cxnSp macro="">
      <xdr:nvCxnSpPr>
        <xdr:cNvPr id="466" name="直線コネクタ 465">
          <a:extLst>
            <a:ext uri="{FF2B5EF4-FFF2-40B4-BE49-F238E27FC236}">
              <a16:creationId xmlns:a16="http://schemas.microsoft.com/office/drawing/2014/main" id="{CEB4CE66-310D-4DB0-A699-FFAD8B90A00A}"/>
            </a:ext>
          </a:extLst>
        </xdr:cNvPr>
        <xdr:cNvCxnSpPr/>
      </xdr:nvCxnSpPr>
      <xdr:spPr>
        <a:xfrm>
          <a:off x="10388600" y="1717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97903</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3107E438-EE86-42DB-BC7F-6B4E9B8F5DEB}"/>
            </a:ext>
          </a:extLst>
        </xdr:cNvPr>
        <xdr:cNvSpPr txBox="1"/>
      </xdr:nvSpPr>
      <xdr:spPr>
        <a:xfrm>
          <a:off x="10515600" y="181001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75026</xdr:rowOff>
    </xdr:from>
    <xdr:to>
      <xdr:col>55</xdr:col>
      <xdr:colOff>50800</xdr:colOff>
      <xdr:row>107</xdr:row>
      <xdr:rowOff>5176</xdr:rowOff>
    </xdr:to>
    <xdr:sp macro="" textlink="">
      <xdr:nvSpPr>
        <xdr:cNvPr id="468" name="フローチャート: 判断 467">
          <a:extLst>
            <a:ext uri="{FF2B5EF4-FFF2-40B4-BE49-F238E27FC236}">
              <a16:creationId xmlns:a16="http://schemas.microsoft.com/office/drawing/2014/main" id="{339DC689-CD8E-4D65-9087-BAE35D0D52B7}"/>
            </a:ext>
          </a:extLst>
        </xdr:cNvPr>
        <xdr:cNvSpPr/>
      </xdr:nvSpPr>
      <xdr:spPr>
        <a:xfrm>
          <a:off x="10426700" y="1824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135184</xdr:rowOff>
    </xdr:from>
    <xdr:to>
      <xdr:col>50</xdr:col>
      <xdr:colOff>165100</xdr:colOff>
      <xdr:row>107</xdr:row>
      <xdr:rowOff>65334</xdr:rowOff>
    </xdr:to>
    <xdr:sp macro="" textlink="">
      <xdr:nvSpPr>
        <xdr:cNvPr id="469" name="フローチャート: 判断 468">
          <a:extLst>
            <a:ext uri="{FF2B5EF4-FFF2-40B4-BE49-F238E27FC236}">
              <a16:creationId xmlns:a16="http://schemas.microsoft.com/office/drawing/2014/main" id="{A3EFF9D0-9DD3-4D3D-BF32-7503D4E2F3D9}"/>
            </a:ext>
          </a:extLst>
        </xdr:cNvPr>
        <xdr:cNvSpPr/>
      </xdr:nvSpPr>
      <xdr:spPr>
        <a:xfrm>
          <a:off x="9588500" y="1830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100840</xdr:rowOff>
    </xdr:from>
    <xdr:to>
      <xdr:col>46</xdr:col>
      <xdr:colOff>38100</xdr:colOff>
      <xdr:row>107</xdr:row>
      <xdr:rowOff>30990</xdr:rowOff>
    </xdr:to>
    <xdr:sp macro="" textlink="">
      <xdr:nvSpPr>
        <xdr:cNvPr id="470" name="フローチャート: 判断 469">
          <a:extLst>
            <a:ext uri="{FF2B5EF4-FFF2-40B4-BE49-F238E27FC236}">
              <a16:creationId xmlns:a16="http://schemas.microsoft.com/office/drawing/2014/main" id="{14968B97-50C8-403B-A5EC-4BC0962EB35B}"/>
            </a:ext>
          </a:extLst>
        </xdr:cNvPr>
        <xdr:cNvSpPr/>
      </xdr:nvSpPr>
      <xdr:spPr>
        <a:xfrm>
          <a:off x="8699500" y="182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22484</xdr:rowOff>
    </xdr:from>
    <xdr:to>
      <xdr:col>41</xdr:col>
      <xdr:colOff>101600</xdr:colOff>
      <xdr:row>106</xdr:row>
      <xdr:rowOff>124084</xdr:rowOff>
    </xdr:to>
    <xdr:sp macro="" textlink="">
      <xdr:nvSpPr>
        <xdr:cNvPr id="471" name="フローチャート: 判断 470">
          <a:extLst>
            <a:ext uri="{FF2B5EF4-FFF2-40B4-BE49-F238E27FC236}">
              <a16:creationId xmlns:a16="http://schemas.microsoft.com/office/drawing/2014/main" id="{9A52AB1E-FF46-4880-BC30-7C45E46846BC}"/>
            </a:ext>
          </a:extLst>
        </xdr:cNvPr>
        <xdr:cNvSpPr/>
      </xdr:nvSpPr>
      <xdr:spPr>
        <a:xfrm>
          <a:off x="7810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28817</xdr:rowOff>
    </xdr:from>
    <xdr:to>
      <xdr:col>36</xdr:col>
      <xdr:colOff>165100</xdr:colOff>
      <xdr:row>106</xdr:row>
      <xdr:rowOff>130417</xdr:rowOff>
    </xdr:to>
    <xdr:sp macro="" textlink="">
      <xdr:nvSpPr>
        <xdr:cNvPr id="472" name="フローチャート: 判断 471">
          <a:extLst>
            <a:ext uri="{FF2B5EF4-FFF2-40B4-BE49-F238E27FC236}">
              <a16:creationId xmlns:a16="http://schemas.microsoft.com/office/drawing/2014/main" id="{046F373A-7532-4E5D-9585-86D32C4F32CF}"/>
            </a:ext>
          </a:extLst>
        </xdr:cNvPr>
        <xdr:cNvSpPr/>
      </xdr:nvSpPr>
      <xdr:spPr>
        <a:xfrm>
          <a:off x="6921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CC0D2C5-F98A-442A-BD5C-02B0FAC859A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721028B-BDCC-4683-A0A5-CAE1A945D1C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BC67960-0FBA-4DD4-951D-33C68E9684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19A7A25-E102-4E0B-B871-E806A533BA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216177D-EE6A-4039-A57C-E34213F370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142263</xdr:rowOff>
    </xdr:from>
    <xdr:to>
      <xdr:col>55</xdr:col>
      <xdr:colOff>50800</xdr:colOff>
      <xdr:row>109</xdr:row>
      <xdr:rowOff>72413</xdr:rowOff>
    </xdr:to>
    <xdr:sp macro="" textlink="">
      <xdr:nvSpPr>
        <xdr:cNvPr id="478" name="楕円 477">
          <a:extLst>
            <a:ext uri="{FF2B5EF4-FFF2-40B4-BE49-F238E27FC236}">
              <a16:creationId xmlns:a16="http://schemas.microsoft.com/office/drawing/2014/main" id="{26FD7844-E7B4-4C70-B3D9-EF4D3904BC0E}"/>
            </a:ext>
          </a:extLst>
        </xdr:cNvPr>
        <xdr:cNvSpPr/>
      </xdr:nvSpPr>
      <xdr:spPr>
        <a:xfrm>
          <a:off x="10426700" y="186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57190</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70C20CD-D298-4DE0-8169-BFAB5E9D4C88}"/>
            </a:ext>
          </a:extLst>
        </xdr:cNvPr>
        <xdr:cNvSpPr txBox="1"/>
      </xdr:nvSpPr>
      <xdr:spPr>
        <a:xfrm>
          <a:off x="10515600" y="1857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142608</xdr:rowOff>
    </xdr:from>
    <xdr:to>
      <xdr:col>50</xdr:col>
      <xdr:colOff>165100</xdr:colOff>
      <xdr:row>109</xdr:row>
      <xdr:rowOff>72758</xdr:rowOff>
    </xdr:to>
    <xdr:sp macro="" textlink="">
      <xdr:nvSpPr>
        <xdr:cNvPr id="480" name="楕円 479">
          <a:extLst>
            <a:ext uri="{FF2B5EF4-FFF2-40B4-BE49-F238E27FC236}">
              <a16:creationId xmlns:a16="http://schemas.microsoft.com/office/drawing/2014/main" id="{154F9107-C89F-419B-872F-FF317DFA4CFA}"/>
            </a:ext>
          </a:extLst>
        </xdr:cNvPr>
        <xdr:cNvSpPr/>
      </xdr:nvSpPr>
      <xdr:spPr>
        <a:xfrm>
          <a:off x="9588500" y="186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21613</xdr:rowOff>
    </xdr:from>
    <xdr:to>
      <xdr:col>55</xdr:col>
      <xdr:colOff>0</xdr:colOff>
      <xdr:row>109</xdr:row>
      <xdr:rowOff>21958</xdr:rowOff>
    </xdr:to>
    <xdr:cxnSp macro="">
      <xdr:nvCxnSpPr>
        <xdr:cNvPr id="481" name="直線コネクタ 480">
          <a:extLst>
            <a:ext uri="{FF2B5EF4-FFF2-40B4-BE49-F238E27FC236}">
              <a16:creationId xmlns:a16="http://schemas.microsoft.com/office/drawing/2014/main" id="{8BF0A3BD-9E71-48BB-98E6-F621DF75E5F0}"/>
            </a:ext>
          </a:extLst>
        </xdr:cNvPr>
        <xdr:cNvCxnSpPr/>
      </xdr:nvCxnSpPr>
      <xdr:spPr>
        <a:xfrm flipV="1">
          <a:off x="9639300" y="18709663"/>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142864</xdr:rowOff>
    </xdr:from>
    <xdr:to>
      <xdr:col>46</xdr:col>
      <xdr:colOff>38100</xdr:colOff>
      <xdr:row>109</xdr:row>
      <xdr:rowOff>73014</xdr:rowOff>
    </xdr:to>
    <xdr:sp macro="" textlink="">
      <xdr:nvSpPr>
        <xdr:cNvPr id="482" name="楕円 481">
          <a:extLst>
            <a:ext uri="{FF2B5EF4-FFF2-40B4-BE49-F238E27FC236}">
              <a16:creationId xmlns:a16="http://schemas.microsoft.com/office/drawing/2014/main" id="{D5383CAA-895E-4351-9E15-0BEB1FAC5161}"/>
            </a:ext>
          </a:extLst>
        </xdr:cNvPr>
        <xdr:cNvSpPr/>
      </xdr:nvSpPr>
      <xdr:spPr>
        <a:xfrm>
          <a:off x="8699500" y="186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21958</xdr:rowOff>
    </xdr:from>
    <xdr:to>
      <xdr:col>50</xdr:col>
      <xdr:colOff>114300</xdr:colOff>
      <xdr:row>109</xdr:row>
      <xdr:rowOff>22214</xdr:rowOff>
    </xdr:to>
    <xdr:cxnSp macro="">
      <xdr:nvCxnSpPr>
        <xdr:cNvPr id="483" name="直線コネクタ 482">
          <a:extLst>
            <a:ext uri="{FF2B5EF4-FFF2-40B4-BE49-F238E27FC236}">
              <a16:creationId xmlns:a16="http://schemas.microsoft.com/office/drawing/2014/main" id="{53751819-29D4-4425-ADD3-27DB2750D9DA}"/>
            </a:ext>
          </a:extLst>
        </xdr:cNvPr>
        <xdr:cNvCxnSpPr/>
      </xdr:nvCxnSpPr>
      <xdr:spPr>
        <a:xfrm flipV="1">
          <a:off x="8750300" y="18710008"/>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143115</xdr:rowOff>
    </xdr:from>
    <xdr:to>
      <xdr:col>41</xdr:col>
      <xdr:colOff>101600</xdr:colOff>
      <xdr:row>109</xdr:row>
      <xdr:rowOff>73265</xdr:rowOff>
    </xdr:to>
    <xdr:sp macro="" textlink="">
      <xdr:nvSpPr>
        <xdr:cNvPr id="484" name="楕円 483">
          <a:extLst>
            <a:ext uri="{FF2B5EF4-FFF2-40B4-BE49-F238E27FC236}">
              <a16:creationId xmlns:a16="http://schemas.microsoft.com/office/drawing/2014/main" id="{B250EA6A-81A2-40F5-AFB7-A33C2EDFF5C7}"/>
            </a:ext>
          </a:extLst>
        </xdr:cNvPr>
        <xdr:cNvSpPr/>
      </xdr:nvSpPr>
      <xdr:spPr>
        <a:xfrm>
          <a:off x="7810500" y="18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22214</xdr:rowOff>
    </xdr:from>
    <xdr:to>
      <xdr:col>45</xdr:col>
      <xdr:colOff>177800</xdr:colOff>
      <xdr:row>109</xdr:row>
      <xdr:rowOff>22465</xdr:rowOff>
    </xdr:to>
    <xdr:cxnSp macro="">
      <xdr:nvCxnSpPr>
        <xdr:cNvPr id="485" name="直線コネクタ 484">
          <a:extLst>
            <a:ext uri="{FF2B5EF4-FFF2-40B4-BE49-F238E27FC236}">
              <a16:creationId xmlns:a16="http://schemas.microsoft.com/office/drawing/2014/main" id="{87BA537B-E091-4F7B-A3C6-4B9C4E632E15}"/>
            </a:ext>
          </a:extLst>
        </xdr:cNvPr>
        <xdr:cNvCxnSpPr/>
      </xdr:nvCxnSpPr>
      <xdr:spPr>
        <a:xfrm flipV="1">
          <a:off x="7861300" y="1871026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143320</xdr:rowOff>
    </xdr:from>
    <xdr:to>
      <xdr:col>36</xdr:col>
      <xdr:colOff>165100</xdr:colOff>
      <xdr:row>109</xdr:row>
      <xdr:rowOff>73470</xdr:rowOff>
    </xdr:to>
    <xdr:sp macro="" textlink="">
      <xdr:nvSpPr>
        <xdr:cNvPr id="486" name="楕円 485">
          <a:extLst>
            <a:ext uri="{FF2B5EF4-FFF2-40B4-BE49-F238E27FC236}">
              <a16:creationId xmlns:a16="http://schemas.microsoft.com/office/drawing/2014/main" id="{6FC8CA3D-E59B-4C01-A69A-D734A8E206C2}"/>
            </a:ext>
          </a:extLst>
        </xdr:cNvPr>
        <xdr:cNvSpPr/>
      </xdr:nvSpPr>
      <xdr:spPr>
        <a:xfrm>
          <a:off x="6921500" y="186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22465</xdr:rowOff>
    </xdr:from>
    <xdr:to>
      <xdr:col>41</xdr:col>
      <xdr:colOff>50800</xdr:colOff>
      <xdr:row>109</xdr:row>
      <xdr:rowOff>22670</xdr:rowOff>
    </xdr:to>
    <xdr:cxnSp macro="">
      <xdr:nvCxnSpPr>
        <xdr:cNvPr id="487" name="直線コネクタ 486">
          <a:extLst>
            <a:ext uri="{FF2B5EF4-FFF2-40B4-BE49-F238E27FC236}">
              <a16:creationId xmlns:a16="http://schemas.microsoft.com/office/drawing/2014/main" id="{3E80B24C-1671-496F-A049-CE58213AE23D}"/>
            </a:ext>
          </a:extLst>
        </xdr:cNvPr>
        <xdr:cNvCxnSpPr/>
      </xdr:nvCxnSpPr>
      <xdr:spPr>
        <a:xfrm flipV="1">
          <a:off x="6972300" y="1871051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81861</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18C8CA56-35A3-4F34-A97C-A6FE37AC08A3}"/>
            </a:ext>
          </a:extLst>
        </xdr:cNvPr>
        <xdr:cNvSpPr txBox="1"/>
      </xdr:nvSpPr>
      <xdr:spPr>
        <a:xfrm>
          <a:off x="9327095" y="180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47517</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4AD9E1F6-9F7A-48BE-812C-B483BD777B69}"/>
            </a:ext>
          </a:extLst>
        </xdr:cNvPr>
        <xdr:cNvSpPr txBox="1"/>
      </xdr:nvSpPr>
      <xdr:spPr>
        <a:xfrm>
          <a:off x="8450795" y="180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140611</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2F42F1BA-00D0-4BB2-8E60-56B844D5B31B}"/>
            </a:ext>
          </a:extLst>
        </xdr:cNvPr>
        <xdr:cNvSpPr txBox="1"/>
      </xdr:nvSpPr>
      <xdr:spPr>
        <a:xfrm>
          <a:off x="7561795" y="1797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146944</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40D40A9F-52A3-4645-B404-028DAF348560}"/>
            </a:ext>
          </a:extLst>
        </xdr:cNvPr>
        <xdr:cNvSpPr txBox="1"/>
      </xdr:nvSpPr>
      <xdr:spPr>
        <a:xfrm>
          <a:off x="6672795" y="1797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63885</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A3B85384-65EC-4596-906B-3FBD3ADAF5DE}"/>
            </a:ext>
          </a:extLst>
        </xdr:cNvPr>
        <xdr:cNvSpPr txBox="1"/>
      </xdr:nvSpPr>
      <xdr:spPr>
        <a:xfrm>
          <a:off x="9359411" y="187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64141</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E6E55C40-5BED-4306-A689-A26E84E4F95C}"/>
            </a:ext>
          </a:extLst>
        </xdr:cNvPr>
        <xdr:cNvSpPr txBox="1"/>
      </xdr:nvSpPr>
      <xdr:spPr>
        <a:xfrm>
          <a:off x="8483111" y="187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64392</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CF5F980D-7641-43A0-8AEA-7435D7B25855}"/>
            </a:ext>
          </a:extLst>
        </xdr:cNvPr>
        <xdr:cNvSpPr txBox="1"/>
      </xdr:nvSpPr>
      <xdr:spPr>
        <a:xfrm>
          <a:off x="7594111" y="187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64597</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79DA9311-5D84-4ECD-A60C-B675B1B7DF2B}"/>
            </a:ext>
          </a:extLst>
        </xdr:cNvPr>
        <xdr:cNvSpPr txBox="1"/>
      </xdr:nvSpPr>
      <xdr:spPr>
        <a:xfrm>
          <a:off x="6705111" y="187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1B4FDE42-4B43-40C4-917C-8CBCACBA5B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F4AACDC8-1BE0-4F21-858D-23674DEF68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CA99185F-B8F2-40D3-9E11-7997A2F0F5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45C768A3-85C9-455A-A296-D0E2C50211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F584488-3DA3-432C-9D75-1E635C63F4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4A3893A9-BBB8-40BC-A209-EBFD638C2B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6DE525D5-632F-4B2D-A413-AE28774069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95AA05A1-E181-41F6-9811-0D388699FA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1EC8F06F-F57E-4AF2-AC01-F588E902AD0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977992B-7D40-4F63-90A6-A0EA459B52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6577E46-4A46-4F07-81BE-42B86433046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1B1F2A9-B525-4015-B656-7CF76501CA9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F6145AE5-0C70-414E-B09A-172EA99F9B5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BA556B1F-5EC8-4F89-869E-75E6F237057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EAE92ADB-FDCC-4B58-9BF6-450A3FD9A4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99F99B83-38E8-40F3-B41A-150F2C67DD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57C81BA8-62D4-4935-9487-98F6C80C4EF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C8A898AA-6E8E-445D-8B29-3EFE10C15E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6029166F-E960-4DC0-A187-9CE50663485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6E1BD4A6-54A0-4093-87A0-34E978AEA2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FFF6A11E-10E3-4DB7-80F9-B60160288F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4E1C19B7-64D5-4CE5-B9B8-CC73D7E0A5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A0E7928E-DBF6-4EEC-AD6F-D6E527E8558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7ABC7E27-F4E9-4E4B-9F64-1C831D63ED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CBB6A608-6E76-4694-A2F6-B06CF82052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AD06A02-63C0-4F55-A138-D1A24E50E592}"/>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3BE18B4C-BFC0-4A09-AB75-0879E7E3CF6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BE0F1044-011F-4429-877F-6A4EAEF9275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2C564DBD-10F5-4DF0-9B41-18E6B3F817B1}"/>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25" name="直線コネクタ 524">
          <a:extLst>
            <a:ext uri="{FF2B5EF4-FFF2-40B4-BE49-F238E27FC236}">
              <a16:creationId xmlns:a16="http://schemas.microsoft.com/office/drawing/2014/main" id="{0E0C82EE-094F-4717-B789-B5E13B6FCB93}"/>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185E49CC-7F0E-4BF8-8841-5F357DEDDEA8}"/>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527" name="フローチャート: 判断 526">
          <a:extLst>
            <a:ext uri="{FF2B5EF4-FFF2-40B4-BE49-F238E27FC236}">
              <a16:creationId xmlns:a16="http://schemas.microsoft.com/office/drawing/2014/main" id="{6E899B8E-D4E8-4F4C-955E-E3272F43F0F3}"/>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528" name="フローチャート: 判断 527">
          <a:extLst>
            <a:ext uri="{FF2B5EF4-FFF2-40B4-BE49-F238E27FC236}">
              <a16:creationId xmlns:a16="http://schemas.microsoft.com/office/drawing/2014/main" id="{475189EA-44CF-49F4-A52A-3A1B5604E3E8}"/>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529" name="フローチャート: 判断 528">
          <a:extLst>
            <a:ext uri="{FF2B5EF4-FFF2-40B4-BE49-F238E27FC236}">
              <a16:creationId xmlns:a16="http://schemas.microsoft.com/office/drawing/2014/main" id="{0EE99520-1779-4222-BCA0-C865BDC2C745}"/>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30" name="フローチャート: 判断 529">
          <a:extLst>
            <a:ext uri="{FF2B5EF4-FFF2-40B4-BE49-F238E27FC236}">
              <a16:creationId xmlns:a16="http://schemas.microsoft.com/office/drawing/2014/main" id="{1392BD2A-FD5E-4FC7-8D78-A66FEF77C9A6}"/>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9720B34-CF7B-474C-B524-73B2AAEA2CE1}"/>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1EE6B7A-A79C-43A3-9B05-D35E395E05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0646367-283C-4AE9-B815-EEAC4B70D2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B3F2F24-0249-42B4-B20E-F35FF824BC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809C003-113B-46F9-AE3C-9B5D730A7D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E7FB97F-8A97-4F79-A35B-29DC231E42E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537" name="楕円 536">
          <a:extLst>
            <a:ext uri="{FF2B5EF4-FFF2-40B4-BE49-F238E27FC236}">
              <a16:creationId xmlns:a16="http://schemas.microsoft.com/office/drawing/2014/main" id="{61713641-2209-4042-8C8F-0F326C6C51DD}"/>
            </a:ext>
          </a:extLst>
        </xdr:cNvPr>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2CBBF4A1-C238-45C9-82A8-9C0E92D1D9F4}"/>
            </a:ext>
          </a:extLst>
        </xdr:cNvPr>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33565</xdr:rowOff>
    </xdr:from>
    <xdr:to>
      <xdr:col>81</xdr:col>
      <xdr:colOff>101600</xdr:colOff>
      <xdr:row>40</xdr:row>
      <xdr:rowOff>135165</xdr:rowOff>
    </xdr:to>
    <xdr:sp macro="" textlink="">
      <xdr:nvSpPr>
        <xdr:cNvPr id="539" name="楕円 538">
          <a:extLst>
            <a:ext uri="{FF2B5EF4-FFF2-40B4-BE49-F238E27FC236}">
              <a16:creationId xmlns:a16="http://schemas.microsoft.com/office/drawing/2014/main" id="{92C3343F-9740-4331-A52D-F8A251C868DA}"/>
            </a:ext>
          </a:extLst>
        </xdr:cNvPr>
        <xdr:cNvSpPr/>
      </xdr:nvSpPr>
      <xdr:spPr>
        <a:xfrm>
          <a:off x="15430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84365</xdr:rowOff>
    </xdr:from>
    <xdr:to>
      <xdr:col>85</xdr:col>
      <xdr:colOff>127000</xdr:colOff>
      <xdr:row>40</xdr:row>
      <xdr:rowOff>144780</xdr:rowOff>
    </xdr:to>
    <xdr:cxnSp macro="">
      <xdr:nvCxnSpPr>
        <xdr:cNvPr id="540" name="直線コネクタ 539">
          <a:extLst>
            <a:ext uri="{FF2B5EF4-FFF2-40B4-BE49-F238E27FC236}">
              <a16:creationId xmlns:a16="http://schemas.microsoft.com/office/drawing/2014/main" id="{87227B9F-FA98-4B15-843C-C20E0B1E4FDF}"/>
            </a:ext>
          </a:extLst>
        </xdr:cNvPr>
        <xdr:cNvCxnSpPr/>
      </xdr:nvCxnSpPr>
      <xdr:spPr>
        <a:xfrm>
          <a:off x="15481300" y="6942365"/>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146231</xdr:rowOff>
    </xdr:from>
    <xdr:to>
      <xdr:col>76</xdr:col>
      <xdr:colOff>165100</xdr:colOff>
      <xdr:row>40</xdr:row>
      <xdr:rowOff>76381</xdr:rowOff>
    </xdr:to>
    <xdr:sp macro="" textlink="">
      <xdr:nvSpPr>
        <xdr:cNvPr id="541" name="楕円 540">
          <a:extLst>
            <a:ext uri="{FF2B5EF4-FFF2-40B4-BE49-F238E27FC236}">
              <a16:creationId xmlns:a16="http://schemas.microsoft.com/office/drawing/2014/main" id="{1BAA501F-4AE5-4E72-84D8-7EC98517B9BC}"/>
            </a:ext>
          </a:extLst>
        </xdr:cNvPr>
        <xdr:cNvSpPr/>
      </xdr:nvSpPr>
      <xdr:spPr>
        <a:xfrm>
          <a:off x="14541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25581</xdr:rowOff>
    </xdr:from>
    <xdr:to>
      <xdr:col>81</xdr:col>
      <xdr:colOff>50800</xdr:colOff>
      <xdr:row>40</xdr:row>
      <xdr:rowOff>84365</xdr:rowOff>
    </xdr:to>
    <xdr:cxnSp macro="">
      <xdr:nvCxnSpPr>
        <xdr:cNvPr id="542" name="直線コネクタ 541">
          <a:extLst>
            <a:ext uri="{FF2B5EF4-FFF2-40B4-BE49-F238E27FC236}">
              <a16:creationId xmlns:a16="http://schemas.microsoft.com/office/drawing/2014/main" id="{A46DE8C5-F487-4FBB-A32A-63C91A85FB7B}"/>
            </a:ext>
          </a:extLst>
        </xdr:cNvPr>
        <xdr:cNvCxnSpPr/>
      </xdr:nvCxnSpPr>
      <xdr:spPr>
        <a:xfrm>
          <a:off x="14592300" y="688358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543" name="楕円 542">
          <a:extLst>
            <a:ext uri="{FF2B5EF4-FFF2-40B4-BE49-F238E27FC236}">
              <a16:creationId xmlns:a16="http://schemas.microsoft.com/office/drawing/2014/main" id="{387B0D85-9E0D-40CE-83A1-C08B1D578E3C}"/>
            </a:ext>
          </a:extLst>
        </xdr:cNvPr>
        <xdr:cNvSpPr/>
      </xdr:nvSpPr>
      <xdr:spPr>
        <a:xfrm>
          <a:off x="1365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25581</xdr:rowOff>
    </xdr:to>
    <xdr:cxnSp macro="">
      <xdr:nvCxnSpPr>
        <xdr:cNvPr id="544" name="直線コネクタ 543">
          <a:extLst>
            <a:ext uri="{FF2B5EF4-FFF2-40B4-BE49-F238E27FC236}">
              <a16:creationId xmlns:a16="http://schemas.microsoft.com/office/drawing/2014/main" id="{84F6FC79-FD22-4D60-A8E8-2C752B50FBAA}"/>
            </a:ext>
          </a:extLst>
        </xdr:cNvPr>
        <xdr:cNvCxnSpPr/>
      </xdr:nvCxnSpPr>
      <xdr:spPr>
        <a:xfrm>
          <a:off x="13703300" y="68460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157662</xdr:rowOff>
    </xdr:from>
    <xdr:to>
      <xdr:col>67</xdr:col>
      <xdr:colOff>101600</xdr:colOff>
      <xdr:row>40</xdr:row>
      <xdr:rowOff>87812</xdr:rowOff>
    </xdr:to>
    <xdr:sp macro="" textlink="">
      <xdr:nvSpPr>
        <xdr:cNvPr id="545" name="楕円 544">
          <a:extLst>
            <a:ext uri="{FF2B5EF4-FFF2-40B4-BE49-F238E27FC236}">
              <a16:creationId xmlns:a16="http://schemas.microsoft.com/office/drawing/2014/main" id="{504965DD-55FD-46E7-AADF-29470CD081AC}"/>
            </a:ext>
          </a:extLst>
        </xdr:cNvPr>
        <xdr:cNvSpPr/>
      </xdr:nvSpPr>
      <xdr:spPr>
        <a:xfrm>
          <a:off x="1276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40</xdr:row>
      <xdr:rowOff>37012</xdr:rowOff>
    </xdr:to>
    <xdr:cxnSp macro="">
      <xdr:nvCxnSpPr>
        <xdr:cNvPr id="546" name="直線コネクタ 545">
          <a:extLst>
            <a:ext uri="{FF2B5EF4-FFF2-40B4-BE49-F238E27FC236}">
              <a16:creationId xmlns:a16="http://schemas.microsoft.com/office/drawing/2014/main" id="{65AD2A46-AB08-4F5B-A122-14F12A625C8C}"/>
            </a:ext>
          </a:extLst>
        </xdr:cNvPr>
        <xdr:cNvCxnSpPr/>
      </xdr:nvCxnSpPr>
      <xdr:spPr>
        <a:xfrm flipV="1">
          <a:off x="12814300" y="68460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F554C5D6-8682-4D3F-B0D3-0750366F18DC}"/>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547B0C71-94BD-4AC2-AA77-EEE9C5022690}"/>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70FFB269-6DC7-45C1-9DE0-1342A8AB7807}"/>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477AC3A7-09CF-40AA-8F9C-3CF667B67116}"/>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126292</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9A7230EA-B7CF-4023-B3B9-42AC44358D69}"/>
            </a:ext>
          </a:extLst>
        </xdr:cNvPr>
        <xdr:cNvSpPr txBox="1"/>
      </xdr:nvSpPr>
      <xdr:spPr>
        <a:xfrm>
          <a:off x="152660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67508</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984D29C4-4ADE-4E8F-9F14-548372EE90D5}"/>
            </a:ext>
          </a:extLst>
        </xdr:cNvPr>
        <xdr:cNvSpPr txBox="1"/>
      </xdr:nvSpPr>
      <xdr:spPr>
        <a:xfrm>
          <a:off x="14389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E0F40D57-B0C8-4A54-BF90-CC243B82E62E}"/>
            </a:ext>
          </a:extLst>
        </xdr:cNvPr>
        <xdr:cNvSpPr txBox="1"/>
      </xdr:nvSpPr>
      <xdr:spPr>
        <a:xfrm>
          <a:off x="13500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78939</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F2B0C5E8-961F-4DAC-8C21-EC4151686F19}"/>
            </a:ext>
          </a:extLst>
        </xdr:cNvPr>
        <xdr:cNvSpPr txBox="1"/>
      </xdr:nvSpPr>
      <xdr:spPr>
        <a:xfrm>
          <a:off x="12611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228E1D2A-3F11-4188-9158-C0280C3E0A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D9FEE13E-6090-44C7-8634-592E003660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63B04282-F1FE-4DA7-AB59-EF516F0262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535AA9AB-1206-40C6-92D8-C7DB236EB8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9AB99011-2097-40AB-BEBE-F3AFEE6BA7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F1247DC4-C095-48B9-B65C-EC50B69542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4215170-6C43-4425-8852-32AFBD7B5C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A4A48E3B-8F25-4595-9157-9947EA5320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38833A41-1156-4D37-ADCF-3263AC85D2C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E739B2B-5FEC-4825-8400-B65064D519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D717AD08-4D87-4EE8-AA31-583B838512C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B6CFDA45-6767-472D-AA5D-20F712CF499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44C6FEC9-7EEF-4B4D-9EF7-313292A807C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AAF679AB-538F-44A8-B18F-FAE10C747DA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23AC511C-DCC2-417A-903A-17A47280B50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26E838BD-E1E6-4F2F-9C39-EB7F738712B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F014913D-D674-4A61-B6B8-09DAF4EB9B0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248A293B-D783-4E7F-AE04-082B429100F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B9758AAD-EF83-42F4-82A3-F24E2347D8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A1BFD82E-D96E-47B8-ACF3-4524A068C32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BD2A21DC-3C6B-4397-96C9-ABB9718988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740373EC-ACFE-4C9D-A03B-7708D77BDE9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104C8B56-4F34-458E-BBC3-3085FC00C9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578" name="直線コネクタ 577">
          <a:extLst>
            <a:ext uri="{FF2B5EF4-FFF2-40B4-BE49-F238E27FC236}">
              <a16:creationId xmlns:a16="http://schemas.microsoft.com/office/drawing/2014/main" id="{A98F32C5-E8E5-4BE5-8B5D-936E295519AD}"/>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033E0E66-EA0B-4586-AE7F-96427C35A397}"/>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80" name="直線コネクタ 579">
          <a:extLst>
            <a:ext uri="{FF2B5EF4-FFF2-40B4-BE49-F238E27FC236}">
              <a16:creationId xmlns:a16="http://schemas.microsoft.com/office/drawing/2014/main" id="{1B806F82-E3BC-488D-A986-40B3E5D94F88}"/>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EC84AD28-A427-4146-A13F-514B9AA791E1}"/>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582" name="直線コネクタ 581">
          <a:extLst>
            <a:ext uri="{FF2B5EF4-FFF2-40B4-BE49-F238E27FC236}">
              <a16:creationId xmlns:a16="http://schemas.microsoft.com/office/drawing/2014/main" id="{C242DE41-0E9B-474E-AC37-DDD82EBCC81A}"/>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BD0F50C6-CAB1-4FA2-84FA-1D8EBBB9F18F}"/>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584" name="フローチャート: 判断 583">
          <a:extLst>
            <a:ext uri="{FF2B5EF4-FFF2-40B4-BE49-F238E27FC236}">
              <a16:creationId xmlns:a16="http://schemas.microsoft.com/office/drawing/2014/main" id="{372EB6A1-160A-4094-91DC-88FD4E11CE84}"/>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585" name="フローチャート: 判断 584">
          <a:extLst>
            <a:ext uri="{FF2B5EF4-FFF2-40B4-BE49-F238E27FC236}">
              <a16:creationId xmlns:a16="http://schemas.microsoft.com/office/drawing/2014/main" id="{31CDBD3C-3F71-4D12-8B95-CA65D4CB4CC4}"/>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586" name="フローチャート: 判断 585">
          <a:extLst>
            <a:ext uri="{FF2B5EF4-FFF2-40B4-BE49-F238E27FC236}">
              <a16:creationId xmlns:a16="http://schemas.microsoft.com/office/drawing/2014/main" id="{730C85B8-AF76-4999-BC75-AE862F71CDF5}"/>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87" name="フローチャート: 判断 586">
          <a:extLst>
            <a:ext uri="{FF2B5EF4-FFF2-40B4-BE49-F238E27FC236}">
              <a16:creationId xmlns:a16="http://schemas.microsoft.com/office/drawing/2014/main" id="{EB6C994F-F2FB-4B9D-B460-D6A8BBD57643}"/>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588" name="フローチャート: 判断 587">
          <a:extLst>
            <a:ext uri="{FF2B5EF4-FFF2-40B4-BE49-F238E27FC236}">
              <a16:creationId xmlns:a16="http://schemas.microsoft.com/office/drawing/2014/main" id="{77281ED7-B20D-453C-8F25-690EC6794987}"/>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0F1FB07-20A0-4A16-8E25-4778AF33B7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9A75526-230F-4133-AAD9-3392414079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F01242E1-D834-4FC3-AC5C-4803490DD7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CE600610-8816-4420-9E26-04D3D1FC65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1F9A481A-87C4-4406-A7AB-5CC586C6A9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594" name="楕円 593">
          <a:extLst>
            <a:ext uri="{FF2B5EF4-FFF2-40B4-BE49-F238E27FC236}">
              <a16:creationId xmlns:a16="http://schemas.microsoft.com/office/drawing/2014/main" id="{92E5517F-F8B0-49EB-8E7C-07BB3A417441}"/>
            </a:ext>
          </a:extLst>
        </xdr:cNvPr>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A285BFB9-563E-407F-8B8B-D3E8BECB6C6F}"/>
            </a:ext>
          </a:extLst>
        </xdr:cNvPr>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21590</xdr:rowOff>
    </xdr:from>
    <xdr:to>
      <xdr:col>112</xdr:col>
      <xdr:colOff>38100</xdr:colOff>
      <xdr:row>40</xdr:row>
      <xdr:rowOff>123190</xdr:rowOff>
    </xdr:to>
    <xdr:sp macro="" textlink="">
      <xdr:nvSpPr>
        <xdr:cNvPr id="596" name="楕円 595">
          <a:extLst>
            <a:ext uri="{FF2B5EF4-FFF2-40B4-BE49-F238E27FC236}">
              <a16:creationId xmlns:a16="http://schemas.microsoft.com/office/drawing/2014/main" id="{0E34587B-0B7D-4D3B-8A23-56751FD33C48}"/>
            </a:ext>
          </a:extLst>
        </xdr:cNvPr>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72390</xdr:rowOff>
    </xdr:to>
    <xdr:cxnSp macro="">
      <xdr:nvCxnSpPr>
        <xdr:cNvPr id="597" name="直線コネクタ 596">
          <a:extLst>
            <a:ext uri="{FF2B5EF4-FFF2-40B4-BE49-F238E27FC236}">
              <a16:creationId xmlns:a16="http://schemas.microsoft.com/office/drawing/2014/main" id="{A88794BE-24C4-4BC0-9ABE-24CD36FEA6D6}"/>
            </a:ext>
          </a:extLst>
        </xdr:cNvPr>
        <xdr:cNvCxnSpPr/>
      </xdr:nvCxnSpPr>
      <xdr:spPr>
        <a:xfrm flipV="1">
          <a:off x="21323300" y="69227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27305</xdr:rowOff>
    </xdr:from>
    <xdr:to>
      <xdr:col>107</xdr:col>
      <xdr:colOff>101600</xdr:colOff>
      <xdr:row>40</xdr:row>
      <xdr:rowOff>128905</xdr:rowOff>
    </xdr:to>
    <xdr:sp macro="" textlink="">
      <xdr:nvSpPr>
        <xdr:cNvPr id="598" name="楕円 597">
          <a:extLst>
            <a:ext uri="{FF2B5EF4-FFF2-40B4-BE49-F238E27FC236}">
              <a16:creationId xmlns:a16="http://schemas.microsoft.com/office/drawing/2014/main" id="{E3D4A178-DAB9-4D8A-983B-682944A77B73}"/>
            </a:ext>
          </a:extLst>
        </xdr:cNvPr>
        <xdr:cNvSpPr/>
      </xdr:nvSpPr>
      <xdr:spPr>
        <a:xfrm>
          <a:off x="2038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78105</xdr:rowOff>
    </xdr:to>
    <xdr:cxnSp macro="">
      <xdr:nvCxnSpPr>
        <xdr:cNvPr id="599" name="直線コネクタ 598">
          <a:extLst>
            <a:ext uri="{FF2B5EF4-FFF2-40B4-BE49-F238E27FC236}">
              <a16:creationId xmlns:a16="http://schemas.microsoft.com/office/drawing/2014/main" id="{2C81080B-5E8D-4887-8CE8-775AACEAFF1C}"/>
            </a:ext>
          </a:extLst>
        </xdr:cNvPr>
        <xdr:cNvCxnSpPr/>
      </xdr:nvCxnSpPr>
      <xdr:spPr>
        <a:xfrm flipV="1">
          <a:off x="20434300" y="69303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xdr:nvSpPr>
        <xdr:cNvPr id="600" name="楕円 599">
          <a:extLst>
            <a:ext uri="{FF2B5EF4-FFF2-40B4-BE49-F238E27FC236}">
              <a16:creationId xmlns:a16="http://schemas.microsoft.com/office/drawing/2014/main" id="{D23A9A2E-A432-4361-8997-CE60DF4B69BE}"/>
            </a:ext>
          </a:extLst>
        </xdr:cNvPr>
        <xdr:cNvSpPr/>
      </xdr:nvSpPr>
      <xdr:spPr>
        <a:xfrm>
          <a:off x="19494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78105</xdr:rowOff>
    </xdr:from>
    <xdr:to>
      <xdr:col>107</xdr:col>
      <xdr:colOff>50800</xdr:colOff>
      <xdr:row>40</xdr:row>
      <xdr:rowOff>83820</xdr:rowOff>
    </xdr:to>
    <xdr:cxnSp macro="">
      <xdr:nvCxnSpPr>
        <xdr:cNvPr id="601" name="直線コネクタ 600">
          <a:extLst>
            <a:ext uri="{FF2B5EF4-FFF2-40B4-BE49-F238E27FC236}">
              <a16:creationId xmlns:a16="http://schemas.microsoft.com/office/drawing/2014/main" id="{D3215C12-92E0-46E2-8A94-2A43809BA81F}"/>
            </a:ext>
          </a:extLst>
        </xdr:cNvPr>
        <xdr:cNvCxnSpPr/>
      </xdr:nvCxnSpPr>
      <xdr:spPr>
        <a:xfrm flipV="1">
          <a:off x="19545300" y="6936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36830</xdr:rowOff>
    </xdr:from>
    <xdr:to>
      <xdr:col>98</xdr:col>
      <xdr:colOff>38100</xdr:colOff>
      <xdr:row>40</xdr:row>
      <xdr:rowOff>138430</xdr:rowOff>
    </xdr:to>
    <xdr:sp macro="" textlink="">
      <xdr:nvSpPr>
        <xdr:cNvPr id="602" name="楕円 601">
          <a:extLst>
            <a:ext uri="{FF2B5EF4-FFF2-40B4-BE49-F238E27FC236}">
              <a16:creationId xmlns:a16="http://schemas.microsoft.com/office/drawing/2014/main" id="{31348F58-21FC-46B6-9824-72BC631E8A2C}"/>
            </a:ext>
          </a:extLst>
        </xdr:cNvPr>
        <xdr:cNvSpPr/>
      </xdr:nvSpPr>
      <xdr:spPr>
        <a:xfrm>
          <a:off x="18605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83820</xdr:rowOff>
    </xdr:from>
    <xdr:to>
      <xdr:col>102</xdr:col>
      <xdr:colOff>114300</xdr:colOff>
      <xdr:row>40</xdr:row>
      <xdr:rowOff>87630</xdr:rowOff>
    </xdr:to>
    <xdr:cxnSp macro="">
      <xdr:nvCxnSpPr>
        <xdr:cNvPr id="603" name="直線コネクタ 602">
          <a:extLst>
            <a:ext uri="{FF2B5EF4-FFF2-40B4-BE49-F238E27FC236}">
              <a16:creationId xmlns:a16="http://schemas.microsoft.com/office/drawing/2014/main" id="{2EC39B50-A90A-410E-B212-076BE9D1C995}"/>
            </a:ext>
          </a:extLst>
        </xdr:cNvPr>
        <xdr:cNvCxnSpPr/>
      </xdr:nvCxnSpPr>
      <xdr:spPr>
        <a:xfrm flipV="1">
          <a:off x="18656300" y="694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E33289DB-0AAD-4107-9B04-89C32F37516E}"/>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6C958F83-D092-4C11-874A-46365C8CE450}"/>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B0220068-703F-4E72-951D-090DE7330E77}"/>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6A97B316-292F-4BE9-BE9C-F3F0E769CCE2}"/>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114317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CD97D96C-0E3A-47F0-BFFB-687093ED200B}"/>
            </a:ext>
          </a:extLst>
        </xdr:cNvPr>
        <xdr:cNvSpPr txBox="1"/>
      </xdr:nvSpPr>
      <xdr:spPr>
        <a:xfrm>
          <a:off x="21075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120032</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53F92AAE-8FA4-4E0E-9E08-57F12DB60E9F}"/>
            </a:ext>
          </a:extLst>
        </xdr:cNvPr>
        <xdr:cNvSpPr txBox="1"/>
      </xdr:nvSpPr>
      <xdr:spPr>
        <a:xfrm>
          <a:off x="201994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125747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81B628B7-07D8-452B-8C92-A983E2DB6993}"/>
            </a:ext>
          </a:extLst>
        </xdr:cNvPr>
        <xdr:cNvSpPr txBox="1"/>
      </xdr:nvSpPr>
      <xdr:spPr>
        <a:xfrm>
          <a:off x="19310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129557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57C97EEB-CA2C-4D01-A2AB-78116A0C5649}"/>
            </a:ext>
          </a:extLst>
        </xdr:cNvPr>
        <xdr:cNvSpPr txBox="1"/>
      </xdr:nvSpPr>
      <xdr:spPr>
        <a:xfrm>
          <a:off x="18421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66ACEC65-F306-44FB-9B16-F13C7B657F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D9D7C2C5-2738-44F0-BE6A-F211082CD5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1B2C74B-829B-4DE8-849E-44B9814B94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A66E5117-C514-4FD6-9548-A75ACED242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873B4EAD-A85B-450B-9CF5-BB6C64AB80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A371D5E4-82F6-40A1-901C-053C18CE63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BCEE4A9B-0D19-4F3E-992A-3D951F9841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DF4C9728-C558-4871-822C-69B9B02BDB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842E78C9-F931-46AB-9044-ECAE4B5C3B5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4CE9052-C200-48BC-8345-4F1DBA8B52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EF5CE318-2128-49FE-A142-17CBCB7945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21F1B53D-3A33-414E-8185-8580A28D33F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FE76FBB4-2686-479C-ABC9-32B208066ED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D55BE079-ED94-4FCB-9732-50B4E1AC389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D02096F3-93D4-4C2A-A953-D7A8FD8ACCB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EDDD4FCF-6121-4958-B440-E2E42490972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6EECA5D2-0472-41C8-8B09-67AC32E7148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12B14C00-16A9-4CBE-A1BB-90566123D8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249014E0-3541-438F-841E-DF116E36194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31D6D61E-64BC-4D8E-99CB-C0E1C01DB21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2771601-24B3-4DE7-9693-A273E9D5158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ACA9014C-D027-4A5A-9913-01F76687A7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B54F9EA0-24D3-49C4-B773-ABDE414CEF2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DB4B9D36-D83E-415F-B6EF-752402BA6F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636" name="直線コネクタ 635">
          <a:extLst>
            <a:ext uri="{FF2B5EF4-FFF2-40B4-BE49-F238E27FC236}">
              <a16:creationId xmlns:a16="http://schemas.microsoft.com/office/drawing/2014/main" id="{58BA078A-C66A-43F3-BFFB-BA98A0740225}"/>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7D51DF09-938D-47EE-9A23-A07BD1ECF6BD}"/>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8" name="直線コネクタ 637">
          <a:extLst>
            <a:ext uri="{FF2B5EF4-FFF2-40B4-BE49-F238E27FC236}">
              <a16:creationId xmlns:a16="http://schemas.microsoft.com/office/drawing/2014/main" id="{F502CA8F-FBE5-4328-A2F8-DD2EE1C189C4}"/>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59E9EBB7-2B60-4E4D-88F5-82338BCCC505}"/>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40" name="直線コネクタ 639">
          <a:extLst>
            <a:ext uri="{FF2B5EF4-FFF2-40B4-BE49-F238E27FC236}">
              <a16:creationId xmlns:a16="http://schemas.microsoft.com/office/drawing/2014/main" id="{CB856383-D9F8-4BEE-B980-905D173A5F1A}"/>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4BF540A8-E2A2-41D0-9369-DAF61E1EF651}"/>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42" name="フローチャート: 判断 641">
          <a:extLst>
            <a:ext uri="{FF2B5EF4-FFF2-40B4-BE49-F238E27FC236}">
              <a16:creationId xmlns:a16="http://schemas.microsoft.com/office/drawing/2014/main" id="{6F2F5A62-6714-4973-8FFA-94842A84A80F}"/>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43" name="フローチャート: 判断 642">
          <a:extLst>
            <a:ext uri="{FF2B5EF4-FFF2-40B4-BE49-F238E27FC236}">
              <a16:creationId xmlns:a16="http://schemas.microsoft.com/office/drawing/2014/main" id="{360A4F50-C2A5-4F0C-A2AC-B4167D17EEA6}"/>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4" name="フローチャート: 判断 643">
          <a:extLst>
            <a:ext uri="{FF2B5EF4-FFF2-40B4-BE49-F238E27FC236}">
              <a16:creationId xmlns:a16="http://schemas.microsoft.com/office/drawing/2014/main" id="{84A07573-7E73-4F79-8033-73ED94D3584D}"/>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5" name="フローチャート: 判断 644">
          <a:extLst>
            <a:ext uri="{FF2B5EF4-FFF2-40B4-BE49-F238E27FC236}">
              <a16:creationId xmlns:a16="http://schemas.microsoft.com/office/drawing/2014/main" id="{9DBE42D9-08F2-4FBA-AD13-C14A15C01AF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646" name="フローチャート: 判断 645">
          <a:extLst>
            <a:ext uri="{FF2B5EF4-FFF2-40B4-BE49-F238E27FC236}">
              <a16:creationId xmlns:a16="http://schemas.microsoft.com/office/drawing/2014/main" id="{43A19745-D02C-4907-AB51-5758EE425F78}"/>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EA5517F-5456-401A-A2EF-6BDA398D68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A06F51C-B618-4181-B6F0-B2C41A789D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344715D-E485-48D5-BDE5-C4058F4168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76A8AFA-9D24-40A7-912F-E7EA37D282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EF68056-17ED-4FD1-87CE-C4AE70AA77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652" name="楕円 651">
          <a:extLst>
            <a:ext uri="{FF2B5EF4-FFF2-40B4-BE49-F238E27FC236}">
              <a16:creationId xmlns:a16="http://schemas.microsoft.com/office/drawing/2014/main" id="{6413133A-D992-4201-96EE-E7CD83A33D83}"/>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5A45E00E-0457-4FC7-89B8-35AB22A40F68}"/>
            </a:ext>
          </a:extLst>
        </xdr:cNvPr>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654" name="楕円 653">
          <a:extLst>
            <a:ext uri="{FF2B5EF4-FFF2-40B4-BE49-F238E27FC236}">
              <a16:creationId xmlns:a16="http://schemas.microsoft.com/office/drawing/2014/main" id="{A7A7D2ED-5377-423F-8059-F2CC46573B8A}"/>
            </a:ext>
          </a:extLst>
        </xdr:cNvPr>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121920</xdr:rowOff>
    </xdr:from>
    <xdr:to>
      <xdr:col>85</xdr:col>
      <xdr:colOff>127000</xdr:colOff>
      <xdr:row>59</xdr:row>
      <xdr:rowOff>146685</xdr:rowOff>
    </xdr:to>
    <xdr:cxnSp macro="">
      <xdr:nvCxnSpPr>
        <xdr:cNvPr id="655" name="直線コネクタ 654">
          <a:extLst>
            <a:ext uri="{FF2B5EF4-FFF2-40B4-BE49-F238E27FC236}">
              <a16:creationId xmlns:a16="http://schemas.microsoft.com/office/drawing/2014/main" id="{90AEFFBD-66C4-48A9-8D5E-DD8F84071BD7}"/>
            </a:ext>
          </a:extLst>
        </xdr:cNvPr>
        <xdr:cNvCxnSpPr/>
      </xdr:nvCxnSpPr>
      <xdr:spPr>
        <a:xfrm>
          <a:off x="15481300" y="102374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656" name="楕円 655">
          <a:extLst>
            <a:ext uri="{FF2B5EF4-FFF2-40B4-BE49-F238E27FC236}">
              <a16:creationId xmlns:a16="http://schemas.microsoft.com/office/drawing/2014/main" id="{CBBD3E63-968C-427C-8E97-5D27C70CD6C6}"/>
            </a:ext>
          </a:extLst>
        </xdr:cNvPr>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121920</xdr:rowOff>
    </xdr:to>
    <xdr:cxnSp macro="">
      <xdr:nvCxnSpPr>
        <xdr:cNvPr id="657" name="直線コネクタ 656">
          <a:extLst>
            <a:ext uri="{FF2B5EF4-FFF2-40B4-BE49-F238E27FC236}">
              <a16:creationId xmlns:a16="http://schemas.microsoft.com/office/drawing/2014/main" id="{8F7B748A-375B-48DD-AB47-569660CA5F7C}"/>
            </a:ext>
          </a:extLst>
        </xdr:cNvPr>
        <xdr:cNvCxnSpPr/>
      </xdr:nvCxnSpPr>
      <xdr:spPr>
        <a:xfrm>
          <a:off x="14592300" y="10191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658" name="楕円 657">
          <a:extLst>
            <a:ext uri="{FF2B5EF4-FFF2-40B4-BE49-F238E27FC236}">
              <a16:creationId xmlns:a16="http://schemas.microsoft.com/office/drawing/2014/main" id="{290FB631-E196-4426-9258-8C0C6676D37E}"/>
            </a:ext>
          </a:extLst>
        </xdr:cNvPr>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76200</xdr:rowOff>
    </xdr:to>
    <xdr:cxnSp macro="">
      <xdr:nvCxnSpPr>
        <xdr:cNvPr id="659" name="直線コネクタ 658">
          <a:extLst>
            <a:ext uri="{FF2B5EF4-FFF2-40B4-BE49-F238E27FC236}">
              <a16:creationId xmlns:a16="http://schemas.microsoft.com/office/drawing/2014/main" id="{9AB34F22-0B64-4E90-BDBA-C8037B3AB688}"/>
            </a:ext>
          </a:extLst>
        </xdr:cNvPr>
        <xdr:cNvCxnSpPr/>
      </xdr:nvCxnSpPr>
      <xdr:spPr>
        <a:xfrm>
          <a:off x="13703300" y="10165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124460</xdr:rowOff>
    </xdr:from>
    <xdr:to>
      <xdr:col>67</xdr:col>
      <xdr:colOff>101600</xdr:colOff>
      <xdr:row>59</xdr:row>
      <xdr:rowOff>54610</xdr:rowOff>
    </xdr:to>
    <xdr:sp macro="" textlink="">
      <xdr:nvSpPr>
        <xdr:cNvPr id="660" name="楕円 659">
          <a:extLst>
            <a:ext uri="{FF2B5EF4-FFF2-40B4-BE49-F238E27FC236}">
              <a16:creationId xmlns:a16="http://schemas.microsoft.com/office/drawing/2014/main" id="{6183BB96-D49A-4AE5-9131-270EC4260D62}"/>
            </a:ext>
          </a:extLst>
        </xdr:cNvPr>
        <xdr:cNvSpPr/>
      </xdr:nvSpPr>
      <xdr:spPr>
        <a:xfrm>
          <a:off x="12763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xdr:rowOff>
    </xdr:from>
    <xdr:to>
      <xdr:col>71</xdr:col>
      <xdr:colOff>177800</xdr:colOff>
      <xdr:row>59</xdr:row>
      <xdr:rowOff>49530</xdr:rowOff>
    </xdr:to>
    <xdr:cxnSp macro="">
      <xdr:nvCxnSpPr>
        <xdr:cNvPr id="661" name="直線コネクタ 660">
          <a:extLst>
            <a:ext uri="{FF2B5EF4-FFF2-40B4-BE49-F238E27FC236}">
              <a16:creationId xmlns:a16="http://schemas.microsoft.com/office/drawing/2014/main" id="{88D28DDD-159A-4A2B-906E-F5F138028C26}"/>
            </a:ext>
          </a:extLst>
        </xdr:cNvPr>
        <xdr:cNvCxnSpPr/>
      </xdr:nvCxnSpPr>
      <xdr:spPr>
        <a:xfrm>
          <a:off x="12814300" y="10119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62" name="n_1aveValue【学校施設】&#10;有形固定資産減価償却率">
          <a:extLst>
            <a:ext uri="{FF2B5EF4-FFF2-40B4-BE49-F238E27FC236}">
              <a16:creationId xmlns:a16="http://schemas.microsoft.com/office/drawing/2014/main" id="{77857A9E-428E-455B-AEEF-2A4608B33268}"/>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63" name="n_2aveValue【学校施設】&#10;有形固定資産減価償却率">
          <a:extLst>
            <a:ext uri="{FF2B5EF4-FFF2-40B4-BE49-F238E27FC236}">
              <a16:creationId xmlns:a16="http://schemas.microsoft.com/office/drawing/2014/main" id="{521E3557-8D86-4894-9C34-2CAA39555FE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64" name="n_3aveValue【学校施設】&#10;有形固定資産減価償却率">
          <a:extLst>
            <a:ext uri="{FF2B5EF4-FFF2-40B4-BE49-F238E27FC236}">
              <a16:creationId xmlns:a16="http://schemas.microsoft.com/office/drawing/2014/main" id="{2429BED8-73D2-4AFE-8A91-DC3269E3BA5D}"/>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665" name="n_4aveValue【学校施設】&#10;有形固定資産減価償却率">
          <a:extLst>
            <a:ext uri="{FF2B5EF4-FFF2-40B4-BE49-F238E27FC236}">
              <a16:creationId xmlns:a16="http://schemas.microsoft.com/office/drawing/2014/main" id="{DABA3831-2D3F-4EA0-96F4-AEA4E0ACA216}"/>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17797</xdr:rowOff>
    </xdr:from>
    <xdr:ext cx="405111" cy="259045"/>
    <xdr:sp macro="" textlink="">
      <xdr:nvSpPr>
        <xdr:cNvPr id="666" name="n_1mainValue【学校施設】&#10;有形固定資産減価償却率">
          <a:extLst>
            <a:ext uri="{FF2B5EF4-FFF2-40B4-BE49-F238E27FC236}">
              <a16:creationId xmlns:a16="http://schemas.microsoft.com/office/drawing/2014/main" id="{6E7774D2-5800-415C-B8EC-21BF9AC06EF3}"/>
            </a:ext>
          </a:extLst>
        </xdr:cNvPr>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143527</xdr:rowOff>
    </xdr:from>
    <xdr:ext cx="405111" cy="259045"/>
    <xdr:sp macro="" textlink="">
      <xdr:nvSpPr>
        <xdr:cNvPr id="667" name="n_2mainValue【学校施設】&#10;有形固定資産減価償却率">
          <a:extLst>
            <a:ext uri="{FF2B5EF4-FFF2-40B4-BE49-F238E27FC236}">
              <a16:creationId xmlns:a16="http://schemas.microsoft.com/office/drawing/2014/main" id="{4FDB92E6-A1A1-4216-8046-88385DE09895}"/>
            </a:ext>
          </a:extLst>
        </xdr:cNvPr>
        <xdr:cNvSpPr txBox="1"/>
      </xdr:nvSpPr>
      <xdr:spPr>
        <a:xfrm>
          <a:off x="14389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668" name="n_3mainValue【学校施設】&#10;有形固定資産減価償却率">
          <a:extLst>
            <a:ext uri="{FF2B5EF4-FFF2-40B4-BE49-F238E27FC236}">
              <a16:creationId xmlns:a16="http://schemas.microsoft.com/office/drawing/2014/main" id="{F64F63AD-DD72-4ECB-A0AA-E47D5E263B9E}"/>
            </a:ext>
          </a:extLst>
        </xdr:cNvPr>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71137</xdr:rowOff>
    </xdr:from>
    <xdr:ext cx="405111" cy="259045"/>
    <xdr:sp macro="" textlink="">
      <xdr:nvSpPr>
        <xdr:cNvPr id="669" name="n_4mainValue【学校施設】&#10;有形固定資産減価償却率">
          <a:extLst>
            <a:ext uri="{FF2B5EF4-FFF2-40B4-BE49-F238E27FC236}">
              <a16:creationId xmlns:a16="http://schemas.microsoft.com/office/drawing/2014/main" id="{0172FE1C-ADD6-46DB-BB4B-7F22BEFF88D4}"/>
            </a:ext>
          </a:extLst>
        </xdr:cNvPr>
        <xdr:cNvSpPr txBox="1"/>
      </xdr:nvSpPr>
      <xdr:spPr>
        <a:xfrm>
          <a:off x="12611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3CAFC368-561B-4E9B-8F97-F13A6A08AC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6BDEBE13-DC9E-4344-B1A8-63187087F7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D53AB3AA-2F46-40E6-ACC6-5D396437FB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D973CFC2-D32B-446C-A5C1-C93B99DCCF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66A726EF-2A7B-4507-B60E-AA34CE9666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8D086E25-4FC0-4CB9-8231-D1A8D4E784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BFD66D9F-B131-4C7A-AB0E-EA9C6C768F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A7B291B9-4C0D-4C9E-856E-D61FE8717D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DB93E814-EEFF-40DB-BC68-03BF7C4D8E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E524726F-2572-4F27-B0FB-EAFAE6AE63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a:extLst>
            <a:ext uri="{FF2B5EF4-FFF2-40B4-BE49-F238E27FC236}">
              <a16:creationId xmlns:a16="http://schemas.microsoft.com/office/drawing/2014/main" id="{7B9CB486-8360-4ADD-B4DC-E18C5D15FB0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a:extLst>
            <a:ext uri="{FF2B5EF4-FFF2-40B4-BE49-F238E27FC236}">
              <a16:creationId xmlns:a16="http://schemas.microsoft.com/office/drawing/2014/main" id="{06736550-C5AD-42A1-AA4D-844E9F063A5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a:extLst>
            <a:ext uri="{FF2B5EF4-FFF2-40B4-BE49-F238E27FC236}">
              <a16:creationId xmlns:a16="http://schemas.microsoft.com/office/drawing/2014/main" id="{FB678741-6B3C-4329-8D6D-3169300022C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a:extLst>
            <a:ext uri="{FF2B5EF4-FFF2-40B4-BE49-F238E27FC236}">
              <a16:creationId xmlns:a16="http://schemas.microsoft.com/office/drawing/2014/main" id="{8DA4163B-A06C-4E3C-932B-36206D72A42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a:extLst>
            <a:ext uri="{FF2B5EF4-FFF2-40B4-BE49-F238E27FC236}">
              <a16:creationId xmlns:a16="http://schemas.microsoft.com/office/drawing/2014/main" id="{7A87CEF3-F221-49ED-B061-BDFA6964115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a:extLst>
            <a:ext uri="{FF2B5EF4-FFF2-40B4-BE49-F238E27FC236}">
              <a16:creationId xmlns:a16="http://schemas.microsoft.com/office/drawing/2014/main" id="{3AF91CEF-85DA-4298-BA92-59238957E27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a:extLst>
            <a:ext uri="{FF2B5EF4-FFF2-40B4-BE49-F238E27FC236}">
              <a16:creationId xmlns:a16="http://schemas.microsoft.com/office/drawing/2014/main" id="{CAF0D135-6A70-48B4-A591-653A6FE0744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a:extLst>
            <a:ext uri="{FF2B5EF4-FFF2-40B4-BE49-F238E27FC236}">
              <a16:creationId xmlns:a16="http://schemas.microsoft.com/office/drawing/2014/main" id="{470BBF79-56CC-4558-B662-D5B6BFB9C81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a:extLst>
            <a:ext uri="{FF2B5EF4-FFF2-40B4-BE49-F238E27FC236}">
              <a16:creationId xmlns:a16="http://schemas.microsoft.com/office/drawing/2014/main" id="{F97C653A-7EE5-429F-A547-4B139D02404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a:extLst>
            <a:ext uri="{FF2B5EF4-FFF2-40B4-BE49-F238E27FC236}">
              <a16:creationId xmlns:a16="http://schemas.microsoft.com/office/drawing/2014/main" id="{D9ABBC59-1313-4B3B-A5D6-E4A46454B02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a:extLst>
            <a:ext uri="{FF2B5EF4-FFF2-40B4-BE49-F238E27FC236}">
              <a16:creationId xmlns:a16="http://schemas.microsoft.com/office/drawing/2014/main" id="{61BC21CC-A00B-4C72-BC9B-67C9AA2A8D4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1" name="テキスト ボックス 690">
          <a:extLst>
            <a:ext uri="{FF2B5EF4-FFF2-40B4-BE49-F238E27FC236}">
              <a16:creationId xmlns:a16="http://schemas.microsoft.com/office/drawing/2014/main" id="{012A3AC0-B1AC-4142-86D0-5523FD37908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BBFBD490-6A8A-466F-A828-D027D97E10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3" name="テキスト ボックス 692">
          <a:extLst>
            <a:ext uri="{FF2B5EF4-FFF2-40B4-BE49-F238E27FC236}">
              <a16:creationId xmlns:a16="http://schemas.microsoft.com/office/drawing/2014/main" id="{794D36C4-8122-40AB-8A06-BA2B838A8A8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a:extLst>
            <a:ext uri="{FF2B5EF4-FFF2-40B4-BE49-F238E27FC236}">
              <a16:creationId xmlns:a16="http://schemas.microsoft.com/office/drawing/2014/main" id="{FE9BECC7-273F-4189-84E7-1046A6A285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695" name="直線コネクタ 694">
          <a:extLst>
            <a:ext uri="{FF2B5EF4-FFF2-40B4-BE49-F238E27FC236}">
              <a16:creationId xmlns:a16="http://schemas.microsoft.com/office/drawing/2014/main" id="{D01BC268-27FB-4BBF-B30B-98D14D23D6AF}"/>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696" name="【学校施設】&#10;一人当たり面積最小値テキスト">
          <a:extLst>
            <a:ext uri="{FF2B5EF4-FFF2-40B4-BE49-F238E27FC236}">
              <a16:creationId xmlns:a16="http://schemas.microsoft.com/office/drawing/2014/main" id="{4AB5E027-6B7D-4322-AD9F-8586D97709C1}"/>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697" name="直線コネクタ 696">
          <a:extLst>
            <a:ext uri="{FF2B5EF4-FFF2-40B4-BE49-F238E27FC236}">
              <a16:creationId xmlns:a16="http://schemas.microsoft.com/office/drawing/2014/main" id="{EAD0DE16-9BB0-4832-8761-E65103A5F34C}"/>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698" name="【学校施設】&#10;一人当たり面積最大値テキスト">
          <a:extLst>
            <a:ext uri="{FF2B5EF4-FFF2-40B4-BE49-F238E27FC236}">
              <a16:creationId xmlns:a16="http://schemas.microsoft.com/office/drawing/2014/main" id="{AA627F81-244D-4440-9675-8F4379310BAB}"/>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699" name="直線コネクタ 698">
          <a:extLst>
            <a:ext uri="{FF2B5EF4-FFF2-40B4-BE49-F238E27FC236}">
              <a16:creationId xmlns:a16="http://schemas.microsoft.com/office/drawing/2014/main" id="{53295B89-8EDD-42E5-A20E-B437C36FC7C6}"/>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700" name="【学校施設】&#10;一人当たり面積平均値テキスト">
          <a:extLst>
            <a:ext uri="{FF2B5EF4-FFF2-40B4-BE49-F238E27FC236}">
              <a16:creationId xmlns:a16="http://schemas.microsoft.com/office/drawing/2014/main" id="{BF9CE83B-4F25-462B-AB51-4862D604D76A}"/>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701" name="フローチャート: 判断 700">
          <a:extLst>
            <a:ext uri="{FF2B5EF4-FFF2-40B4-BE49-F238E27FC236}">
              <a16:creationId xmlns:a16="http://schemas.microsoft.com/office/drawing/2014/main" id="{6C5AC359-67AC-4B79-8730-33B6802B718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702" name="フローチャート: 判断 701">
          <a:extLst>
            <a:ext uri="{FF2B5EF4-FFF2-40B4-BE49-F238E27FC236}">
              <a16:creationId xmlns:a16="http://schemas.microsoft.com/office/drawing/2014/main" id="{64EE32ED-9BF3-4E0C-9A99-6CED6FFC7645}"/>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703" name="フローチャート: 判断 702">
          <a:extLst>
            <a:ext uri="{FF2B5EF4-FFF2-40B4-BE49-F238E27FC236}">
              <a16:creationId xmlns:a16="http://schemas.microsoft.com/office/drawing/2014/main" id="{099F15A8-ADB6-4730-8650-38C0F804EAB9}"/>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704" name="フローチャート: 判断 703">
          <a:extLst>
            <a:ext uri="{FF2B5EF4-FFF2-40B4-BE49-F238E27FC236}">
              <a16:creationId xmlns:a16="http://schemas.microsoft.com/office/drawing/2014/main" id="{57119F13-1A7B-4A13-9385-6FC7FCD1481A}"/>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705" name="フローチャート: 判断 704">
          <a:extLst>
            <a:ext uri="{FF2B5EF4-FFF2-40B4-BE49-F238E27FC236}">
              <a16:creationId xmlns:a16="http://schemas.microsoft.com/office/drawing/2014/main" id="{056AFD0C-7316-4263-B3E1-9E068FAC7522}"/>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F97BF46-7960-4FC2-8059-F1D135C6F9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E599BB7-F534-4CE8-BE2C-37609402AE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540B9CF5-F1EB-4C4E-8E7C-BFA8C216211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EBBFA9C8-7C55-4928-9E71-0FDADA7307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7030ADB0-E371-4E82-ADDF-9B3C3863B3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124569</xdr:rowOff>
    </xdr:from>
    <xdr:to>
      <xdr:col>116</xdr:col>
      <xdr:colOff>114300</xdr:colOff>
      <xdr:row>62</xdr:row>
      <xdr:rowOff>54719</xdr:rowOff>
    </xdr:to>
    <xdr:sp macro="" textlink="">
      <xdr:nvSpPr>
        <xdr:cNvPr id="711" name="楕円 710">
          <a:extLst>
            <a:ext uri="{FF2B5EF4-FFF2-40B4-BE49-F238E27FC236}">
              <a16:creationId xmlns:a16="http://schemas.microsoft.com/office/drawing/2014/main" id="{BB4F624A-7398-4333-82D8-20012EE4143F}"/>
            </a:ext>
          </a:extLst>
        </xdr:cNvPr>
        <xdr:cNvSpPr/>
      </xdr:nvSpPr>
      <xdr:spPr>
        <a:xfrm>
          <a:off x="22110700" y="105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147446</xdr:rowOff>
    </xdr:from>
    <xdr:ext cx="469744" cy="259045"/>
    <xdr:sp macro="" textlink="">
      <xdr:nvSpPr>
        <xdr:cNvPr id="712" name="【学校施設】&#10;一人当たり面積該当値テキスト">
          <a:extLst>
            <a:ext uri="{FF2B5EF4-FFF2-40B4-BE49-F238E27FC236}">
              <a16:creationId xmlns:a16="http://schemas.microsoft.com/office/drawing/2014/main" id="{0598178E-F9B7-40F1-B992-DB3598FBDFC1}"/>
            </a:ext>
          </a:extLst>
        </xdr:cNvPr>
        <xdr:cNvSpPr txBox="1"/>
      </xdr:nvSpPr>
      <xdr:spPr>
        <a:xfrm>
          <a:off x="22199600" y="104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158696</xdr:rowOff>
    </xdr:from>
    <xdr:to>
      <xdr:col>112</xdr:col>
      <xdr:colOff>38100</xdr:colOff>
      <xdr:row>62</xdr:row>
      <xdr:rowOff>88846</xdr:rowOff>
    </xdr:to>
    <xdr:sp macro="" textlink="">
      <xdr:nvSpPr>
        <xdr:cNvPr id="713" name="楕円 712">
          <a:extLst>
            <a:ext uri="{FF2B5EF4-FFF2-40B4-BE49-F238E27FC236}">
              <a16:creationId xmlns:a16="http://schemas.microsoft.com/office/drawing/2014/main" id="{28ED1F77-6371-4B2A-BB9B-F24A5C9D0138}"/>
            </a:ext>
          </a:extLst>
        </xdr:cNvPr>
        <xdr:cNvSpPr/>
      </xdr:nvSpPr>
      <xdr:spPr>
        <a:xfrm>
          <a:off x="21272500" y="106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3919</xdr:rowOff>
    </xdr:from>
    <xdr:to>
      <xdr:col>116</xdr:col>
      <xdr:colOff>63500</xdr:colOff>
      <xdr:row>62</xdr:row>
      <xdr:rowOff>38046</xdr:rowOff>
    </xdr:to>
    <xdr:cxnSp macro="">
      <xdr:nvCxnSpPr>
        <xdr:cNvPr id="714" name="直線コネクタ 713">
          <a:extLst>
            <a:ext uri="{FF2B5EF4-FFF2-40B4-BE49-F238E27FC236}">
              <a16:creationId xmlns:a16="http://schemas.microsoft.com/office/drawing/2014/main" id="{D5D02F3D-CEE0-4873-857B-57FBAAE92FEB}"/>
            </a:ext>
          </a:extLst>
        </xdr:cNvPr>
        <xdr:cNvCxnSpPr/>
      </xdr:nvCxnSpPr>
      <xdr:spPr>
        <a:xfrm flipV="1">
          <a:off x="21323300" y="10633819"/>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166860</xdr:rowOff>
    </xdr:from>
    <xdr:to>
      <xdr:col>107</xdr:col>
      <xdr:colOff>101600</xdr:colOff>
      <xdr:row>62</xdr:row>
      <xdr:rowOff>97010</xdr:rowOff>
    </xdr:to>
    <xdr:sp macro="" textlink="">
      <xdr:nvSpPr>
        <xdr:cNvPr id="715" name="楕円 714">
          <a:extLst>
            <a:ext uri="{FF2B5EF4-FFF2-40B4-BE49-F238E27FC236}">
              <a16:creationId xmlns:a16="http://schemas.microsoft.com/office/drawing/2014/main" id="{51416FAD-741F-4CB9-A679-4B772AB814C1}"/>
            </a:ext>
          </a:extLst>
        </xdr:cNvPr>
        <xdr:cNvSpPr/>
      </xdr:nvSpPr>
      <xdr:spPr>
        <a:xfrm>
          <a:off x="20383500" y="106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38046</xdr:rowOff>
    </xdr:from>
    <xdr:to>
      <xdr:col>111</xdr:col>
      <xdr:colOff>177800</xdr:colOff>
      <xdr:row>62</xdr:row>
      <xdr:rowOff>46210</xdr:rowOff>
    </xdr:to>
    <xdr:cxnSp macro="">
      <xdr:nvCxnSpPr>
        <xdr:cNvPr id="716" name="直線コネクタ 715">
          <a:extLst>
            <a:ext uri="{FF2B5EF4-FFF2-40B4-BE49-F238E27FC236}">
              <a16:creationId xmlns:a16="http://schemas.microsoft.com/office/drawing/2014/main" id="{754BAC10-5064-46FC-8A9B-C5FA790BABDC}"/>
            </a:ext>
          </a:extLst>
        </xdr:cNvPr>
        <xdr:cNvCxnSpPr/>
      </xdr:nvCxnSpPr>
      <xdr:spPr>
        <a:xfrm flipV="1">
          <a:off x="20434300" y="106679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3574</xdr:rowOff>
    </xdr:from>
    <xdr:to>
      <xdr:col>102</xdr:col>
      <xdr:colOff>165100</xdr:colOff>
      <xdr:row>62</xdr:row>
      <xdr:rowOff>105174</xdr:rowOff>
    </xdr:to>
    <xdr:sp macro="" textlink="">
      <xdr:nvSpPr>
        <xdr:cNvPr id="717" name="楕円 716">
          <a:extLst>
            <a:ext uri="{FF2B5EF4-FFF2-40B4-BE49-F238E27FC236}">
              <a16:creationId xmlns:a16="http://schemas.microsoft.com/office/drawing/2014/main" id="{A19C9CCB-D682-4ACB-8955-FA8074D4D093}"/>
            </a:ext>
          </a:extLst>
        </xdr:cNvPr>
        <xdr:cNvSpPr/>
      </xdr:nvSpPr>
      <xdr:spPr>
        <a:xfrm>
          <a:off x="19494500" y="106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46210</xdr:rowOff>
    </xdr:from>
    <xdr:to>
      <xdr:col>107</xdr:col>
      <xdr:colOff>50800</xdr:colOff>
      <xdr:row>62</xdr:row>
      <xdr:rowOff>54374</xdr:rowOff>
    </xdr:to>
    <xdr:cxnSp macro="">
      <xdr:nvCxnSpPr>
        <xdr:cNvPr id="718" name="直線コネクタ 717">
          <a:extLst>
            <a:ext uri="{FF2B5EF4-FFF2-40B4-BE49-F238E27FC236}">
              <a16:creationId xmlns:a16="http://schemas.microsoft.com/office/drawing/2014/main" id="{F6D58F92-6905-4A7A-BC81-943F7679E827}"/>
            </a:ext>
          </a:extLst>
        </xdr:cNvPr>
        <xdr:cNvCxnSpPr/>
      </xdr:nvCxnSpPr>
      <xdr:spPr>
        <a:xfrm flipV="1">
          <a:off x="19545300" y="106761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10269</xdr:rowOff>
    </xdr:from>
    <xdr:to>
      <xdr:col>98</xdr:col>
      <xdr:colOff>38100</xdr:colOff>
      <xdr:row>62</xdr:row>
      <xdr:rowOff>111869</xdr:rowOff>
    </xdr:to>
    <xdr:sp macro="" textlink="">
      <xdr:nvSpPr>
        <xdr:cNvPr id="719" name="楕円 718">
          <a:extLst>
            <a:ext uri="{FF2B5EF4-FFF2-40B4-BE49-F238E27FC236}">
              <a16:creationId xmlns:a16="http://schemas.microsoft.com/office/drawing/2014/main" id="{D3E8A392-4391-42FA-A073-047587125DFC}"/>
            </a:ext>
          </a:extLst>
        </xdr:cNvPr>
        <xdr:cNvSpPr/>
      </xdr:nvSpPr>
      <xdr:spPr>
        <a:xfrm>
          <a:off x="18605500" y="106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54374</xdr:rowOff>
    </xdr:from>
    <xdr:to>
      <xdr:col>102</xdr:col>
      <xdr:colOff>114300</xdr:colOff>
      <xdr:row>62</xdr:row>
      <xdr:rowOff>61069</xdr:rowOff>
    </xdr:to>
    <xdr:cxnSp macro="">
      <xdr:nvCxnSpPr>
        <xdr:cNvPr id="720" name="直線コネクタ 719">
          <a:extLst>
            <a:ext uri="{FF2B5EF4-FFF2-40B4-BE49-F238E27FC236}">
              <a16:creationId xmlns:a16="http://schemas.microsoft.com/office/drawing/2014/main" id="{4121E89C-EA52-4383-B064-91AA45FE43CD}"/>
            </a:ext>
          </a:extLst>
        </xdr:cNvPr>
        <xdr:cNvCxnSpPr/>
      </xdr:nvCxnSpPr>
      <xdr:spPr>
        <a:xfrm flipV="1">
          <a:off x="18656300" y="10684274"/>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721" name="n_1aveValue【学校施設】&#10;一人当たり面積">
          <a:extLst>
            <a:ext uri="{FF2B5EF4-FFF2-40B4-BE49-F238E27FC236}">
              <a16:creationId xmlns:a16="http://schemas.microsoft.com/office/drawing/2014/main" id="{1AF538E7-8F4C-4137-8D4A-6306D3825631}"/>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722" name="n_2aveValue【学校施設】&#10;一人当たり面積">
          <a:extLst>
            <a:ext uri="{FF2B5EF4-FFF2-40B4-BE49-F238E27FC236}">
              <a16:creationId xmlns:a16="http://schemas.microsoft.com/office/drawing/2014/main" id="{9B5D746F-A74E-469F-84A0-9FBBA806DD3A}"/>
            </a:ext>
          </a:extLst>
        </xdr:cNvPr>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723" name="n_3aveValue【学校施設】&#10;一人当たり面積">
          <a:extLst>
            <a:ext uri="{FF2B5EF4-FFF2-40B4-BE49-F238E27FC236}">
              <a16:creationId xmlns:a16="http://schemas.microsoft.com/office/drawing/2014/main" id="{6EC95197-DA29-4297-BCAF-4EAC53930A42}"/>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724" name="n_4aveValue【学校施設】&#10;一人当たり面積">
          <a:extLst>
            <a:ext uri="{FF2B5EF4-FFF2-40B4-BE49-F238E27FC236}">
              <a16:creationId xmlns:a16="http://schemas.microsoft.com/office/drawing/2014/main" id="{8688632C-B0AE-4F3A-B9DE-405674DD72BB}"/>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105373</xdr:rowOff>
    </xdr:from>
    <xdr:ext cx="469744" cy="259045"/>
    <xdr:sp macro="" textlink="">
      <xdr:nvSpPr>
        <xdr:cNvPr id="725" name="n_1mainValue【学校施設】&#10;一人当たり面積">
          <a:extLst>
            <a:ext uri="{FF2B5EF4-FFF2-40B4-BE49-F238E27FC236}">
              <a16:creationId xmlns:a16="http://schemas.microsoft.com/office/drawing/2014/main" id="{E22E75B4-93EB-4D02-A308-83C2D4F2413B}"/>
            </a:ext>
          </a:extLst>
        </xdr:cNvPr>
        <xdr:cNvSpPr txBox="1"/>
      </xdr:nvSpPr>
      <xdr:spPr>
        <a:xfrm>
          <a:off x="21075727" y="103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113537</xdr:rowOff>
    </xdr:from>
    <xdr:ext cx="469744" cy="259045"/>
    <xdr:sp macro="" textlink="">
      <xdr:nvSpPr>
        <xdr:cNvPr id="726" name="n_2mainValue【学校施設】&#10;一人当たり面積">
          <a:extLst>
            <a:ext uri="{FF2B5EF4-FFF2-40B4-BE49-F238E27FC236}">
              <a16:creationId xmlns:a16="http://schemas.microsoft.com/office/drawing/2014/main" id="{7AC34228-90BF-46BE-9AF7-0158F281490F}"/>
            </a:ext>
          </a:extLst>
        </xdr:cNvPr>
        <xdr:cNvSpPr txBox="1"/>
      </xdr:nvSpPr>
      <xdr:spPr>
        <a:xfrm>
          <a:off x="20199427" y="104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121701</xdr:rowOff>
    </xdr:from>
    <xdr:ext cx="469744" cy="259045"/>
    <xdr:sp macro="" textlink="">
      <xdr:nvSpPr>
        <xdr:cNvPr id="727" name="n_3mainValue【学校施設】&#10;一人当たり面積">
          <a:extLst>
            <a:ext uri="{FF2B5EF4-FFF2-40B4-BE49-F238E27FC236}">
              <a16:creationId xmlns:a16="http://schemas.microsoft.com/office/drawing/2014/main" id="{1941150C-9B4B-4A91-ABFA-5255C1403AAF}"/>
            </a:ext>
          </a:extLst>
        </xdr:cNvPr>
        <xdr:cNvSpPr txBox="1"/>
      </xdr:nvSpPr>
      <xdr:spPr>
        <a:xfrm>
          <a:off x="193104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128396</xdr:rowOff>
    </xdr:from>
    <xdr:ext cx="469744" cy="259045"/>
    <xdr:sp macro="" textlink="">
      <xdr:nvSpPr>
        <xdr:cNvPr id="728" name="n_4mainValue【学校施設】&#10;一人当たり面積">
          <a:extLst>
            <a:ext uri="{FF2B5EF4-FFF2-40B4-BE49-F238E27FC236}">
              <a16:creationId xmlns:a16="http://schemas.microsoft.com/office/drawing/2014/main" id="{849B02C1-F0F0-410C-ADDF-CC95DE05A9C7}"/>
            </a:ext>
          </a:extLst>
        </xdr:cNvPr>
        <xdr:cNvSpPr txBox="1"/>
      </xdr:nvSpPr>
      <xdr:spPr>
        <a:xfrm>
          <a:off x="18421427" y="104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A45AEC98-1B82-4260-BB8B-469CFD9CE7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AD2A0509-186E-4829-9624-0A007CC30A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6F507BFC-EDC9-4C9B-B284-B94AC91DF5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A9626D94-FD3A-4184-8C3A-FC0001D0AD9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7A80C70F-F8EA-43A7-BEDE-07F0B21A93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725E1E1E-E99F-4DF1-A5E8-B803F0139E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291ACD6F-D3F7-4C18-AB40-FAC22212053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3BB1C3D7-D482-4266-89B5-3967790395A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9E32C9B7-049A-41E2-AD90-A5A1F4CE79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34A3F1B8-32B9-47D4-B704-556F3064F4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A148EC0D-B4D4-4B29-A0AD-82F55B3FAA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E190F8FF-81FF-41A4-925B-DF2DFFF34E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81697A4A-A883-47EB-B752-715891C00E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3853A221-C4DF-4798-9B9A-5A8BDAD79C6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85BF3312-966B-4BE7-B39E-520E545FE8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7CA8B7AB-11BA-4466-A7BF-7632496FFA8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DA55C921-3591-4116-AB92-BD594D79C4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5AD059F5-3E6C-46BF-B07C-B7D8F81071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DC5A27C7-4CAC-4FF4-8B09-150339237E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1B1BD3EC-1E4E-48CD-90A1-729E4B400B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6328C0DA-F30C-494E-8773-7BDF1CD079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5C54FF44-C70C-4620-99C1-0EABFE3D1F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B8862165-FC29-4627-8136-D3F1E09251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B738C38A-1F22-4411-9161-E79631DF486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ABF4F3E-2A2B-4127-B005-D1A68D0618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349A6C17-EB9C-4A4D-8404-2490B418D2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E7599D00-5866-413F-9A27-8F7353DEF7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81DAB9C2-E272-4D8E-97B3-D516C95980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D35F7DFF-7FD7-4004-9559-36FA483CCB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29F3065E-293A-480A-9B13-5716B32160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538C07F0-BCFE-4D73-8A14-9D0AB28BFD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417B6694-031B-420B-9968-4E7611750EF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44FC4A65-8BF5-4104-84BF-91CA85398E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567D5F12-06F6-4A8D-86CF-B3FBFD58DD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7381ADDE-C4F5-4928-B95C-1A67E04AD1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多くの類型において、類似団体平均と比較して有形固定資産減価償却率が高くなっている。学校施設については、類似団体平均を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下回っている。小学校の統廃合に伴い旧校舎の利活用が課題であり、既存施設の機能移転などについて地域の要望を取り入れながら検討を行うとともに、公共施設等総合管理計画に基づき施設保有量の適正化を図る。また、旧耐震基準が適用されていた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年度以前に整備された建物は延床面積の</a:t>
          </a:r>
          <a:r>
            <a:rPr kumimoji="1" lang="en-US" altLang="ja-JP" sz="1100">
              <a:solidFill>
                <a:schemeClr val="dk1"/>
              </a:solidFill>
              <a:effectLst/>
              <a:latin typeface="+mn-lt"/>
              <a:ea typeface="+mn-ea"/>
              <a:cs typeface="+mn-cs"/>
            </a:rPr>
            <a:t>32.6</a:t>
          </a:r>
          <a:r>
            <a:rPr kumimoji="1" lang="ja-JP" altLang="ja-JP" sz="1100">
              <a:solidFill>
                <a:schemeClr val="dk1"/>
              </a:solidFill>
              <a:effectLst/>
              <a:latin typeface="+mn-lt"/>
              <a:ea typeface="+mn-ea"/>
              <a:cs typeface="+mn-cs"/>
            </a:rPr>
            <a:t>％にのぼり、建築から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年以上経過しているため老朽化が進んでいる。こちらも公共施設等総合管理計画に基づき必要な個別施設計画を策定し、老朽化対策に取り組んでいく。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305A3B-125F-41A2-B8A0-2931683924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26AF74-E2D3-4FDB-B34F-B7222D95F2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B4C82A-8D20-40EF-8588-C3FAC6BC3E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0F0906-9724-45E7-8B52-E0EDF17E93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35C7A4-3395-4717-A822-81AC6129A3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B0CE1C-0ABF-487F-85CB-8B9FA33D2E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95FB94-05D0-4332-8976-C71FEEE572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9B735D-A27F-4D64-839B-75D8FEE6AA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95513B-8214-4F30-9E2B-1EFF0521B0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BB831F-6F33-4D39-9DA6-3D6295DF59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8EC0D0-55C4-466F-9F57-ADD7F9208F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D542BE-08F8-42AE-953E-1F59904E64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37455D-FA70-49CD-B644-BDD71D8CCB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0A0A6C-C9C6-4041-ABF1-CF6A525696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A4743F-3D86-480A-BA3B-8A897EC6ED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A901A12-BF8E-4A48-BAA1-E36E40F3D96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A5ADA2-21A8-4968-ABC4-058AB517F6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910A995-34F6-47DF-A05A-4C4AC05CA4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924173-570D-433E-AC8D-8FFCA9F1BF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17A5C1-B078-4128-A629-946004B3BF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93943E-F500-4F35-A3E6-0A3E964111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538396-D0B8-4D9C-A17E-C335AF4B58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504CD3-E749-478E-8FDC-03826D9281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33EAB1-BD28-406E-B5BB-B848FC394A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CE310B-C5DA-40D4-B13D-3684B43979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7CA51C-B221-4234-AA5E-0E2FBA0207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4515BB-0FF3-4EF0-9719-3AAEA4A7D8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C03BA8-1F6A-41BD-BF05-C904DCDFE9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55CFE5-C3A1-4B85-9BDE-23680900A7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A062AA-2E94-457E-8A3A-4F8395206F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A3250C-331B-429B-B166-4877AE6260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103706-1F0E-49B2-B72D-DCD3810466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9EBB7B-FA85-4EF1-98A8-FBE3A05253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ECB149A-AF33-485B-A494-4F110DE25F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A3FC11-C908-4A55-9FD9-DE2F51C452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034CF7-2863-4973-B51F-C2A9D4EFBD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67F0F5-194A-4947-BCF6-5B78F07495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4A013A-37CC-4A05-8F98-F79D5091BE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93845D-B195-474C-BF17-5239C43256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B0D3D3-8232-4891-A2CE-8F28E7141C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EC09C8-7EB5-466C-9F96-A0957C0F1C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F80139-F6E2-4948-A450-65694B9BC0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A120652-532F-4B4C-B848-69BD2805E0D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46177FE-385A-4D18-B356-1859EE20372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DB5C21F-E0D0-40D5-B397-032FB73238D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C12A2D-B006-452D-9904-77B91FB6AF5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5B08E7A-D28A-41F4-B0EB-066A871D17B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8A1D647-A0F7-4F44-B546-024A5A340A5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BC8284E-29F7-4DBD-BD69-73B8A005F4A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21C982-5025-44C6-AF4A-49D5A14403F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4C947EE-2AFB-4713-BE1A-9EDFE48DDD6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2B76C4-277A-4A6A-972E-A853D09A98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77B49DD-B0B2-43ED-B365-CE60001B5F4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B1BCF5-8BBE-412D-91E1-23BF0D06059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E46B2EA-43A9-4403-BBA3-BE5256F8AA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ED3D486-2FE6-463E-A89E-DD7479C833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8C4A325B-013E-4E27-9AD8-B7ADD2579016}"/>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5A60C25E-FFAA-4D43-B853-BE9062A8D859}"/>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C8BC08D6-CAC1-4008-B177-A09C29CBED17}"/>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A0F2A926-EC00-4847-923E-80991DEA96CE}"/>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2FDD9FEE-66EF-46FA-865F-F72225813C3A}"/>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E0D2E8D1-6D79-415D-B857-A9FDE90F84BE}"/>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CB7CB4CA-BA87-4B51-9CB3-DF8D799B6798}"/>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2DDC37C-4C21-4B38-8471-9A2AEEEC8AD3}"/>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A5B387A3-A813-4876-9E08-26AA42AA7432}"/>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7611BFCD-03F2-47ED-AAE6-32D7C72B8DFF}"/>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1CED4AE-C4E4-4D70-808F-8B4E8C6775B2}"/>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5C2CD3C-40BB-42A1-AADC-D8A79A5060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15C4F5-8F48-4264-B17D-6A73AF2406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C98330-839C-458B-B26F-CEC1673E2E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CC6308C-C0EB-45D4-8784-6323EAC639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D7D06D3-A377-4F9D-93EA-6C6F273F11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156028</xdr:rowOff>
    </xdr:from>
    <xdr:to>
      <xdr:col>24</xdr:col>
      <xdr:colOff>114300</xdr:colOff>
      <xdr:row>40</xdr:row>
      <xdr:rowOff>86178</xdr:rowOff>
    </xdr:to>
    <xdr:sp macro="" textlink="">
      <xdr:nvSpPr>
        <xdr:cNvPr id="74" name="楕円 73">
          <a:extLst>
            <a:ext uri="{FF2B5EF4-FFF2-40B4-BE49-F238E27FC236}">
              <a16:creationId xmlns:a16="http://schemas.microsoft.com/office/drawing/2014/main" id="{18259B49-8951-46D1-8AEE-F7B3EBCECBB4}"/>
            </a:ext>
          </a:extLst>
        </xdr:cNvPr>
        <xdr:cNvSpPr/>
      </xdr:nvSpPr>
      <xdr:spPr>
        <a:xfrm>
          <a:off x="45847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87CD469B-9C5F-4947-B6A7-413C604D69A2}"/>
            </a:ext>
          </a:extLst>
        </xdr:cNvPr>
        <xdr:cNvSpPr txBox="1"/>
      </xdr:nvSpPr>
      <xdr:spPr>
        <a:xfrm>
          <a:off x="4673600"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154396</xdr:rowOff>
    </xdr:from>
    <xdr:to>
      <xdr:col>20</xdr:col>
      <xdr:colOff>38100</xdr:colOff>
      <xdr:row>41</xdr:row>
      <xdr:rowOff>84546</xdr:rowOff>
    </xdr:to>
    <xdr:sp macro="" textlink="">
      <xdr:nvSpPr>
        <xdr:cNvPr id="76" name="楕円 75">
          <a:extLst>
            <a:ext uri="{FF2B5EF4-FFF2-40B4-BE49-F238E27FC236}">
              <a16:creationId xmlns:a16="http://schemas.microsoft.com/office/drawing/2014/main" id="{00FEADEF-929F-4ED1-AEC0-9DF69C2F58FA}"/>
            </a:ext>
          </a:extLst>
        </xdr:cNvPr>
        <xdr:cNvSpPr/>
      </xdr:nvSpPr>
      <xdr:spPr>
        <a:xfrm>
          <a:off x="3746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35378</xdr:rowOff>
    </xdr:from>
    <xdr:to>
      <xdr:col>24</xdr:col>
      <xdr:colOff>63500</xdr:colOff>
      <xdr:row>41</xdr:row>
      <xdr:rowOff>33746</xdr:rowOff>
    </xdr:to>
    <xdr:cxnSp macro="">
      <xdr:nvCxnSpPr>
        <xdr:cNvPr id="77" name="直線コネクタ 76">
          <a:extLst>
            <a:ext uri="{FF2B5EF4-FFF2-40B4-BE49-F238E27FC236}">
              <a16:creationId xmlns:a16="http://schemas.microsoft.com/office/drawing/2014/main" id="{B862A35C-B1D0-48C1-BA20-8B712502DB1C}"/>
            </a:ext>
          </a:extLst>
        </xdr:cNvPr>
        <xdr:cNvCxnSpPr/>
      </xdr:nvCxnSpPr>
      <xdr:spPr>
        <a:xfrm flipV="1">
          <a:off x="3797300" y="6893378"/>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12337</xdr:rowOff>
    </xdr:from>
    <xdr:to>
      <xdr:col>15</xdr:col>
      <xdr:colOff>101600</xdr:colOff>
      <xdr:row>41</xdr:row>
      <xdr:rowOff>113937</xdr:rowOff>
    </xdr:to>
    <xdr:sp macro="" textlink="">
      <xdr:nvSpPr>
        <xdr:cNvPr id="78" name="楕円 77">
          <a:extLst>
            <a:ext uri="{FF2B5EF4-FFF2-40B4-BE49-F238E27FC236}">
              <a16:creationId xmlns:a16="http://schemas.microsoft.com/office/drawing/2014/main" id="{114BE145-B8CF-4A10-8991-0A2BC9058D1D}"/>
            </a:ext>
          </a:extLst>
        </xdr:cNvPr>
        <xdr:cNvSpPr/>
      </xdr:nvSpPr>
      <xdr:spPr>
        <a:xfrm>
          <a:off x="2857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33746</xdr:rowOff>
    </xdr:from>
    <xdr:to>
      <xdr:col>19</xdr:col>
      <xdr:colOff>177800</xdr:colOff>
      <xdr:row>41</xdr:row>
      <xdr:rowOff>63137</xdr:rowOff>
    </xdr:to>
    <xdr:cxnSp macro="">
      <xdr:nvCxnSpPr>
        <xdr:cNvPr id="79" name="直線コネクタ 78">
          <a:extLst>
            <a:ext uri="{FF2B5EF4-FFF2-40B4-BE49-F238E27FC236}">
              <a16:creationId xmlns:a16="http://schemas.microsoft.com/office/drawing/2014/main" id="{94689FC5-88D3-4E31-B539-28042092AAB1}"/>
            </a:ext>
          </a:extLst>
        </xdr:cNvPr>
        <xdr:cNvCxnSpPr/>
      </xdr:nvCxnSpPr>
      <xdr:spPr>
        <a:xfrm flipV="1">
          <a:off x="2908300" y="70631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138067</xdr:rowOff>
    </xdr:from>
    <xdr:to>
      <xdr:col>10</xdr:col>
      <xdr:colOff>165100</xdr:colOff>
      <xdr:row>42</xdr:row>
      <xdr:rowOff>68217</xdr:rowOff>
    </xdr:to>
    <xdr:sp macro="" textlink="">
      <xdr:nvSpPr>
        <xdr:cNvPr id="80" name="楕円 79">
          <a:extLst>
            <a:ext uri="{FF2B5EF4-FFF2-40B4-BE49-F238E27FC236}">
              <a16:creationId xmlns:a16="http://schemas.microsoft.com/office/drawing/2014/main" id="{941743D3-B1E3-42C3-A314-51F1E0671D68}"/>
            </a:ext>
          </a:extLst>
        </xdr:cNvPr>
        <xdr:cNvSpPr/>
      </xdr:nvSpPr>
      <xdr:spPr>
        <a:xfrm>
          <a:off x="1968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63137</xdr:rowOff>
    </xdr:from>
    <xdr:to>
      <xdr:col>15</xdr:col>
      <xdr:colOff>50800</xdr:colOff>
      <xdr:row>42</xdr:row>
      <xdr:rowOff>17417</xdr:rowOff>
    </xdr:to>
    <xdr:cxnSp macro="">
      <xdr:nvCxnSpPr>
        <xdr:cNvPr id="81" name="直線コネクタ 80">
          <a:extLst>
            <a:ext uri="{FF2B5EF4-FFF2-40B4-BE49-F238E27FC236}">
              <a16:creationId xmlns:a16="http://schemas.microsoft.com/office/drawing/2014/main" id="{1A3A1E09-D880-4CCF-8DB2-D079D5D22841}"/>
            </a:ext>
          </a:extLst>
        </xdr:cNvPr>
        <xdr:cNvCxnSpPr/>
      </xdr:nvCxnSpPr>
      <xdr:spPr>
        <a:xfrm flipV="1">
          <a:off x="2019300" y="709258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C369F285-01F2-4A7F-9A71-8073575D1386}"/>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17417</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6BD0D397-9506-4565-8863-DB8B53122CDC}"/>
            </a:ext>
          </a:extLst>
        </xdr:cNvPr>
        <xdr:cNvCxnSpPr/>
      </xdr:nvCxnSpPr>
      <xdr:spPr>
        <a:xfrm flipV="1">
          <a:off x="1130300" y="7218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199F14B0-B493-43CE-8528-EE7C7FDFC2A5}"/>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FE6AE9BE-97EF-4E2A-97D6-99AF19A7D1BC}"/>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F212B0A2-8BCD-4988-BFBC-BF705413A3CC}"/>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D6F83C81-706B-44C1-AAFB-A26EFC928882}"/>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DD7CAEEF-5E54-4148-B297-36EB7B8AE549}"/>
            </a:ext>
          </a:extLst>
        </xdr:cNvPr>
        <xdr:cNvSpPr txBox="1"/>
      </xdr:nvSpPr>
      <xdr:spPr>
        <a:xfrm>
          <a:off x="3582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105064</xdr:rowOff>
    </xdr:from>
    <xdr:ext cx="405111" cy="259045"/>
    <xdr:sp macro="" textlink="">
      <xdr:nvSpPr>
        <xdr:cNvPr id="89" name="n_2mainValue【図書館】&#10;有形固定資産減価償却率">
          <a:extLst>
            <a:ext uri="{FF2B5EF4-FFF2-40B4-BE49-F238E27FC236}">
              <a16:creationId xmlns:a16="http://schemas.microsoft.com/office/drawing/2014/main" id="{C92437C2-EF5A-4334-B3E4-44E4056A1B50}"/>
            </a:ext>
          </a:extLst>
        </xdr:cNvPr>
        <xdr:cNvSpPr txBox="1"/>
      </xdr:nvSpPr>
      <xdr:spPr>
        <a:xfrm>
          <a:off x="2705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59344</xdr:rowOff>
    </xdr:from>
    <xdr:ext cx="405111" cy="259045"/>
    <xdr:sp macro="" textlink="">
      <xdr:nvSpPr>
        <xdr:cNvPr id="90" name="n_3mainValue【図書館】&#10;有形固定資産減価償却率">
          <a:extLst>
            <a:ext uri="{FF2B5EF4-FFF2-40B4-BE49-F238E27FC236}">
              <a16:creationId xmlns:a16="http://schemas.microsoft.com/office/drawing/2014/main" id="{3EC06514-5032-45A2-9AEF-201AF1A4FCB9}"/>
            </a:ext>
          </a:extLst>
        </xdr:cNvPr>
        <xdr:cNvSpPr txBox="1"/>
      </xdr:nvSpPr>
      <xdr:spPr>
        <a:xfrm>
          <a:off x="1816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9BE2D1FD-D004-4F86-979C-00172F000243}"/>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A0BD891-6CCD-4546-AEF7-BDAE8BD29D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83CF8F0-E69C-4A15-96E6-2E6103B17B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9D685BD-11AE-43ED-BDF1-9F1DE98D92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26A3717-2FB8-4F8D-AA3B-7B512DC323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55B87D8-88D1-416B-A715-9179B95495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0895E2-EC78-46C4-8F18-37D307C437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064F22A-7160-4FD4-8821-0F6DC70BF6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C91274C-1AF1-42A1-ACDB-409C726369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A91E3FD-1437-44E5-BC00-4D90A704E28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81D9E7A-2F2B-4379-B636-6126AD35D7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EBC552F-50CA-4F58-BE46-1D9331DE6FB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52F96D1-5715-4AEC-8146-B9EE5C55F22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75E3F36-CA32-4D6C-8CB4-E372D9941E1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670F0B9-62BC-4979-A521-307D1FBF1C2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565C66A-DFEE-4A6B-A2BD-798A18CB314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77EF0C4-05A5-4AF6-ADBE-4EB1002DE43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03B9D1E-CF03-4C1C-B5C5-DBC67DFE168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298BA94-A525-4193-94EC-8853E2224D2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9C90B46-8ABE-46E4-951F-95E90AF9AA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25015C7-07CF-4F70-876C-DDB5C78BA85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E0336F5-D4A0-4386-A7AA-39B33436FE3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D9F2D765-E71E-43CA-8698-156EE113FFE2}"/>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AF253ABF-EFBC-47D7-88E6-3E4D89F0755A}"/>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09D1EA4C-E790-4826-B2DF-AB971631D382}"/>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D2EDCF3B-644E-426B-A086-8E8B525FFB3C}"/>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8C3A4CCF-0E3D-4D27-931A-6D5CEF925B79}"/>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D76EAF0F-025B-4264-8888-E21D696DDB03}"/>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19F5F821-0EF3-4BD9-9850-D682579C7941}"/>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6C6C835E-1AD3-4400-80B3-8EF8DE62A077}"/>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7BBAA156-FB78-4F29-B9CF-4AE580A7A375}"/>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4DA1B937-3952-416B-B93F-26FAD059220C}"/>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9AA1B863-263E-40A6-82CE-B9F5B1572421}"/>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C624AC4-FC3A-42A4-9912-020C4FE547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C98FEE5-4869-4C5A-8D73-DBCF1C758CF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9011623-4D79-403F-8218-99AEC1932BF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0B7749-4706-494F-9A7C-94EFF55D41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67A39A0-8172-46A8-9BCC-2B7726690C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100838</xdr:rowOff>
    </xdr:from>
    <xdr:to>
      <xdr:col>55</xdr:col>
      <xdr:colOff>50800</xdr:colOff>
      <xdr:row>40</xdr:row>
      <xdr:rowOff>30988</xdr:rowOff>
    </xdr:to>
    <xdr:sp macro="" textlink="">
      <xdr:nvSpPr>
        <xdr:cNvPr id="129" name="楕円 128">
          <a:extLst>
            <a:ext uri="{FF2B5EF4-FFF2-40B4-BE49-F238E27FC236}">
              <a16:creationId xmlns:a16="http://schemas.microsoft.com/office/drawing/2014/main" id="{F5159648-37C5-4663-91E7-3543B2966333}"/>
            </a:ext>
          </a:extLst>
        </xdr:cNvPr>
        <xdr:cNvSpPr/>
      </xdr:nvSpPr>
      <xdr:spPr>
        <a:xfrm>
          <a:off x="10426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79265</xdr:rowOff>
    </xdr:from>
    <xdr:ext cx="469744" cy="259045"/>
    <xdr:sp macro="" textlink="">
      <xdr:nvSpPr>
        <xdr:cNvPr id="130" name="【図書館】&#10;一人当たり面積該当値テキスト">
          <a:extLst>
            <a:ext uri="{FF2B5EF4-FFF2-40B4-BE49-F238E27FC236}">
              <a16:creationId xmlns:a16="http://schemas.microsoft.com/office/drawing/2014/main" id="{DA149A63-97EB-4380-8DEB-20F809BFF429}"/>
            </a:ext>
          </a:extLst>
        </xdr:cNvPr>
        <xdr:cNvSpPr txBox="1"/>
      </xdr:nvSpPr>
      <xdr:spPr>
        <a:xfrm>
          <a:off x="10515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31" name="楕円 130">
          <a:extLst>
            <a:ext uri="{FF2B5EF4-FFF2-40B4-BE49-F238E27FC236}">
              <a16:creationId xmlns:a16="http://schemas.microsoft.com/office/drawing/2014/main" id="{383EE1CA-0053-453A-A2AC-40C3A3552C3A}"/>
            </a:ext>
          </a:extLst>
        </xdr:cNvPr>
        <xdr:cNvSpPr/>
      </xdr:nvSpPr>
      <xdr:spPr>
        <a:xfrm>
          <a:off x="958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151638</xdr:rowOff>
    </xdr:from>
    <xdr:to>
      <xdr:col>55</xdr:col>
      <xdr:colOff>0</xdr:colOff>
      <xdr:row>39</xdr:row>
      <xdr:rowOff>160782</xdr:rowOff>
    </xdr:to>
    <xdr:cxnSp macro="">
      <xdr:nvCxnSpPr>
        <xdr:cNvPr id="132" name="直線コネクタ 131">
          <a:extLst>
            <a:ext uri="{FF2B5EF4-FFF2-40B4-BE49-F238E27FC236}">
              <a16:creationId xmlns:a16="http://schemas.microsoft.com/office/drawing/2014/main" id="{3C589BCF-3CC4-4984-8A65-1ED04F5D6BF1}"/>
            </a:ext>
          </a:extLst>
        </xdr:cNvPr>
        <xdr:cNvCxnSpPr/>
      </xdr:nvCxnSpPr>
      <xdr:spPr>
        <a:xfrm flipV="1">
          <a:off x="9639300" y="6838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114554</xdr:rowOff>
    </xdr:from>
    <xdr:to>
      <xdr:col>46</xdr:col>
      <xdr:colOff>38100</xdr:colOff>
      <xdr:row>40</xdr:row>
      <xdr:rowOff>44704</xdr:rowOff>
    </xdr:to>
    <xdr:sp macro="" textlink="">
      <xdr:nvSpPr>
        <xdr:cNvPr id="133" name="楕円 132">
          <a:extLst>
            <a:ext uri="{FF2B5EF4-FFF2-40B4-BE49-F238E27FC236}">
              <a16:creationId xmlns:a16="http://schemas.microsoft.com/office/drawing/2014/main" id="{E36898A0-091E-49FC-88E7-918EA53C4442}"/>
            </a:ext>
          </a:extLst>
        </xdr:cNvPr>
        <xdr:cNvSpPr/>
      </xdr:nvSpPr>
      <xdr:spPr>
        <a:xfrm>
          <a:off x="8699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165354</xdr:rowOff>
    </xdr:to>
    <xdr:cxnSp macro="">
      <xdr:nvCxnSpPr>
        <xdr:cNvPr id="134" name="直線コネクタ 133">
          <a:extLst>
            <a:ext uri="{FF2B5EF4-FFF2-40B4-BE49-F238E27FC236}">
              <a16:creationId xmlns:a16="http://schemas.microsoft.com/office/drawing/2014/main" id="{D9B6400B-6CE2-4537-B1D2-D21923476C1E}"/>
            </a:ext>
          </a:extLst>
        </xdr:cNvPr>
        <xdr:cNvCxnSpPr/>
      </xdr:nvCxnSpPr>
      <xdr:spPr>
        <a:xfrm flipV="1">
          <a:off x="8750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119126</xdr:rowOff>
    </xdr:from>
    <xdr:to>
      <xdr:col>41</xdr:col>
      <xdr:colOff>101600</xdr:colOff>
      <xdr:row>40</xdr:row>
      <xdr:rowOff>49276</xdr:rowOff>
    </xdr:to>
    <xdr:sp macro="" textlink="">
      <xdr:nvSpPr>
        <xdr:cNvPr id="135" name="楕円 134">
          <a:extLst>
            <a:ext uri="{FF2B5EF4-FFF2-40B4-BE49-F238E27FC236}">
              <a16:creationId xmlns:a16="http://schemas.microsoft.com/office/drawing/2014/main" id="{32B6652A-CA3C-4722-BBE8-2FFEA027D9D8}"/>
            </a:ext>
          </a:extLst>
        </xdr:cNvPr>
        <xdr:cNvSpPr/>
      </xdr:nvSpPr>
      <xdr:spPr>
        <a:xfrm>
          <a:off x="7810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165354</xdr:rowOff>
    </xdr:from>
    <xdr:to>
      <xdr:col>45</xdr:col>
      <xdr:colOff>177800</xdr:colOff>
      <xdr:row>39</xdr:row>
      <xdr:rowOff>169926</xdr:rowOff>
    </xdr:to>
    <xdr:cxnSp macro="">
      <xdr:nvCxnSpPr>
        <xdr:cNvPr id="136" name="直線コネクタ 135">
          <a:extLst>
            <a:ext uri="{FF2B5EF4-FFF2-40B4-BE49-F238E27FC236}">
              <a16:creationId xmlns:a16="http://schemas.microsoft.com/office/drawing/2014/main" id="{ECC16FCF-A8D8-4FF1-B335-8825976662AA}"/>
            </a:ext>
          </a:extLst>
        </xdr:cNvPr>
        <xdr:cNvCxnSpPr/>
      </xdr:nvCxnSpPr>
      <xdr:spPr>
        <a:xfrm flipV="1">
          <a:off x="7861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123698</xdr:rowOff>
    </xdr:from>
    <xdr:to>
      <xdr:col>36</xdr:col>
      <xdr:colOff>165100</xdr:colOff>
      <xdr:row>40</xdr:row>
      <xdr:rowOff>53848</xdr:rowOff>
    </xdr:to>
    <xdr:sp macro="" textlink="">
      <xdr:nvSpPr>
        <xdr:cNvPr id="137" name="楕円 136">
          <a:extLst>
            <a:ext uri="{FF2B5EF4-FFF2-40B4-BE49-F238E27FC236}">
              <a16:creationId xmlns:a16="http://schemas.microsoft.com/office/drawing/2014/main" id="{59CC4C0C-A536-41BC-9A58-2376F4BA80B7}"/>
            </a:ext>
          </a:extLst>
        </xdr:cNvPr>
        <xdr:cNvSpPr/>
      </xdr:nvSpPr>
      <xdr:spPr>
        <a:xfrm>
          <a:off x="6921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169926</xdr:rowOff>
    </xdr:from>
    <xdr:to>
      <xdr:col>41</xdr:col>
      <xdr:colOff>50800</xdr:colOff>
      <xdr:row>40</xdr:row>
      <xdr:rowOff>3048</xdr:rowOff>
    </xdr:to>
    <xdr:cxnSp macro="">
      <xdr:nvCxnSpPr>
        <xdr:cNvPr id="138" name="直線コネクタ 137">
          <a:extLst>
            <a:ext uri="{FF2B5EF4-FFF2-40B4-BE49-F238E27FC236}">
              <a16:creationId xmlns:a16="http://schemas.microsoft.com/office/drawing/2014/main" id="{39EF53F8-8103-4E16-8502-7B8506FCE57A}"/>
            </a:ext>
          </a:extLst>
        </xdr:cNvPr>
        <xdr:cNvCxnSpPr/>
      </xdr:nvCxnSpPr>
      <xdr:spPr>
        <a:xfrm flipV="1">
          <a:off x="6972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F80C9F07-AA7C-4B76-B0BB-50157E4B7819}"/>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DF9CB7DD-16B5-42A7-A77A-1C5228AF2BDE}"/>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B33A5AFF-0AAE-4C66-A44E-CF1834F4AFC5}"/>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772F3D2B-D615-458F-B832-496ED654197B}"/>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31259</xdr:rowOff>
    </xdr:from>
    <xdr:ext cx="469744" cy="259045"/>
    <xdr:sp macro="" textlink="">
      <xdr:nvSpPr>
        <xdr:cNvPr id="143" name="n_1mainValue【図書館】&#10;一人当たり面積">
          <a:extLst>
            <a:ext uri="{FF2B5EF4-FFF2-40B4-BE49-F238E27FC236}">
              <a16:creationId xmlns:a16="http://schemas.microsoft.com/office/drawing/2014/main" id="{7A0E4EF2-4177-488F-95F8-E457C8B0E6D6}"/>
            </a:ext>
          </a:extLst>
        </xdr:cNvPr>
        <xdr:cNvSpPr txBox="1"/>
      </xdr:nvSpPr>
      <xdr:spPr>
        <a:xfrm>
          <a:off x="9391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35831</xdr:rowOff>
    </xdr:from>
    <xdr:ext cx="469744" cy="259045"/>
    <xdr:sp macro="" textlink="">
      <xdr:nvSpPr>
        <xdr:cNvPr id="144" name="n_2mainValue【図書館】&#10;一人当たり面積">
          <a:extLst>
            <a:ext uri="{FF2B5EF4-FFF2-40B4-BE49-F238E27FC236}">
              <a16:creationId xmlns:a16="http://schemas.microsoft.com/office/drawing/2014/main" id="{BFDBCBA8-8116-4662-83F2-9C64651267F2}"/>
            </a:ext>
          </a:extLst>
        </xdr:cNvPr>
        <xdr:cNvSpPr txBox="1"/>
      </xdr:nvSpPr>
      <xdr:spPr>
        <a:xfrm>
          <a:off x="8515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40403</xdr:rowOff>
    </xdr:from>
    <xdr:ext cx="469744" cy="259045"/>
    <xdr:sp macro="" textlink="">
      <xdr:nvSpPr>
        <xdr:cNvPr id="145" name="n_3mainValue【図書館】&#10;一人当たり面積">
          <a:extLst>
            <a:ext uri="{FF2B5EF4-FFF2-40B4-BE49-F238E27FC236}">
              <a16:creationId xmlns:a16="http://schemas.microsoft.com/office/drawing/2014/main" id="{8A553471-AAA3-4917-9743-2C86B6944C09}"/>
            </a:ext>
          </a:extLst>
        </xdr:cNvPr>
        <xdr:cNvSpPr txBox="1"/>
      </xdr:nvSpPr>
      <xdr:spPr>
        <a:xfrm>
          <a:off x="7626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44975</xdr:rowOff>
    </xdr:from>
    <xdr:ext cx="469744" cy="259045"/>
    <xdr:sp macro="" textlink="">
      <xdr:nvSpPr>
        <xdr:cNvPr id="146" name="n_4mainValue【図書館】&#10;一人当たり面積">
          <a:extLst>
            <a:ext uri="{FF2B5EF4-FFF2-40B4-BE49-F238E27FC236}">
              <a16:creationId xmlns:a16="http://schemas.microsoft.com/office/drawing/2014/main" id="{9E242C49-EFCE-4EA5-B401-D12CE5676ED9}"/>
            </a:ext>
          </a:extLst>
        </xdr:cNvPr>
        <xdr:cNvSpPr txBox="1"/>
      </xdr:nvSpPr>
      <xdr:spPr>
        <a:xfrm>
          <a:off x="6737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4A075A5-7906-48E2-B399-3A28920FAC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6D272F5-7CB0-4E36-92CD-47AFC87463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04EE09C-7170-4E7D-8181-1EC85DDAF7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79376C4-3DBD-4B92-B8D8-1EA6F4D517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231811A-419D-46DF-9DC0-F13234BB14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3972FE3-2FAC-489D-8CD4-0CA09951DD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5AB5F8A-2305-4B54-90F3-5816B806C3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0A4D85A-E302-4A5A-8C68-A0380B74C9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49C5604-2899-457F-A3F5-2C8006D43D4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5B16DFC-1ECC-48C1-BFA5-C958159569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99077BA-E9EC-4FB2-A99C-70E31B7F0B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8434B5C-2363-4405-AF84-ECD9843A32C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F03E3CC-DD50-4818-8A39-08B91E80E5D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E4F08C6-CFFC-4031-82EC-EFB0B865806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720CDFF-7BAA-4334-837E-6D074C0A780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3D784F9-BB79-42EF-9D07-7347B7DEE9D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46E5F8B-55FB-4F81-ACA8-2E54A6167F0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8FF38D1F-4E2E-44EB-BC07-12F9DEC9681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6EFC6FE-AA92-4990-8210-00A8E669ED0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7DF4D57-8B10-460D-9456-06A9776730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15A66CB-089D-4F07-988E-0D256A50637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2ACC305-C7CC-4F37-8017-2DCC763D154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1C4610F-DDC4-4808-B298-2E2D87C7325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B513EAF-1BEF-4154-BCEE-842ED6802A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C60F5692-DF58-4343-A458-9DFDFB8CCBDB}"/>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962F4D75-63CA-4F3A-AE47-E1EAE390D7F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5C95899B-FC7F-4FD3-8F2F-A4297F2FEC7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381309F-96E0-4AC9-9AEE-A82446873AA3}"/>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6424BB8E-283F-4976-8DA6-E2C4E0AFE1AA}"/>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8E656BB-A821-403C-96DB-F805CA558734}"/>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AAB6E59-D5B8-423D-8F35-38024AA7971C}"/>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B06A5E76-2127-4102-A42C-83C385DA2219}"/>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862D3E30-EB9D-4C52-906B-2FAA113D2B03}"/>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E092B22A-DAB2-4665-A6D1-A5A1DCF2819A}"/>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42CCB125-E85E-4479-971B-0B7462675C28}"/>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0DAAF5F-FA4C-4C89-A13B-05BA516AE5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95BB1CA-2A30-414E-8E7E-F66E445516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549B96E-B155-4C27-BE7D-9EB7199DF9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F3FA66-BCCD-4305-8F8A-0BE76DF99E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9696B01-0DC0-4503-B827-AD13C38E2D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80645</xdr:rowOff>
    </xdr:from>
    <xdr:to>
      <xdr:col>24</xdr:col>
      <xdr:colOff>114300</xdr:colOff>
      <xdr:row>64</xdr:row>
      <xdr:rowOff>10795</xdr:rowOff>
    </xdr:to>
    <xdr:sp macro="" textlink="">
      <xdr:nvSpPr>
        <xdr:cNvPr id="187" name="楕円 186">
          <a:extLst>
            <a:ext uri="{FF2B5EF4-FFF2-40B4-BE49-F238E27FC236}">
              <a16:creationId xmlns:a16="http://schemas.microsoft.com/office/drawing/2014/main" id="{3BC812ED-2822-450A-BBDB-9CEF48CB9C9B}"/>
            </a:ext>
          </a:extLst>
        </xdr:cNvPr>
        <xdr:cNvSpPr/>
      </xdr:nvSpPr>
      <xdr:spPr>
        <a:xfrm>
          <a:off x="4584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167022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4C1EE4ED-B143-43E2-8477-380B0E9A611C}"/>
            </a:ext>
          </a:extLst>
        </xdr:cNvPr>
        <xdr:cNvSpPr txBox="1"/>
      </xdr:nvSpPr>
      <xdr:spPr>
        <a:xfrm>
          <a:off x="4673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89" name="楕円 188">
          <a:extLst>
            <a:ext uri="{FF2B5EF4-FFF2-40B4-BE49-F238E27FC236}">
              <a16:creationId xmlns:a16="http://schemas.microsoft.com/office/drawing/2014/main" id="{A92A746D-E505-4F8F-847B-4251BF431AED}"/>
            </a:ext>
          </a:extLst>
        </xdr:cNvPr>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97155</xdr:rowOff>
    </xdr:from>
    <xdr:to>
      <xdr:col>24</xdr:col>
      <xdr:colOff>63500</xdr:colOff>
      <xdr:row>63</xdr:row>
      <xdr:rowOff>131445</xdr:rowOff>
    </xdr:to>
    <xdr:cxnSp macro="">
      <xdr:nvCxnSpPr>
        <xdr:cNvPr id="190" name="直線コネクタ 189">
          <a:extLst>
            <a:ext uri="{FF2B5EF4-FFF2-40B4-BE49-F238E27FC236}">
              <a16:creationId xmlns:a16="http://schemas.microsoft.com/office/drawing/2014/main" id="{2803E4D1-9D5F-4C8E-A750-6369EABEFBC5}"/>
            </a:ext>
          </a:extLst>
        </xdr:cNvPr>
        <xdr:cNvCxnSpPr/>
      </xdr:nvCxnSpPr>
      <xdr:spPr>
        <a:xfrm>
          <a:off x="3797300" y="108985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13970</xdr:rowOff>
    </xdr:from>
    <xdr:to>
      <xdr:col>15</xdr:col>
      <xdr:colOff>101600</xdr:colOff>
      <xdr:row>63</xdr:row>
      <xdr:rowOff>115570</xdr:rowOff>
    </xdr:to>
    <xdr:sp macro="" textlink="">
      <xdr:nvSpPr>
        <xdr:cNvPr id="191" name="楕円 190">
          <a:extLst>
            <a:ext uri="{FF2B5EF4-FFF2-40B4-BE49-F238E27FC236}">
              <a16:creationId xmlns:a16="http://schemas.microsoft.com/office/drawing/2014/main" id="{2DD1238B-7A6B-44E1-9CAC-9BA95EB1CB70}"/>
            </a:ext>
          </a:extLst>
        </xdr:cNvPr>
        <xdr:cNvSpPr/>
      </xdr:nvSpPr>
      <xdr:spPr>
        <a:xfrm>
          <a:off x="2857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64770</xdr:rowOff>
    </xdr:from>
    <xdr:to>
      <xdr:col>19</xdr:col>
      <xdr:colOff>177800</xdr:colOff>
      <xdr:row>63</xdr:row>
      <xdr:rowOff>97155</xdr:rowOff>
    </xdr:to>
    <xdr:cxnSp macro="">
      <xdr:nvCxnSpPr>
        <xdr:cNvPr id="192" name="直線コネクタ 191">
          <a:extLst>
            <a:ext uri="{FF2B5EF4-FFF2-40B4-BE49-F238E27FC236}">
              <a16:creationId xmlns:a16="http://schemas.microsoft.com/office/drawing/2014/main" id="{F9E8F05C-97EE-4DE8-ACED-DBA43E1A88AF}"/>
            </a:ext>
          </a:extLst>
        </xdr:cNvPr>
        <xdr:cNvCxnSpPr/>
      </xdr:nvCxnSpPr>
      <xdr:spPr>
        <a:xfrm>
          <a:off x="2908300" y="10866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151130</xdr:rowOff>
    </xdr:from>
    <xdr:to>
      <xdr:col>10</xdr:col>
      <xdr:colOff>165100</xdr:colOff>
      <xdr:row>63</xdr:row>
      <xdr:rowOff>81280</xdr:rowOff>
    </xdr:to>
    <xdr:sp macro="" textlink="">
      <xdr:nvSpPr>
        <xdr:cNvPr id="193" name="楕円 192">
          <a:extLst>
            <a:ext uri="{FF2B5EF4-FFF2-40B4-BE49-F238E27FC236}">
              <a16:creationId xmlns:a16="http://schemas.microsoft.com/office/drawing/2014/main" id="{36B32FFA-D07B-40D4-8533-CA81059BB178}"/>
            </a:ext>
          </a:extLst>
        </xdr:cNvPr>
        <xdr:cNvSpPr/>
      </xdr:nvSpPr>
      <xdr:spPr>
        <a:xfrm>
          <a:off x="196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30480</xdr:rowOff>
    </xdr:from>
    <xdr:to>
      <xdr:col>15</xdr:col>
      <xdr:colOff>50800</xdr:colOff>
      <xdr:row>63</xdr:row>
      <xdr:rowOff>64770</xdr:rowOff>
    </xdr:to>
    <xdr:cxnSp macro="">
      <xdr:nvCxnSpPr>
        <xdr:cNvPr id="194" name="直線コネクタ 193">
          <a:extLst>
            <a:ext uri="{FF2B5EF4-FFF2-40B4-BE49-F238E27FC236}">
              <a16:creationId xmlns:a16="http://schemas.microsoft.com/office/drawing/2014/main" id="{89F3EDB7-8CAD-4A24-AAF7-F2152E16339B}"/>
            </a:ext>
          </a:extLst>
        </xdr:cNvPr>
        <xdr:cNvCxnSpPr/>
      </xdr:nvCxnSpPr>
      <xdr:spPr>
        <a:xfrm>
          <a:off x="2019300" y="10831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116840</xdr:rowOff>
    </xdr:from>
    <xdr:to>
      <xdr:col>6</xdr:col>
      <xdr:colOff>38100</xdr:colOff>
      <xdr:row>63</xdr:row>
      <xdr:rowOff>46990</xdr:rowOff>
    </xdr:to>
    <xdr:sp macro="" textlink="">
      <xdr:nvSpPr>
        <xdr:cNvPr id="195" name="楕円 194">
          <a:extLst>
            <a:ext uri="{FF2B5EF4-FFF2-40B4-BE49-F238E27FC236}">
              <a16:creationId xmlns:a16="http://schemas.microsoft.com/office/drawing/2014/main" id="{D76D2D7C-9C67-4C5A-890E-9260D1642A96}"/>
            </a:ext>
          </a:extLst>
        </xdr:cNvPr>
        <xdr:cNvSpPr/>
      </xdr:nvSpPr>
      <xdr:spPr>
        <a:xfrm>
          <a:off x="107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167640</xdr:rowOff>
    </xdr:from>
    <xdr:to>
      <xdr:col>10</xdr:col>
      <xdr:colOff>114300</xdr:colOff>
      <xdr:row>63</xdr:row>
      <xdr:rowOff>30480</xdr:rowOff>
    </xdr:to>
    <xdr:cxnSp macro="">
      <xdr:nvCxnSpPr>
        <xdr:cNvPr id="196" name="直線コネクタ 195">
          <a:extLst>
            <a:ext uri="{FF2B5EF4-FFF2-40B4-BE49-F238E27FC236}">
              <a16:creationId xmlns:a16="http://schemas.microsoft.com/office/drawing/2014/main" id="{B8B86F20-B0D3-43FF-84B3-C95394F9171A}"/>
            </a:ext>
          </a:extLst>
        </xdr:cNvPr>
        <xdr:cNvCxnSpPr/>
      </xdr:nvCxnSpPr>
      <xdr:spPr>
        <a:xfrm>
          <a:off x="1130300" y="10797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4A9431D8-3EEC-4B74-A81A-B456C8B602EF}"/>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7BDD2A2C-74F5-4982-8AD0-A03EA9E9429C}"/>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45EE0D05-9837-42AC-8CCB-AFA7A8278D19}"/>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538A3B96-A03E-4650-9B7C-480D9388BD29}"/>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201" name="n_1mainValue【体育館・プール】&#10;有形固定資産減価償却率">
          <a:extLst>
            <a:ext uri="{FF2B5EF4-FFF2-40B4-BE49-F238E27FC236}">
              <a16:creationId xmlns:a16="http://schemas.microsoft.com/office/drawing/2014/main" id="{19449DE2-40AE-43FA-813E-CD6837EE1A2C}"/>
            </a:ext>
          </a:extLst>
        </xdr:cNvPr>
        <xdr:cNvSpPr txBox="1"/>
      </xdr:nvSpPr>
      <xdr:spPr>
        <a:xfrm>
          <a:off x="3582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106697</xdr:rowOff>
    </xdr:from>
    <xdr:ext cx="405111" cy="259045"/>
    <xdr:sp macro="" textlink="">
      <xdr:nvSpPr>
        <xdr:cNvPr id="202" name="n_2mainValue【体育館・プール】&#10;有形固定資産減価償却率">
          <a:extLst>
            <a:ext uri="{FF2B5EF4-FFF2-40B4-BE49-F238E27FC236}">
              <a16:creationId xmlns:a16="http://schemas.microsoft.com/office/drawing/2014/main" id="{E6AB6F56-C355-4113-BE68-1C34023643FE}"/>
            </a:ext>
          </a:extLst>
        </xdr:cNvPr>
        <xdr:cNvSpPr txBox="1"/>
      </xdr:nvSpPr>
      <xdr:spPr>
        <a:xfrm>
          <a:off x="2705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72407</xdr:rowOff>
    </xdr:from>
    <xdr:ext cx="405111" cy="259045"/>
    <xdr:sp macro="" textlink="">
      <xdr:nvSpPr>
        <xdr:cNvPr id="203" name="n_3mainValue【体育館・プール】&#10;有形固定資産減価償却率">
          <a:extLst>
            <a:ext uri="{FF2B5EF4-FFF2-40B4-BE49-F238E27FC236}">
              <a16:creationId xmlns:a16="http://schemas.microsoft.com/office/drawing/2014/main" id="{998D4ED4-2E62-4A3E-BDE3-68D43EF19270}"/>
            </a:ext>
          </a:extLst>
        </xdr:cNvPr>
        <xdr:cNvSpPr txBox="1"/>
      </xdr:nvSpPr>
      <xdr:spPr>
        <a:xfrm>
          <a:off x="1816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38117</xdr:rowOff>
    </xdr:from>
    <xdr:ext cx="405111" cy="259045"/>
    <xdr:sp macro="" textlink="">
      <xdr:nvSpPr>
        <xdr:cNvPr id="204" name="n_4mainValue【体育館・プール】&#10;有形固定資産減価償却率">
          <a:extLst>
            <a:ext uri="{FF2B5EF4-FFF2-40B4-BE49-F238E27FC236}">
              <a16:creationId xmlns:a16="http://schemas.microsoft.com/office/drawing/2014/main" id="{57469031-743E-4D93-A539-D0863275A1F8}"/>
            </a:ext>
          </a:extLst>
        </xdr:cNvPr>
        <xdr:cNvSpPr txBox="1"/>
      </xdr:nvSpPr>
      <xdr:spPr>
        <a:xfrm>
          <a:off x="927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B770BC8-BB30-466B-A602-237A21FF07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E1F2917-E033-4A65-BE62-2B9032F641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F8AE465-FA9F-4A26-954C-CF26FB859C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E3D0D45-6F70-408B-8A80-DEF061E13C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05B811B-89E9-4320-8D7E-0A7FDBF58A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A5A8FF9-6B29-46F7-9865-AFBBBC93A3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F1FF777-B565-47C6-92C9-B99A7158BD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31C38C6-3FC0-452F-9175-8893EA75EF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ABB800D-6569-46EE-92EB-20FDDD7D1D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00D3130-A022-43A2-9AD1-80BE5FBC1D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9E6E935B-9425-498E-848E-8535EBC9DB9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88A9150A-3C24-4402-9138-4C708BD4A9A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AF8F4794-CC44-4DB5-B9AF-C283A5D3053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A244427D-2D54-4DB6-BC13-6B270B48BA5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79B7362D-522B-4C68-8159-03CD29C918D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C412FE63-B027-4242-8DFD-28383DEB89A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750D7EE5-0D50-48C7-93E2-07A0D50464F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1FF0106-A3DA-4121-B7C7-1410C896214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9104531C-AF7B-4493-9FC9-AC4D6DA1A9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1A67B6C3-6E79-45F8-ABF3-357EE0A70C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E4B7D26-F96E-418B-95CD-4E9391F06F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2E0DF50D-3877-4681-9D27-3867DADA2A4E}"/>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D61F7198-3B94-434E-8B21-7898CEA3C20A}"/>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6799F54E-9397-4FD0-B051-D1108B785DC8}"/>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5D5CFBBF-75BD-45D7-BD79-42F6706AF691}"/>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D68DF7CB-C16C-4284-B9A0-739337C4570C}"/>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363B6073-B9E1-4A65-8001-4182DF2F160A}"/>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168F5B91-9A08-48A2-B32A-6A102CCEEF4D}"/>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5A8F5011-1ADD-422B-B3FA-26082812318E}"/>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AC18B9C4-6B18-4005-8EC6-D9EFD39C4DD1}"/>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7A72A725-49E0-4231-9995-051243DB5FAD}"/>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280DEF41-C2F7-4DE1-9923-59F8A09109DB}"/>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E0A7A7B-F211-4890-BF1B-40155DFBBD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5B92A9D-E954-4497-A082-A75305CA13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7351A66-8E89-4896-AFB3-B5B1786994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886F4AC-D5C9-4197-87A4-DDA3333814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F4DF198-8E6C-4A31-9D9F-2A9DF8A924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113335</xdr:rowOff>
    </xdr:from>
    <xdr:to>
      <xdr:col>55</xdr:col>
      <xdr:colOff>50800</xdr:colOff>
      <xdr:row>62</xdr:row>
      <xdr:rowOff>43485</xdr:rowOff>
    </xdr:to>
    <xdr:sp macro="" textlink="">
      <xdr:nvSpPr>
        <xdr:cNvPr id="242" name="楕円 241">
          <a:extLst>
            <a:ext uri="{FF2B5EF4-FFF2-40B4-BE49-F238E27FC236}">
              <a16:creationId xmlns:a16="http://schemas.microsoft.com/office/drawing/2014/main" id="{B09BC7E0-B642-42C2-9C59-1A2E18D78270}"/>
            </a:ext>
          </a:extLst>
        </xdr:cNvPr>
        <xdr:cNvSpPr/>
      </xdr:nvSpPr>
      <xdr:spPr>
        <a:xfrm>
          <a:off x="10426700" y="105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91762</xdr:rowOff>
    </xdr:from>
    <xdr:ext cx="469744" cy="259045"/>
    <xdr:sp macro="" textlink="">
      <xdr:nvSpPr>
        <xdr:cNvPr id="243" name="【体育館・プール】&#10;一人当たり面積該当値テキスト">
          <a:extLst>
            <a:ext uri="{FF2B5EF4-FFF2-40B4-BE49-F238E27FC236}">
              <a16:creationId xmlns:a16="http://schemas.microsoft.com/office/drawing/2014/main" id="{E00D65BB-652B-44DF-BF0F-16C3A48E506E}"/>
            </a:ext>
          </a:extLst>
        </xdr:cNvPr>
        <xdr:cNvSpPr txBox="1"/>
      </xdr:nvSpPr>
      <xdr:spPr>
        <a:xfrm>
          <a:off x="10515600" y="1055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122479</xdr:rowOff>
    </xdr:from>
    <xdr:to>
      <xdr:col>50</xdr:col>
      <xdr:colOff>165100</xdr:colOff>
      <xdr:row>62</xdr:row>
      <xdr:rowOff>52629</xdr:rowOff>
    </xdr:to>
    <xdr:sp macro="" textlink="">
      <xdr:nvSpPr>
        <xdr:cNvPr id="244" name="楕円 243">
          <a:extLst>
            <a:ext uri="{FF2B5EF4-FFF2-40B4-BE49-F238E27FC236}">
              <a16:creationId xmlns:a16="http://schemas.microsoft.com/office/drawing/2014/main" id="{9641BC22-9CEB-4A80-9DF4-24A2DA96895F}"/>
            </a:ext>
          </a:extLst>
        </xdr:cNvPr>
        <xdr:cNvSpPr/>
      </xdr:nvSpPr>
      <xdr:spPr>
        <a:xfrm>
          <a:off x="9588500" y="105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164135</xdr:rowOff>
    </xdr:from>
    <xdr:to>
      <xdr:col>55</xdr:col>
      <xdr:colOff>0</xdr:colOff>
      <xdr:row>62</xdr:row>
      <xdr:rowOff>1829</xdr:rowOff>
    </xdr:to>
    <xdr:cxnSp macro="">
      <xdr:nvCxnSpPr>
        <xdr:cNvPr id="245" name="直線コネクタ 244">
          <a:extLst>
            <a:ext uri="{FF2B5EF4-FFF2-40B4-BE49-F238E27FC236}">
              <a16:creationId xmlns:a16="http://schemas.microsoft.com/office/drawing/2014/main" id="{6C0C4667-E55C-4783-929C-A90ABB1FD9F2}"/>
            </a:ext>
          </a:extLst>
        </xdr:cNvPr>
        <xdr:cNvCxnSpPr/>
      </xdr:nvCxnSpPr>
      <xdr:spPr>
        <a:xfrm flipV="1">
          <a:off x="9639300" y="1062258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133452</xdr:rowOff>
    </xdr:from>
    <xdr:to>
      <xdr:col>46</xdr:col>
      <xdr:colOff>38100</xdr:colOff>
      <xdr:row>62</xdr:row>
      <xdr:rowOff>63602</xdr:rowOff>
    </xdr:to>
    <xdr:sp macro="" textlink="">
      <xdr:nvSpPr>
        <xdr:cNvPr id="246" name="楕円 245">
          <a:extLst>
            <a:ext uri="{FF2B5EF4-FFF2-40B4-BE49-F238E27FC236}">
              <a16:creationId xmlns:a16="http://schemas.microsoft.com/office/drawing/2014/main" id="{53597CED-A009-4B0F-81CA-F62DFB42388F}"/>
            </a:ext>
          </a:extLst>
        </xdr:cNvPr>
        <xdr:cNvSpPr/>
      </xdr:nvSpPr>
      <xdr:spPr>
        <a:xfrm>
          <a:off x="8699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1829</xdr:rowOff>
    </xdr:from>
    <xdr:to>
      <xdr:col>50</xdr:col>
      <xdr:colOff>114300</xdr:colOff>
      <xdr:row>62</xdr:row>
      <xdr:rowOff>12802</xdr:rowOff>
    </xdr:to>
    <xdr:cxnSp macro="">
      <xdr:nvCxnSpPr>
        <xdr:cNvPr id="247" name="直線コネクタ 246">
          <a:extLst>
            <a:ext uri="{FF2B5EF4-FFF2-40B4-BE49-F238E27FC236}">
              <a16:creationId xmlns:a16="http://schemas.microsoft.com/office/drawing/2014/main" id="{2284C5C7-6535-45B5-B009-B1101420DDD1}"/>
            </a:ext>
          </a:extLst>
        </xdr:cNvPr>
        <xdr:cNvCxnSpPr/>
      </xdr:nvCxnSpPr>
      <xdr:spPr>
        <a:xfrm flipV="1">
          <a:off x="8750300" y="1063172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139853</xdr:rowOff>
    </xdr:from>
    <xdr:to>
      <xdr:col>41</xdr:col>
      <xdr:colOff>101600</xdr:colOff>
      <xdr:row>62</xdr:row>
      <xdr:rowOff>70003</xdr:rowOff>
    </xdr:to>
    <xdr:sp macro="" textlink="">
      <xdr:nvSpPr>
        <xdr:cNvPr id="248" name="楕円 247">
          <a:extLst>
            <a:ext uri="{FF2B5EF4-FFF2-40B4-BE49-F238E27FC236}">
              <a16:creationId xmlns:a16="http://schemas.microsoft.com/office/drawing/2014/main" id="{806B0117-F248-4DB3-896D-2E53FC9A4D7D}"/>
            </a:ext>
          </a:extLst>
        </xdr:cNvPr>
        <xdr:cNvSpPr/>
      </xdr:nvSpPr>
      <xdr:spPr>
        <a:xfrm>
          <a:off x="78105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12802</xdr:rowOff>
    </xdr:from>
    <xdr:to>
      <xdr:col>45</xdr:col>
      <xdr:colOff>177800</xdr:colOff>
      <xdr:row>62</xdr:row>
      <xdr:rowOff>19203</xdr:rowOff>
    </xdr:to>
    <xdr:cxnSp macro="">
      <xdr:nvCxnSpPr>
        <xdr:cNvPr id="249" name="直線コネクタ 248">
          <a:extLst>
            <a:ext uri="{FF2B5EF4-FFF2-40B4-BE49-F238E27FC236}">
              <a16:creationId xmlns:a16="http://schemas.microsoft.com/office/drawing/2014/main" id="{C25B415A-48F7-48D7-8B5D-E19D130D6BF5}"/>
            </a:ext>
          </a:extLst>
        </xdr:cNvPr>
        <xdr:cNvCxnSpPr/>
      </xdr:nvCxnSpPr>
      <xdr:spPr>
        <a:xfrm flipV="1">
          <a:off x="7861300" y="1064270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145338</xdr:rowOff>
    </xdr:from>
    <xdr:to>
      <xdr:col>36</xdr:col>
      <xdr:colOff>165100</xdr:colOff>
      <xdr:row>62</xdr:row>
      <xdr:rowOff>75488</xdr:rowOff>
    </xdr:to>
    <xdr:sp macro="" textlink="">
      <xdr:nvSpPr>
        <xdr:cNvPr id="250" name="楕円 249">
          <a:extLst>
            <a:ext uri="{FF2B5EF4-FFF2-40B4-BE49-F238E27FC236}">
              <a16:creationId xmlns:a16="http://schemas.microsoft.com/office/drawing/2014/main" id="{BF6E5D47-8B9C-4A83-A4DF-5AD75368E02B}"/>
            </a:ext>
          </a:extLst>
        </xdr:cNvPr>
        <xdr:cNvSpPr/>
      </xdr:nvSpPr>
      <xdr:spPr>
        <a:xfrm>
          <a:off x="6921500" y="10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19203</xdr:rowOff>
    </xdr:from>
    <xdr:to>
      <xdr:col>41</xdr:col>
      <xdr:colOff>50800</xdr:colOff>
      <xdr:row>62</xdr:row>
      <xdr:rowOff>24688</xdr:rowOff>
    </xdr:to>
    <xdr:cxnSp macro="">
      <xdr:nvCxnSpPr>
        <xdr:cNvPr id="251" name="直線コネクタ 250">
          <a:extLst>
            <a:ext uri="{FF2B5EF4-FFF2-40B4-BE49-F238E27FC236}">
              <a16:creationId xmlns:a16="http://schemas.microsoft.com/office/drawing/2014/main" id="{0CD59099-B5A4-4538-9F8D-68F4A86174E9}"/>
            </a:ext>
          </a:extLst>
        </xdr:cNvPr>
        <xdr:cNvCxnSpPr/>
      </xdr:nvCxnSpPr>
      <xdr:spPr>
        <a:xfrm flipV="1">
          <a:off x="6972300" y="10649103"/>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00868560-C23E-4C74-840F-A2CD51C2154F}"/>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D97C3666-7B5D-415B-BC39-093324C5476F}"/>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084AEA2D-2C07-457E-8415-4EA3DAB5E36B}"/>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CC56E4E2-AB67-4569-B8D9-B7A0E11042D8}"/>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43756</xdr:rowOff>
    </xdr:from>
    <xdr:ext cx="469744" cy="259045"/>
    <xdr:sp macro="" textlink="">
      <xdr:nvSpPr>
        <xdr:cNvPr id="256" name="n_1mainValue【体育館・プール】&#10;一人当たり面積">
          <a:extLst>
            <a:ext uri="{FF2B5EF4-FFF2-40B4-BE49-F238E27FC236}">
              <a16:creationId xmlns:a16="http://schemas.microsoft.com/office/drawing/2014/main" id="{C51AB83F-E250-417B-B1DC-219DA0DF6184}"/>
            </a:ext>
          </a:extLst>
        </xdr:cNvPr>
        <xdr:cNvSpPr txBox="1"/>
      </xdr:nvSpPr>
      <xdr:spPr>
        <a:xfrm>
          <a:off x="9391727" y="1067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54729</xdr:rowOff>
    </xdr:from>
    <xdr:ext cx="469744" cy="259045"/>
    <xdr:sp macro="" textlink="">
      <xdr:nvSpPr>
        <xdr:cNvPr id="257" name="n_2mainValue【体育館・プール】&#10;一人当たり面積">
          <a:extLst>
            <a:ext uri="{FF2B5EF4-FFF2-40B4-BE49-F238E27FC236}">
              <a16:creationId xmlns:a16="http://schemas.microsoft.com/office/drawing/2014/main" id="{2501582E-BBDB-442B-BD94-FF63A3602722}"/>
            </a:ext>
          </a:extLst>
        </xdr:cNvPr>
        <xdr:cNvSpPr txBox="1"/>
      </xdr:nvSpPr>
      <xdr:spPr>
        <a:xfrm>
          <a:off x="85154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61130</xdr:rowOff>
    </xdr:from>
    <xdr:ext cx="469744" cy="259045"/>
    <xdr:sp macro="" textlink="">
      <xdr:nvSpPr>
        <xdr:cNvPr id="258" name="n_3mainValue【体育館・プール】&#10;一人当たり面積">
          <a:extLst>
            <a:ext uri="{FF2B5EF4-FFF2-40B4-BE49-F238E27FC236}">
              <a16:creationId xmlns:a16="http://schemas.microsoft.com/office/drawing/2014/main" id="{8890574A-DFBB-4876-B46D-A93EE6A66999}"/>
            </a:ext>
          </a:extLst>
        </xdr:cNvPr>
        <xdr:cNvSpPr txBox="1"/>
      </xdr:nvSpPr>
      <xdr:spPr>
        <a:xfrm>
          <a:off x="7626427"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66615</xdr:rowOff>
    </xdr:from>
    <xdr:ext cx="469744" cy="259045"/>
    <xdr:sp macro="" textlink="">
      <xdr:nvSpPr>
        <xdr:cNvPr id="259" name="n_4mainValue【体育館・プール】&#10;一人当たり面積">
          <a:extLst>
            <a:ext uri="{FF2B5EF4-FFF2-40B4-BE49-F238E27FC236}">
              <a16:creationId xmlns:a16="http://schemas.microsoft.com/office/drawing/2014/main" id="{E11C9E91-6799-4E73-8828-04BE7ACF7A61}"/>
            </a:ext>
          </a:extLst>
        </xdr:cNvPr>
        <xdr:cNvSpPr txBox="1"/>
      </xdr:nvSpPr>
      <xdr:spPr>
        <a:xfrm>
          <a:off x="6737427" y="1069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6E50DB1-0CBD-48E8-8D95-C75E839194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C46AB43-7F07-463E-80B7-F89CC3D6A4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6C91C56D-17C2-42EC-934B-744E9E3CF4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6D1586E-1C41-4C3C-8CCF-AD117E64AC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28B1F51-2930-42C7-A8F2-DB367A0038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569FE441-6BF0-48AE-9CE3-30B7707BEA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B73A7D49-8914-4250-AB41-CC885FAC6C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86AF8B4-FD56-477A-ABB6-212FB67C7B2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ED79BA96-5252-4AF0-95B2-B7D684D144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F66C7234-6CC6-4FE9-A6AE-8A53F1D92C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91E3DDA3-5F8E-43CF-A199-5673559AA28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C6289FA6-A86D-470D-8300-35A21AD440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24D9CD5C-C3DF-4004-B234-C70B9270FD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42285EDC-CBEB-489D-9ECA-ECF105E249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C847139F-FB71-409C-A4C8-D45A070B11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946FCFF7-03A0-49CD-B64B-9BB8226D7DC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3A55C2F2-BAE7-4B0B-8EF4-2F1827744E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CB107045-0B74-4B00-9548-3B05DD2AB5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8EE1D9F9-093D-4371-B745-8D506A5279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7E52C6ED-5902-4C2F-AF9C-0257FA5948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D4C1A33E-B61E-4C65-A202-A458CCCCB1C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BA1DEAB-12F6-4419-A416-8F77AB3A93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9EDA901-6220-409C-BA93-1EB2030BFA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9CB92755-5582-4BC3-B8EC-C9AF2AA67E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62CFC62C-F658-4261-974E-32AB4D928B9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60336FB3-EF00-456C-BD18-227ECF210D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417A7833-955B-490E-93A8-F811D2F3F7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8AE1F775-C849-48CF-B976-FE81A1987B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2EA697A2-0C13-4DAD-A08E-70B8E5E04B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3E4137FC-332F-43E6-AC4F-7F372A069D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365DD49E-627A-48FD-BE52-6386FEAB11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785AD282-19A2-414B-8AE3-0A4AF11748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CD1F0527-B7B7-4B22-B09F-518A9CC991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48B447B7-3707-4705-A319-5B901FFB4F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9C225EF-ED9E-4674-BBA8-0C2EC9AC9B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BB7BA02C-BD33-4A0E-8B58-68E99D46F8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49AA4F2A-346B-41F1-99D9-11E837B740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9E58CC9B-5F58-4A11-9C9F-534DBAF530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23838E59-B60F-4BE7-947C-8F68C469F0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9B408F9E-A582-408A-9EEA-EEA9868B07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E966C414-BAD6-46F5-9F54-A64E1185EB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52A25A1E-AFB9-4F63-BFF3-E01EDF8332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E5FAA9DB-9787-4DFA-BAEB-37FD82EACC7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BD784535-1846-49E0-A1C5-24D71BA6064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DAFEBD75-0A6D-4038-81DE-4EA985A7958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AB7E2BC5-44C9-4E47-BE76-E46BC11F70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B1306590-286C-4241-97D0-9984EBE25FB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90CCB623-07A2-4CEA-8A10-0A6FEC13542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29FBFE18-6EA1-4E35-8C29-D234AA3351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270A7567-6ACC-49F2-8E36-C04145D863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CE05F071-0093-4506-A262-0C707EB2B76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17AEF595-9244-4B05-9068-1716E52EAC5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a:extLst>
            <a:ext uri="{FF2B5EF4-FFF2-40B4-BE49-F238E27FC236}">
              <a16:creationId xmlns:a16="http://schemas.microsoft.com/office/drawing/2014/main" id="{5FEB469E-BFA8-4B55-B586-36B8A0CD186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556B358A-D538-4D85-AB2B-998F222F34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a:extLst>
            <a:ext uri="{FF2B5EF4-FFF2-40B4-BE49-F238E27FC236}">
              <a16:creationId xmlns:a16="http://schemas.microsoft.com/office/drawing/2014/main" id="{90456F14-FF9C-4CEC-A0F2-404BEDDFBB1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0E5A19FF-6B0A-4C84-A29A-6C6C63DF83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6" name="直線コネクタ 315">
          <a:extLst>
            <a:ext uri="{FF2B5EF4-FFF2-40B4-BE49-F238E27FC236}">
              <a16:creationId xmlns:a16="http://schemas.microsoft.com/office/drawing/2014/main" id="{09571D06-3D63-4B89-97F6-F4F095887C38}"/>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a:extLst>
            <a:ext uri="{FF2B5EF4-FFF2-40B4-BE49-F238E27FC236}">
              <a16:creationId xmlns:a16="http://schemas.microsoft.com/office/drawing/2014/main" id="{84A138F2-1C64-47C6-B9C5-4F21CC154F0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a:extLst>
            <a:ext uri="{FF2B5EF4-FFF2-40B4-BE49-F238E27FC236}">
              <a16:creationId xmlns:a16="http://schemas.microsoft.com/office/drawing/2014/main" id="{74326675-F6B1-4ADE-953A-004FDE1627A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17FC2C94-E264-4E2C-B22C-261B185675F2}"/>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0" name="直線コネクタ 319">
          <a:extLst>
            <a:ext uri="{FF2B5EF4-FFF2-40B4-BE49-F238E27FC236}">
              <a16:creationId xmlns:a16="http://schemas.microsoft.com/office/drawing/2014/main" id="{847138A1-781B-4B03-890B-32EDC4B396DE}"/>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70F764D4-F23A-4E99-B362-7E411CDB81A5}"/>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2" name="フローチャート: 判断 321">
          <a:extLst>
            <a:ext uri="{FF2B5EF4-FFF2-40B4-BE49-F238E27FC236}">
              <a16:creationId xmlns:a16="http://schemas.microsoft.com/office/drawing/2014/main" id="{338000AF-5E2B-4EC1-AD3D-E0EF5AA4067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3" name="フローチャート: 判断 322">
          <a:extLst>
            <a:ext uri="{FF2B5EF4-FFF2-40B4-BE49-F238E27FC236}">
              <a16:creationId xmlns:a16="http://schemas.microsoft.com/office/drawing/2014/main" id="{A80AA821-B4BE-40C7-9CCD-6750D8652D3D}"/>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4" name="フローチャート: 判断 323">
          <a:extLst>
            <a:ext uri="{FF2B5EF4-FFF2-40B4-BE49-F238E27FC236}">
              <a16:creationId xmlns:a16="http://schemas.microsoft.com/office/drawing/2014/main" id="{4FE62117-AF5A-497A-981C-C774B5230E7E}"/>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5" name="フローチャート: 判断 324">
          <a:extLst>
            <a:ext uri="{FF2B5EF4-FFF2-40B4-BE49-F238E27FC236}">
              <a16:creationId xmlns:a16="http://schemas.microsoft.com/office/drawing/2014/main" id="{3EE06A0D-7BA4-417E-8602-6DD13C8674E3}"/>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6" name="フローチャート: 判断 325">
          <a:extLst>
            <a:ext uri="{FF2B5EF4-FFF2-40B4-BE49-F238E27FC236}">
              <a16:creationId xmlns:a16="http://schemas.microsoft.com/office/drawing/2014/main" id="{79DCE2B6-E674-465B-8437-85F2FED24874}"/>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A5946E33-FACB-46F0-8DCE-357DD87B4A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75055226-47C1-44A7-8768-D257982A9F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0503CB1-B040-4ABE-A8C7-4FBCF8D127B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B568DB80-64C0-486C-9E42-73F9FF5328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ACEE5E1-0B7E-4FDF-8130-5D274E5BCF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332" name="楕円 331">
          <a:extLst>
            <a:ext uri="{FF2B5EF4-FFF2-40B4-BE49-F238E27FC236}">
              <a16:creationId xmlns:a16="http://schemas.microsoft.com/office/drawing/2014/main" id="{0940A6DD-B7AB-4582-BC2E-1BB2846A938F}"/>
            </a:ext>
          </a:extLst>
        </xdr:cNvPr>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67107709-6F3E-4472-A9B5-C3E322F27C0E}"/>
            </a:ext>
          </a:extLst>
        </xdr:cNvPr>
        <xdr:cNvSpPr txBox="1"/>
      </xdr:nvSpPr>
      <xdr:spPr>
        <a:xfrm>
          <a:off x="16357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334" name="楕円 333">
          <a:extLst>
            <a:ext uri="{FF2B5EF4-FFF2-40B4-BE49-F238E27FC236}">
              <a16:creationId xmlns:a16="http://schemas.microsoft.com/office/drawing/2014/main" id="{ACD38DFD-8318-417E-B9AC-C8F3374A4B4B}"/>
            </a:ext>
          </a:extLst>
        </xdr:cNvPr>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22860</xdr:rowOff>
    </xdr:to>
    <xdr:cxnSp macro="">
      <xdr:nvCxnSpPr>
        <xdr:cNvPr id="335" name="直線コネクタ 334">
          <a:extLst>
            <a:ext uri="{FF2B5EF4-FFF2-40B4-BE49-F238E27FC236}">
              <a16:creationId xmlns:a16="http://schemas.microsoft.com/office/drawing/2014/main" id="{537BF880-FA0F-4A0C-96B0-EA8418307CEA}"/>
            </a:ext>
          </a:extLst>
        </xdr:cNvPr>
        <xdr:cNvCxnSpPr/>
      </xdr:nvCxnSpPr>
      <xdr:spPr>
        <a:xfrm flipV="1">
          <a:off x="15481300" y="6667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336" name="楕円 335">
          <a:extLst>
            <a:ext uri="{FF2B5EF4-FFF2-40B4-BE49-F238E27FC236}">
              <a16:creationId xmlns:a16="http://schemas.microsoft.com/office/drawing/2014/main" id="{794E1ACF-12C0-4794-8DCB-F36D3E043272}"/>
            </a:ext>
          </a:extLst>
        </xdr:cNvPr>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22860</xdr:rowOff>
    </xdr:to>
    <xdr:cxnSp macro="">
      <xdr:nvCxnSpPr>
        <xdr:cNvPr id="337" name="直線コネクタ 336">
          <a:extLst>
            <a:ext uri="{FF2B5EF4-FFF2-40B4-BE49-F238E27FC236}">
              <a16:creationId xmlns:a16="http://schemas.microsoft.com/office/drawing/2014/main" id="{5F0A62CE-299C-4DF1-83AA-5CABEDB78ACD}"/>
            </a:ext>
          </a:extLst>
        </xdr:cNvPr>
        <xdr:cNvCxnSpPr/>
      </xdr:nvCxnSpPr>
      <xdr:spPr>
        <a:xfrm>
          <a:off x="14592300" y="6671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65405</xdr:rowOff>
    </xdr:from>
    <xdr:to>
      <xdr:col>72</xdr:col>
      <xdr:colOff>38100</xdr:colOff>
      <xdr:row>38</xdr:row>
      <xdr:rowOff>167005</xdr:rowOff>
    </xdr:to>
    <xdr:sp macro="" textlink="">
      <xdr:nvSpPr>
        <xdr:cNvPr id="338" name="楕円 337">
          <a:extLst>
            <a:ext uri="{FF2B5EF4-FFF2-40B4-BE49-F238E27FC236}">
              <a16:creationId xmlns:a16="http://schemas.microsoft.com/office/drawing/2014/main" id="{E0175E78-8BD6-4BEF-8868-40E51C21C215}"/>
            </a:ext>
          </a:extLst>
        </xdr:cNvPr>
        <xdr:cNvSpPr/>
      </xdr:nvSpPr>
      <xdr:spPr>
        <a:xfrm>
          <a:off x="13652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116205</xdr:rowOff>
    </xdr:from>
    <xdr:to>
      <xdr:col>76</xdr:col>
      <xdr:colOff>114300</xdr:colOff>
      <xdr:row>38</xdr:row>
      <xdr:rowOff>156210</xdr:rowOff>
    </xdr:to>
    <xdr:cxnSp macro="">
      <xdr:nvCxnSpPr>
        <xdr:cNvPr id="339" name="直線コネクタ 338">
          <a:extLst>
            <a:ext uri="{FF2B5EF4-FFF2-40B4-BE49-F238E27FC236}">
              <a16:creationId xmlns:a16="http://schemas.microsoft.com/office/drawing/2014/main" id="{6571A229-7965-4028-AD31-FE2CCD56018B}"/>
            </a:ext>
          </a:extLst>
        </xdr:cNvPr>
        <xdr:cNvCxnSpPr/>
      </xdr:nvCxnSpPr>
      <xdr:spPr>
        <a:xfrm>
          <a:off x="13703300" y="66313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34925</xdr:rowOff>
    </xdr:from>
    <xdr:to>
      <xdr:col>67</xdr:col>
      <xdr:colOff>101600</xdr:colOff>
      <xdr:row>38</xdr:row>
      <xdr:rowOff>136525</xdr:rowOff>
    </xdr:to>
    <xdr:sp macro="" textlink="">
      <xdr:nvSpPr>
        <xdr:cNvPr id="340" name="楕円 339">
          <a:extLst>
            <a:ext uri="{FF2B5EF4-FFF2-40B4-BE49-F238E27FC236}">
              <a16:creationId xmlns:a16="http://schemas.microsoft.com/office/drawing/2014/main" id="{C0CA5F51-36D1-45F5-AEBC-E2B95E40F98D}"/>
            </a:ext>
          </a:extLst>
        </xdr:cNvPr>
        <xdr:cNvSpPr/>
      </xdr:nvSpPr>
      <xdr:spPr>
        <a:xfrm>
          <a:off x="12763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85725</xdr:rowOff>
    </xdr:from>
    <xdr:to>
      <xdr:col>71</xdr:col>
      <xdr:colOff>177800</xdr:colOff>
      <xdr:row>38</xdr:row>
      <xdr:rowOff>116205</xdr:rowOff>
    </xdr:to>
    <xdr:cxnSp macro="">
      <xdr:nvCxnSpPr>
        <xdr:cNvPr id="341" name="直線コネクタ 340">
          <a:extLst>
            <a:ext uri="{FF2B5EF4-FFF2-40B4-BE49-F238E27FC236}">
              <a16:creationId xmlns:a16="http://schemas.microsoft.com/office/drawing/2014/main" id="{C9F55C27-F37C-4BD6-93A1-85801F0E3E97}"/>
            </a:ext>
          </a:extLst>
        </xdr:cNvPr>
        <xdr:cNvCxnSpPr/>
      </xdr:nvCxnSpPr>
      <xdr:spPr>
        <a:xfrm>
          <a:off x="12814300" y="660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E3A8DE61-6566-4006-9D0B-260A152FCCEA}"/>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B802425F-E5C0-4271-888A-87213C0E27C7}"/>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B7904C92-04B9-48F2-A80B-16935FD4C195}"/>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D0CD9D64-F8C5-4C2E-B4DA-363B5A248141}"/>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5DF26C8F-F1C5-4335-8628-8644DDDBC3B4}"/>
            </a:ext>
          </a:extLst>
        </xdr:cNvPr>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D466CEBB-6764-499F-881D-86EB3A3810CA}"/>
            </a:ext>
          </a:extLst>
        </xdr:cNvPr>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158132</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4348590A-4397-426B-8BC7-EB46248387E8}"/>
            </a:ext>
          </a:extLst>
        </xdr:cNvPr>
        <xdr:cNvSpPr txBox="1"/>
      </xdr:nvSpPr>
      <xdr:spPr>
        <a:xfrm>
          <a:off x="13500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127652</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7E504A34-A71F-4432-AF5B-B983EE5AF2D9}"/>
            </a:ext>
          </a:extLst>
        </xdr:cNvPr>
        <xdr:cNvSpPr txBox="1"/>
      </xdr:nvSpPr>
      <xdr:spPr>
        <a:xfrm>
          <a:off x="12611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CBDF291D-6A17-44EC-B930-B9F7E670F7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616C85BA-3766-46F4-BA89-E471057FF8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5223C249-F389-4497-8FEA-6B50E6D7BD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EA0CCF96-5905-4C83-9FA2-0DCF82899B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B6CE3CE7-AC65-49B7-97EC-A2935938AB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326EE497-9409-4DE2-BEBE-F791380B85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5C5B2119-E745-4D5A-9F33-D260705812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EC82C719-208E-4744-BDBC-2EAC6265F4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25A9B55F-B415-4C10-AAE4-CAE988866D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1804D1B6-51BA-487C-A292-2B6EAC0368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a:extLst>
            <a:ext uri="{FF2B5EF4-FFF2-40B4-BE49-F238E27FC236}">
              <a16:creationId xmlns:a16="http://schemas.microsoft.com/office/drawing/2014/main" id="{4F0E7EEE-C02F-4339-B8A9-C6D96DA771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a:extLst>
            <a:ext uri="{FF2B5EF4-FFF2-40B4-BE49-F238E27FC236}">
              <a16:creationId xmlns:a16="http://schemas.microsoft.com/office/drawing/2014/main" id="{3DA1749D-2DA8-4938-B021-F422589118C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a:extLst>
            <a:ext uri="{FF2B5EF4-FFF2-40B4-BE49-F238E27FC236}">
              <a16:creationId xmlns:a16="http://schemas.microsoft.com/office/drawing/2014/main" id="{9126E7D2-62A0-4375-9156-7EA2C8BEE54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a:extLst>
            <a:ext uri="{FF2B5EF4-FFF2-40B4-BE49-F238E27FC236}">
              <a16:creationId xmlns:a16="http://schemas.microsoft.com/office/drawing/2014/main" id="{AD323066-285C-447D-83D3-C83A23CDC65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a:extLst>
            <a:ext uri="{FF2B5EF4-FFF2-40B4-BE49-F238E27FC236}">
              <a16:creationId xmlns:a16="http://schemas.microsoft.com/office/drawing/2014/main" id="{1AEC6EDE-42B7-49E0-A45D-238F7ACFCA5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a:extLst>
            <a:ext uri="{FF2B5EF4-FFF2-40B4-BE49-F238E27FC236}">
              <a16:creationId xmlns:a16="http://schemas.microsoft.com/office/drawing/2014/main" id="{1A8FA121-9716-4F31-95CD-EF9042B5A6A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a:extLst>
            <a:ext uri="{FF2B5EF4-FFF2-40B4-BE49-F238E27FC236}">
              <a16:creationId xmlns:a16="http://schemas.microsoft.com/office/drawing/2014/main" id="{3278EE38-F334-4EE5-9D1F-7C0336C8A8E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a:extLst>
            <a:ext uri="{FF2B5EF4-FFF2-40B4-BE49-F238E27FC236}">
              <a16:creationId xmlns:a16="http://schemas.microsoft.com/office/drawing/2014/main" id="{F31BD78E-3681-45B5-B778-1A427C1134A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a:extLst>
            <a:ext uri="{FF2B5EF4-FFF2-40B4-BE49-F238E27FC236}">
              <a16:creationId xmlns:a16="http://schemas.microsoft.com/office/drawing/2014/main" id="{5C846906-2A31-4462-BB95-D865AAEDD3F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a:extLst>
            <a:ext uri="{FF2B5EF4-FFF2-40B4-BE49-F238E27FC236}">
              <a16:creationId xmlns:a16="http://schemas.microsoft.com/office/drawing/2014/main" id="{6F00A812-2438-47FE-B254-083B13933A0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ADA0C4E6-41BF-4BB1-8D41-609931D689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A565EC8E-8C01-4A66-A46A-48059AB8185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A17C94D1-B190-4C86-B6B0-B1BDA5FC07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3" name="直線コネクタ 372">
          <a:extLst>
            <a:ext uri="{FF2B5EF4-FFF2-40B4-BE49-F238E27FC236}">
              <a16:creationId xmlns:a16="http://schemas.microsoft.com/office/drawing/2014/main" id="{70CE724B-587A-4DE2-BA5A-DA78B44F3CB0}"/>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A0BE8505-A396-44A8-8B50-C4D718CCFC3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5" name="直線コネクタ 374">
          <a:extLst>
            <a:ext uri="{FF2B5EF4-FFF2-40B4-BE49-F238E27FC236}">
              <a16:creationId xmlns:a16="http://schemas.microsoft.com/office/drawing/2014/main" id="{7C2AC219-43D2-48CD-9882-EF20BB4ECD46}"/>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0501A716-4385-4915-B34B-B74C734CBD80}"/>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77" name="直線コネクタ 376">
          <a:extLst>
            <a:ext uri="{FF2B5EF4-FFF2-40B4-BE49-F238E27FC236}">
              <a16:creationId xmlns:a16="http://schemas.microsoft.com/office/drawing/2014/main" id="{77D58FE8-70E8-472B-A295-110D166FE661}"/>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715D5C69-3EC9-4AC2-885C-5E04C9E906B1}"/>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79" name="フローチャート: 判断 378">
          <a:extLst>
            <a:ext uri="{FF2B5EF4-FFF2-40B4-BE49-F238E27FC236}">
              <a16:creationId xmlns:a16="http://schemas.microsoft.com/office/drawing/2014/main" id="{FDC506C9-059E-4984-A66E-DD09834CEA24}"/>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0" name="フローチャート: 判断 379">
          <a:extLst>
            <a:ext uri="{FF2B5EF4-FFF2-40B4-BE49-F238E27FC236}">
              <a16:creationId xmlns:a16="http://schemas.microsoft.com/office/drawing/2014/main" id="{E0B1BCA2-2125-465F-8BF9-2F48572362E4}"/>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1" name="フローチャート: 判断 380">
          <a:extLst>
            <a:ext uri="{FF2B5EF4-FFF2-40B4-BE49-F238E27FC236}">
              <a16:creationId xmlns:a16="http://schemas.microsoft.com/office/drawing/2014/main" id="{7FF9A9AA-6C51-405C-BB2F-0486FC625C3F}"/>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2" name="フローチャート: 判断 381">
          <a:extLst>
            <a:ext uri="{FF2B5EF4-FFF2-40B4-BE49-F238E27FC236}">
              <a16:creationId xmlns:a16="http://schemas.microsoft.com/office/drawing/2014/main" id="{85B3EF5C-670A-462F-964C-EF783E4946D0}"/>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3" name="フローチャート: 判断 382">
          <a:extLst>
            <a:ext uri="{FF2B5EF4-FFF2-40B4-BE49-F238E27FC236}">
              <a16:creationId xmlns:a16="http://schemas.microsoft.com/office/drawing/2014/main" id="{A2FA9E3D-D75F-4DBF-855A-62EDBDB99C4F}"/>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BFABE83-6195-40F9-B531-D8D3B8D6621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98F23E9-9612-4391-AAB1-D5E522CEB8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AB19280-744C-44E2-8A50-9D0F475676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3D05BAB-F036-4A48-82C6-74032C8952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FE666440-2CCD-46C2-9D7F-F1AAAA8F9B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134667</xdr:rowOff>
    </xdr:from>
    <xdr:to>
      <xdr:col>116</xdr:col>
      <xdr:colOff>114300</xdr:colOff>
      <xdr:row>41</xdr:row>
      <xdr:rowOff>64817</xdr:rowOff>
    </xdr:to>
    <xdr:sp macro="" textlink="">
      <xdr:nvSpPr>
        <xdr:cNvPr id="389" name="楕円 388">
          <a:extLst>
            <a:ext uri="{FF2B5EF4-FFF2-40B4-BE49-F238E27FC236}">
              <a16:creationId xmlns:a16="http://schemas.microsoft.com/office/drawing/2014/main" id="{198C18DC-A50E-4836-8501-320D101C08DA}"/>
            </a:ext>
          </a:extLst>
        </xdr:cNvPr>
        <xdr:cNvSpPr/>
      </xdr:nvSpPr>
      <xdr:spPr>
        <a:xfrm>
          <a:off x="22110700" y="699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113094</xdr:rowOff>
    </xdr:from>
    <xdr:ext cx="534377" cy="259045"/>
    <xdr:sp macro="" textlink="">
      <xdr:nvSpPr>
        <xdr:cNvPr id="390" name="【一般廃棄物処理施設】&#10;一人当たり有形固定資産（償却資産）額該当値テキスト">
          <a:extLst>
            <a:ext uri="{FF2B5EF4-FFF2-40B4-BE49-F238E27FC236}">
              <a16:creationId xmlns:a16="http://schemas.microsoft.com/office/drawing/2014/main" id="{8A5CCC28-E02A-48CB-89BB-90164281F695}"/>
            </a:ext>
          </a:extLst>
        </xdr:cNvPr>
        <xdr:cNvSpPr txBox="1"/>
      </xdr:nvSpPr>
      <xdr:spPr>
        <a:xfrm>
          <a:off x="22199600" y="697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1926</xdr:rowOff>
    </xdr:from>
    <xdr:to>
      <xdr:col>112</xdr:col>
      <xdr:colOff>38100</xdr:colOff>
      <xdr:row>41</xdr:row>
      <xdr:rowOff>103526</xdr:rowOff>
    </xdr:to>
    <xdr:sp macro="" textlink="">
      <xdr:nvSpPr>
        <xdr:cNvPr id="391" name="楕円 390">
          <a:extLst>
            <a:ext uri="{FF2B5EF4-FFF2-40B4-BE49-F238E27FC236}">
              <a16:creationId xmlns:a16="http://schemas.microsoft.com/office/drawing/2014/main" id="{8DE2171D-D9EB-4614-A62A-9544E2646D77}"/>
            </a:ext>
          </a:extLst>
        </xdr:cNvPr>
        <xdr:cNvSpPr/>
      </xdr:nvSpPr>
      <xdr:spPr>
        <a:xfrm>
          <a:off x="21272500" y="70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14017</xdr:rowOff>
    </xdr:from>
    <xdr:to>
      <xdr:col>116</xdr:col>
      <xdr:colOff>63500</xdr:colOff>
      <xdr:row>41</xdr:row>
      <xdr:rowOff>52726</xdr:rowOff>
    </xdr:to>
    <xdr:cxnSp macro="">
      <xdr:nvCxnSpPr>
        <xdr:cNvPr id="392" name="直線コネクタ 391">
          <a:extLst>
            <a:ext uri="{FF2B5EF4-FFF2-40B4-BE49-F238E27FC236}">
              <a16:creationId xmlns:a16="http://schemas.microsoft.com/office/drawing/2014/main" id="{AB05435B-65B3-49BB-84F4-454DB0AD7749}"/>
            </a:ext>
          </a:extLst>
        </xdr:cNvPr>
        <xdr:cNvCxnSpPr/>
      </xdr:nvCxnSpPr>
      <xdr:spPr>
        <a:xfrm flipV="1">
          <a:off x="21323300" y="7043467"/>
          <a:ext cx="8382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4902</xdr:rowOff>
    </xdr:from>
    <xdr:to>
      <xdr:col>107</xdr:col>
      <xdr:colOff>101600</xdr:colOff>
      <xdr:row>41</xdr:row>
      <xdr:rowOff>106502</xdr:rowOff>
    </xdr:to>
    <xdr:sp macro="" textlink="">
      <xdr:nvSpPr>
        <xdr:cNvPr id="393" name="楕円 392">
          <a:extLst>
            <a:ext uri="{FF2B5EF4-FFF2-40B4-BE49-F238E27FC236}">
              <a16:creationId xmlns:a16="http://schemas.microsoft.com/office/drawing/2014/main" id="{EB186708-492A-43B0-A5A1-ACECB132CBC0}"/>
            </a:ext>
          </a:extLst>
        </xdr:cNvPr>
        <xdr:cNvSpPr/>
      </xdr:nvSpPr>
      <xdr:spPr>
        <a:xfrm>
          <a:off x="20383500" y="70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52726</xdr:rowOff>
    </xdr:from>
    <xdr:to>
      <xdr:col>111</xdr:col>
      <xdr:colOff>177800</xdr:colOff>
      <xdr:row>41</xdr:row>
      <xdr:rowOff>55702</xdr:rowOff>
    </xdr:to>
    <xdr:cxnSp macro="">
      <xdr:nvCxnSpPr>
        <xdr:cNvPr id="394" name="直線コネクタ 393">
          <a:extLst>
            <a:ext uri="{FF2B5EF4-FFF2-40B4-BE49-F238E27FC236}">
              <a16:creationId xmlns:a16="http://schemas.microsoft.com/office/drawing/2014/main" id="{35A6C20B-64E2-4FA5-A389-958912A1DCE6}"/>
            </a:ext>
          </a:extLst>
        </xdr:cNvPr>
        <xdr:cNvCxnSpPr/>
      </xdr:nvCxnSpPr>
      <xdr:spPr>
        <a:xfrm flipV="1">
          <a:off x="20434300" y="7082176"/>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7840</xdr:rowOff>
    </xdr:from>
    <xdr:to>
      <xdr:col>102</xdr:col>
      <xdr:colOff>165100</xdr:colOff>
      <xdr:row>41</xdr:row>
      <xdr:rowOff>109440</xdr:rowOff>
    </xdr:to>
    <xdr:sp macro="" textlink="">
      <xdr:nvSpPr>
        <xdr:cNvPr id="395" name="楕円 394">
          <a:extLst>
            <a:ext uri="{FF2B5EF4-FFF2-40B4-BE49-F238E27FC236}">
              <a16:creationId xmlns:a16="http://schemas.microsoft.com/office/drawing/2014/main" id="{0D16A97E-5080-4CBE-866F-9E3A0F9FB008}"/>
            </a:ext>
          </a:extLst>
        </xdr:cNvPr>
        <xdr:cNvSpPr/>
      </xdr:nvSpPr>
      <xdr:spPr>
        <a:xfrm>
          <a:off x="19494500" y="70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55702</xdr:rowOff>
    </xdr:from>
    <xdr:to>
      <xdr:col>107</xdr:col>
      <xdr:colOff>50800</xdr:colOff>
      <xdr:row>41</xdr:row>
      <xdr:rowOff>58640</xdr:rowOff>
    </xdr:to>
    <xdr:cxnSp macro="">
      <xdr:nvCxnSpPr>
        <xdr:cNvPr id="396" name="直線コネクタ 395">
          <a:extLst>
            <a:ext uri="{FF2B5EF4-FFF2-40B4-BE49-F238E27FC236}">
              <a16:creationId xmlns:a16="http://schemas.microsoft.com/office/drawing/2014/main" id="{11527BA4-CCA5-4DFA-A001-B3398EED0067}"/>
            </a:ext>
          </a:extLst>
        </xdr:cNvPr>
        <xdr:cNvCxnSpPr/>
      </xdr:nvCxnSpPr>
      <xdr:spPr>
        <a:xfrm flipV="1">
          <a:off x="19545300" y="7085152"/>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11185</xdr:rowOff>
    </xdr:from>
    <xdr:to>
      <xdr:col>98</xdr:col>
      <xdr:colOff>38100</xdr:colOff>
      <xdr:row>41</xdr:row>
      <xdr:rowOff>112785</xdr:rowOff>
    </xdr:to>
    <xdr:sp macro="" textlink="">
      <xdr:nvSpPr>
        <xdr:cNvPr id="397" name="楕円 396">
          <a:extLst>
            <a:ext uri="{FF2B5EF4-FFF2-40B4-BE49-F238E27FC236}">
              <a16:creationId xmlns:a16="http://schemas.microsoft.com/office/drawing/2014/main" id="{1F21BDE5-42D6-4A90-AF7E-47813DA84C04}"/>
            </a:ext>
          </a:extLst>
        </xdr:cNvPr>
        <xdr:cNvSpPr/>
      </xdr:nvSpPr>
      <xdr:spPr>
        <a:xfrm>
          <a:off x="18605500" y="70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58640</xdr:rowOff>
    </xdr:from>
    <xdr:to>
      <xdr:col>102</xdr:col>
      <xdr:colOff>114300</xdr:colOff>
      <xdr:row>41</xdr:row>
      <xdr:rowOff>61985</xdr:rowOff>
    </xdr:to>
    <xdr:cxnSp macro="">
      <xdr:nvCxnSpPr>
        <xdr:cNvPr id="398" name="直線コネクタ 397">
          <a:extLst>
            <a:ext uri="{FF2B5EF4-FFF2-40B4-BE49-F238E27FC236}">
              <a16:creationId xmlns:a16="http://schemas.microsoft.com/office/drawing/2014/main" id="{DF5169AD-92A3-43B4-A63C-0082BF9EF7CB}"/>
            </a:ext>
          </a:extLst>
        </xdr:cNvPr>
        <xdr:cNvCxnSpPr/>
      </xdr:nvCxnSpPr>
      <xdr:spPr>
        <a:xfrm flipV="1">
          <a:off x="18656300" y="7088090"/>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94199DF1-13DB-40E2-A3FB-9B0846485F29}"/>
            </a:ext>
          </a:extLst>
        </xdr:cNvPr>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D19A0D1C-BC16-44DB-98D7-1939448373CA}"/>
            </a:ext>
          </a:extLst>
        </xdr:cNvPr>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12D282F0-26A4-41A4-8C18-D8ECBF748F21}"/>
            </a:ext>
          </a:extLst>
        </xdr:cNvPr>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867C8ECA-9161-41DA-B6C7-0985A403FB41}"/>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94653</xdr:rowOff>
    </xdr:from>
    <xdr:ext cx="534377" cy="259045"/>
    <xdr:sp macro="" textlink="">
      <xdr:nvSpPr>
        <xdr:cNvPr id="403" name="n_1mainValue【一般廃棄物処理施設】&#10;一人当たり有形固定資産（償却資産）額">
          <a:extLst>
            <a:ext uri="{FF2B5EF4-FFF2-40B4-BE49-F238E27FC236}">
              <a16:creationId xmlns:a16="http://schemas.microsoft.com/office/drawing/2014/main" id="{496A0E79-E122-4362-9D44-6C256987D754}"/>
            </a:ext>
          </a:extLst>
        </xdr:cNvPr>
        <xdr:cNvSpPr txBox="1"/>
      </xdr:nvSpPr>
      <xdr:spPr>
        <a:xfrm>
          <a:off x="21043411" y="71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97629</xdr:rowOff>
    </xdr:from>
    <xdr:ext cx="534377" cy="259045"/>
    <xdr:sp macro="" textlink="">
      <xdr:nvSpPr>
        <xdr:cNvPr id="404" name="n_2mainValue【一般廃棄物処理施設】&#10;一人当たり有形固定資産（償却資産）額">
          <a:extLst>
            <a:ext uri="{FF2B5EF4-FFF2-40B4-BE49-F238E27FC236}">
              <a16:creationId xmlns:a16="http://schemas.microsoft.com/office/drawing/2014/main" id="{980C93E5-BF9E-4EAB-871F-46C3F472C46B}"/>
            </a:ext>
          </a:extLst>
        </xdr:cNvPr>
        <xdr:cNvSpPr txBox="1"/>
      </xdr:nvSpPr>
      <xdr:spPr>
        <a:xfrm>
          <a:off x="20167111" y="71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100567</xdr:rowOff>
    </xdr:from>
    <xdr:ext cx="534377" cy="259045"/>
    <xdr:sp macro="" textlink="">
      <xdr:nvSpPr>
        <xdr:cNvPr id="405" name="n_3mainValue【一般廃棄物処理施設】&#10;一人当たり有形固定資産（償却資産）額">
          <a:extLst>
            <a:ext uri="{FF2B5EF4-FFF2-40B4-BE49-F238E27FC236}">
              <a16:creationId xmlns:a16="http://schemas.microsoft.com/office/drawing/2014/main" id="{BC5DBBB7-256E-430E-A3CD-57FA52DEA1A7}"/>
            </a:ext>
          </a:extLst>
        </xdr:cNvPr>
        <xdr:cNvSpPr txBox="1"/>
      </xdr:nvSpPr>
      <xdr:spPr>
        <a:xfrm>
          <a:off x="19278111" y="71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103912</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08A25918-5DD9-4C04-B28A-BA35B5779DA2}"/>
            </a:ext>
          </a:extLst>
        </xdr:cNvPr>
        <xdr:cNvSpPr txBox="1"/>
      </xdr:nvSpPr>
      <xdr:spPr>
        <a:xfrm>
          <a:off x="18389111" y="71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DBFDFFAC-C2FA-47D2-9E8E-168B9E11D7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231D2577-0284-466F-AA60-EA0D0C4129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33E7E0E0-ABAD-416C-92EB-ED1857A488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CECBCA1E-3CE0-4200-BB6E-C8A55D288C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48001AE6-094D-4E32-BE42-401E37BCB4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22C8BB8C-CDF8-4E6C-8BC8-B77012E306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31E0D83C-3B7C-4D78-8515-E55438A7FE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53784991-BF27-499B-8137-43AD1327648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375EFDEE-8342-47B5-B1B8-3C2D4B7976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1C8BAA12-14DF-4E38-9B28-AAF6229C16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895C6257-B0D6-43E1-B973-962D7C7B91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1E8EA45B-64EA-463A-B7B5-25A9AAFB63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8FFC7B9B-F312-46D1-B90C-9A99C4E33F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6C7D93B6-67F0-49FD-8319-F2068737C54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CC0CC363-1402-4B4F-A0F9-2AF4F49F71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FB6021DC-157F-4971-A475-12E1F6DF65D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ACF8F097-96EF-4673-9F30-F66CD0DA36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F1FED818-54AA-4ADC-9FED-F33DCAB53C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0C0D2DF9-9FE6-491C-86D2-BEFC49D964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96CB0BCB-8F15-4128-96C0-1D6B89063E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63D9D6ED-22C5-4C93-BFF4-A547FCC68F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AA99C287-28F0-49B2-BFE2-AA1BBAE9FA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036F01F2-F9C8-4D25-A088-33FC203C37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007B5AC6-9505-4189-974E-E82F88A7656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8B376E56-7A49-414D-B5B5-C5D677E3EF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63A1D50F-6563-4834-8791-80910E99796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73DB0966-38C6-4968-8EA3-720571F8355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1D150257-8E2D-41E3-B589-EA33355FD1F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91672339-B00F-4B59-A42E-D968CF74044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2EAAE9BC-4740-4F76-82E6-9111188595B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5D6F9A14-DC2F-4F55-B22E-C4351010525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50161EB8-2170-4DAE-BC2C-6652F1F7FA8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C56E590B-4080-4930-BD82-183E233E097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97AE3802-0634-4618-9EDA-7EE0DFCE61E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304FC4F7-A752-41AB-9AA6-C7134294A4E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ECE68776-3E11-4BE6-BB2B-410FAA89CC5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3" name="テキスト ボックス 442">
          <a:extLst>
            <a:ext uri="{FF2B5EF4-FFF2-40B4-BE49-F238E27FC236}">
              <a16:creationId xmlns:a16="http://schemas.microsoft.com/office/drawing/2014/main" id="{55730FD6-E8D1-41D8-90CB-824BE4143C5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2234F906-B61B-4B6F-94E6-190B387374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5" name="テキスト ボックス 444">
          <a:extLst>
            <a:ext uri="{FF2B5EF4-FFF2-40B4-BE49-F238E27FC236}">
              <a16:creationId xmlns:a16="http://schemas.microsoft.com/office/drawing/2014/main" id="{2FC91793-1A84-41A4-96DE-4EF12A06EA4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2D76BC15-AEA1-4897-880B-A6970CC293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47" name="直線コネクタ 446">
          <a:extLst>
            <a:ext uri="{FF2B5EF4-FFF2-40B4-BE49-F238E27FC236}">
              <a16:creationId xmlns:a16="http://schemas.microsoft.com/office/drawing/2014/main" id="{EF7663AA-2F7E-428E-AC78-D1C89C2B9720}"/>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48" name="【消防施設】&#10;有形固定資産減価償却率最小値テキスト">
          <a:extLst>
            <a:ext uri="{FF2B5EF4-FFF2-40B4-BE49-F238E27FC236}">
              <a16:creationId xmlns:a16="http://schemas.microsoft.com/office/drawing/2014/main" id="{3BE52082-231B-4F7E-AD8B-6F49C735A641}"/>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49" name="直線コネクタ 448">
          <a:extLst>
            <a:ext uri="{FF2B5EF4-FFF2-40B4-BE49-F238E27FC236}">
              <a16:creationId xmlns:a16="http://schemas.microsoft.com/office/drawing/2014/main" id="{7A1141B6-D78A-4C00-945B-2ECE629C0E3B}"/>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0" name="【消防施設】&#10;有形固定資産減価償却率最大値テキスト">
          <a:extLst>
            <a:ext uri="{FF2B5EF4-FFF2-40B4-BE49-F238E27FC236}">
              <a16:creationId xmlns:a16="http://schemas.microsoft.com/office/drawing/2014/main" id="{827524B4-3D82-460E-83F2-81D336A3825B}"/>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1" name="直線コネクタ 450">
          <a:extLst>
            <a:ext uri="{FF2B5EF4-FFF2-40B4-BE49-F238E27FC236}">
              <a16:creationId xmlns:a16="http://schemas.microsoft.com/office/drawing/2014/main" id="{19C4B447-0CD4-4F5E-BEA7-760554760092}"/>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7A4FD132-AAA2-4026-854B-4F1CAC586F2D}"/>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3" name="フローチャート: 判断 452">
          <a:extLst>
            <a:ext uri="{FF2B5EF4-FFF2-40B4-BE49-F238E27FC236}">
              <a16:creationId xmlns:a16="http://schemas.microsoft.com/office/drawing/2014/main" id="{6502BE9A-0EC7-47F7-AE77-698158926F72}"/>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4" name="フローチャート: 判断 453">
          <a:extLst>
            <a:ext uri="{FF2B5EF4-FFF2-40B4-BE49-F238E27FC236}">
              <a16:creationId xmlns:a16="http://schemas.microsoft.com/office/drawing/2014/main" id="{859386C0-5CD9-4773-BB21-B7A37A00DCFA}"/>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5" name="フローチャート: 判断 454">
          <a:extLst>
            <a:ext uri="{FF2B5EF4-FFF2-40B4-BE49-F238E27FC236}">
              <a16:creationId xmlns:a16="http://schemas.microsoft.com/office/drawing/2014/main" id="{3397E66F-0C0D-4C2F-B578-62BB16664CBE}"/>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6" name="フローチャート: 判断 455">
          <a:extLst>
            <a:ext uri="{FF2B5EF4-FFF2-40B4-BE49-F238E27FC236}">
              <a16:creationId xmlns:a16="http://schemas.microsoft.com/office/drawing/2014/main" id="{4DD87339-3FEA-4E91-AAC2-CB74B99C816C}"/>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57" name="フローチャート: 判断 456">
          <a:extLst>
            <a:ext uri="{FF2B5EF4-FFF2-40B4-BE49-F238E27FC236}">
              <a16:creationId xmlns:a16="http://schemas.microsoft.com/office/drawing/2014/main" id="{A3577ED8-F52A-4B91-AFFC-B642D089B956}"/>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25AA4D81-9E3C-4E4B-8241-916E24092F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5356D5D5-DE46-47C7-83B4-97E3C9C4E8B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F857DF78-3870-489C-B7EE-78919283F9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308375F2-0029-4086-92A9-FC381F6ED7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8679C833-B773-4F94-A8AB-09429956D62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80645</xdr:rowOff>
    </xdr:from>
    <xdr:to>
      <xdr:col>85</xdr:col>
      <xdr:colOff>177800</xdr:colOff>
      <xdr:row>82</xdr:row>
      <xdr:rowOff>10795</xdr:rowOff>
    </xdr:to>
    <xdr:sp macro="" textlink="">
      <xdr:nvSpPr>
        <xdr:cNvPr id="463" name="楕円 462">
          <a:extLst>
            <a:ext uri="{FF2B5EF4-FFF2-40B4-BE49-F238E27FC236}">
              <a16:creationId xmlns:a16="http://schemas.microsoft.com/office/drawing/2014/main" id="{7D8CCDDC-1631-455E-9A9F-D263B9D253B6}"/>
            </a:ext>
          </a:extLst>
        </xdr:cNvPr>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103522</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0DE540D4-986A-4EDC-9A6D-84D36E0BD6A4}"/>
            </a:ext>
          </a:extLst>
        </xdr:cNvPr>
        <xdr:cNvSpPr txBox="1"/>
      </xdr:nvSpPr>
      <xdr:spPr>
        <a:xfrm>
          <a:off x="16357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2539</xdr:rowOff>
    </xdr:from>
    <xdr:to>
      <xdr:col>81</xdr:col>
      <xdr:colOff>101600</xdr:colOff>
      <xdr:row>82</xdr:row>
      <xdr:rowOff>104139</xdr:rowOff>
    </xdr:to>
    <xdr:sp macro="" textlink="">
      <xdr:nvSpPr>
        <xdr:cNvPr id="465" name="楕円 464">
          <a:extLst>
            <a:ext uri="{FF2B5EF4-FFF2-40B4-BE49-F238E27FC236}">
              <a16:creationId xmlns:a16="http://schemas.microsoft.com/office/drawing/2014/main" id="{A8A3587B-185D-4C57-A7FD-6FE74837AFED}"/>
            </a:ext>
          </a:extLst>
        </xdr:cNvPr>
        <xdr:cNvSpPr/>
      </xdr:nvSpPr>
      <xdr:spPr>
        <a:xfrm>
          <a:off x="15430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131445</xdr:rowOff>
    </xdr:from>
    <xdr:to>
      <xdr:col>85</xdr:col>
      <xdr:colOff>127000</xdr:colOff>
      <xdr:row>82</xdr:row>
      <xdr:rowOff>53339</xdr:rowOff>
    </xdr:to>
    <xdr:cxnSp macro="">
      <xdr:nvCxnSpPr>
        <xdr:cNvPr id="466" name="直線コネクタ 465">
          <a:extLst>
            <a:ext uri="{FF2B5EF4-FFF2-40B4-BE49-F238E27FC236}">
              <a16:creationId xmlns:a16="http://schemas.microsoft.com/office/drawing/2014/main" id="{07088A8C-64FF-487F-9A99-F245F56425E6}"/>
            </a:ext>
          </a:extLst>
        </xdr:cNvPr>
        <xdr:cNvCxnSpPr/>
      </xdr:nvCxnSpPr>
      <xdr:spPr>
        <a:xfrm flipV="1">
          <a:off x="15481300" y="14018895"/>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67" name="楕円 466">
          <a:extLst>
            <a:ext uri="{FF2B5EF4-FFF2-40B4-BE49-F238E27FC236}">
              <a16:creationId xmlns:a16="http://schemas.microsoft.com/office/drawing/2014/main" id="{D9A45911-90BE-45A2-80D3-2DBB9D73A960}"/>
            </a:ext>
          </a:extLst>
        </xdr:cNvPr>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53339</xdr:rowOff>
    </xdr:to>
    <xdr:cxnSp macro="">
      <xdr:nvCxnSpPr>
        <xdr:cNvPr id="468" name="直線コネクタ 467">
          <a:extLst>
            <a:ext uri="{FF2B5EF4-FFF2-40B4-BE49-F238E27FC236}">
              <a16:creationId xmlns:a16="http://schemas.microsoft.com/office/drawing/2014/main" id="{4AA8E22C-1E28-48E1-8821-A720807A1B66}"/>
            </a:ext>
          </a:extLst>
        </xdr:cNvPr>
        <xdr:cNvCxnSpPr/>
      </xdr:nvCxnSpPr>
      <xdr:spPr>
        <a:xfrm>
          <a:off x="14592300" y="14070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86361</xdr:rowOff>
    </xdr:from>
    <xdr:to>
      <xdr:col>72</xdr:col>
      <xdr:colOff>38100</xdr:colOff>
      <xdr:row>82</xdr:row>
      <xdr:rowOff>16511</xdr:rowOff>
    </xdr:to>
    <xdr:sp macro="" textlink="">
      <xdr:nvSpPr>
        <xdr:cNvPr id="469" name="楕円 468">
          <a:extLst>
            <a:ext uri="{FF2B5EF4-FFF2-40B4-BE49-F238E27FC236}">
              <a16:creationId xmlns:a16="http://schemas.microsoft.com/office/drawing/2014/main" id="{42AFCB0B-EBEE-46D7-A6DB-67F506777EC4}"/>
            </a:ext>
          </a:extLst>
        </xdr:cNvPr>
        <xdr:cNvSpPr/>
      </xdr:nvSpPr>
      <xdr:spPr>
        <a:xfrm>
          <a:off x="13652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137161</xdr:rowOff>
    </xdr:from>
    <xdr:to>
      <xdr:col>76</xdr:col>
      <xdr:colOff>114300</xdr:colOff>
      <xdr:row>82</xdr:row>
      <xdr:rowOff>11430</xdr:rowOff>
    </xdr:to>
    <xdr:cxnSp macro="">
      <xdr:nvCxnSpPr>
        <xdr:cNvPr id="470" name="直線コネクタ 469">
          <a:extLst>
            <a:ext uri="{FF2B5EF4-FFF2-40B4-BE49-F238E27FC236}">
              <a16:creationId xmlns:a16="http://schemas.microsoft.com/office/drawing/2014/main" id="{3C5D0F45-9A5E-4763-8FBB-688CCA3B34F1}"/>
            </a:ext>
          </a:extLst>
        </xdr:cNvPr>
        <xdr:cNvCxnSpPr/>
      </xdr:nvCxnSpPr>
      <xdr:spPr>
        <a:xfrm>
          <a:off x="13703300" y="14024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50164</xdr:rowOff>
    </xdr:from>
    <xdr:to>
      <xdr:col>67</xdr:col>
      <xdr:colOff>101600</xdr:colOff>
      <xdr:row>81</xdr:row>
      <xdr:rowOff>151764</xdr:rowOff>
    </xdr:to>
    <xdr:sp macro="" textlink="">
      <xdr:nvSpPr>
        <xdr:cNvPr id="471" name="楕円 470">
          <a:extLst>
            <a:ext uri="{FF2B5EF4-FFF2-40B4-BE49-F238E27FC236}">
              <a16:creationId xmlns:a16="http://schemas.microsoft.com/office/drawing/2014/main" id="{4B64E1F3-0C82-4DDD-8D36-2105EF900B08}"/>
            </a:ext>
          </a:extLst>
        </xdr:cNvPr>
        <xdr:cNvSpPr/>
      </xdr:nvSpPr>
      <xdr:spPr>
        <a:xfrm>
          <a:off x="12763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100964</xdr:rowOff>
    </xdr:from>
    <xdr:to>
      <xdr:col>71</xdr:col>
      <xdr:colOff>177800</xdr:colOff>
      <xdr:row>81</xdr:row>
      <xdr:rowOff>137161</xdr:rowOff>
    </xdr:to>
    <xdr:cxnSp macro="">
      <xdr:nvCxnSpPr>
        <xdr:cNvPr id="472" name="直線コネクタ 471">
          <a:extLst>
            <a:ext uri="{FF2B5EF4-FFF2-40B4-BE49-F238E27FC236}">
              <a16:creationId xmlns:a16="http://schemas.microsoft.com/office/drawing/2014/main" id="{237BF3CB-14CE-466B-8A33-25B015B039FA}"/>
            </a:ext>
          </a:extLst>
        </xdr:cNvPr>
        <xdr:cNvCxnSpPr/>
      </xdr:nvCxnSpPr>
      <xdr:spPr>
        <a:xfrm>
          <a:off x="12814300" y="13988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73" name="n_1aveValue【消防施設】&#10;有形固定資産減価償却率">
          <a:extLst>
            <a:ext uri="{FF2B5EF4-FFF2-40B4-BE49-F238E27FC236}">
              <a16:creationId xmlns:a16="http://schemas.microsoft.com/office/drawing/2014/main" id="{BBA3DDB4-0D4B-4278-A80F-F1578F4B0F79}"/>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474" name="n_2aveValue【消防施設】&#10;有形固定資産減価償却率">
          <a:extLst>
            <a:ext uri="{FF2B5EF4-FFF2-40B4-BE49-F238E27FC236}">
              <a16:creationId xmlns:a16="http://schemas.microsoft.com/office/drawing/2014/main" id="{FADE8BBA-D47B-4514-9A88-7243BDA2417F}"/>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475" name="n_3aveValue【消防施設】&#10;有形固定資産減価償却率">
          <a:extLst>
            <a:ext uri="{FF2B5EF4-FFF2-40B4-BE49-F238E27FC236}">
              <a16:creationId xmlns:a16="http://schemas.microsoft.com/office/drawing/2014/main" id="{D5B77E6F-9A9D-4748-905D-4FD35B0664E6}"/>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476" name="n_4aveValue【消防施設】&#10;有形固定資産減価償却率">
          <a:extLst>
            <a:ext uri="{FF2B5EF4-FFF2-40B4-BE49-F238E27FC236}">
              <a16:creationId xmlns:a16="http://schemas.microsoft.com/office/drawing/2014/main" id="{BC74CF08-3577-42CB-86B9-447E2A9442F9}"/>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120666</xdr:rowOff>
    </xdr:from>
    <xdr:ext cx="405111" cy="259045"/>
    <xdr:sp macro="" textlink="">
      <xdr:nvSpPr>
        <xdr:cNvPr id="477" name="n_1mainValue【消防施設】&#10;有形固定資産減価償却率">
          <a:extLst>
            <a:ext uri="{FF2B5EF4-FFF2-40B4-BE49-F238E27FC236}">
              <a16:creationId xmlns:a16="http://schemas.microsoft.com/office/drawing/2014/main" id="{2FF00406-031B-45CD-AF0D-25A0015642D2}"/>
            </a:ext>
          </a:extLst>
        </xdr:cNvPr>
        <xdr:cNvSpPr txBox="1"/>
      </xdr:nvSpPr>
      <xdr:spPr>
        <a:xfrm>
          <a:off x="15266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78" name="n_2mainValue【消防施設】&#10;有形固定資産減価償却率">
          <a:extLst>
            <a:ext uri="{FF2B5EF4-FFF2-40B4-BE49-F238E27FC236}">
              <a16:creationId xmlns:a16="http://schemas.microsoft.com/office/drawing/2014/main" id="{AEEA8F9E-5E2C-4315-9B3F-93001E1B7FAF}"/>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479" name="n_3mainValue【消防施設】&#10;有形固定資産減価償却率">
          <a:extLst>
            <a:ext uri="{FF2B5EF4-FFF2-40B4-BE49-F238E27FC236}">
              <a16:creationId xmlns:a16="http://schemas.microsoft.com/office/drawing/2014/main" id="{6A2A692C-1CBB-474E-AAED-84AE35F00D9D}"/>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142891</xdr:rowOff>
    </xdr:from>
    <xdr:ext cx="405111" cy="259045"/>
    <xdr:sp macro="" textlink="">
      <xdr:nvSpPr>
        <xdr:cNvPr id="480" name="n_4mainValue【消防施設】&#10;有形固定資産減価償却率">
          <a:extLst>
            <a:ext uri="{FF2B5EF4-FFF2-40B4-BE49-F238E27FC236}">
              <a16:creationId xmlns:a16="http://schemas.microsoft.com/office/drawing/2014/main" id="{739366B8-40B5-45CC-AE39-A85D3EF43338}"/>
            </a:ext>
          </a:extLst>
        </xdr:cNvPr>
        <xdr:cNvSpPr txBox="1"/>
      </xdr:nvSpPr>
      <xdr:spPr>
        <a:xfrm>
          <a:off x="12611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1E267459-ECA4-40DA-BFF1-1B73E001AD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DA6763E3-E2E6-48A7-A59F-4F15B2F46E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0D7AF8B8-F250-4133-A2BB-ED3335D676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94C5E9B8-572C-4E91-BD7F-DD1AC2FD1E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ED8C8B8B-AF9E-4614-BFCB-E6C210F26B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B2646F08-B260-45EA-AD62-EC5D14BA03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F3B5FC8B-95CC-4274-8952-28F6D7A551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2A3C120F-5E23-41D3-82D1-3280DEDE84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0C9FE219-8B91-499F-9565-5607FADE19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6271921C-78FD-48FE-AB3F-E447816EFA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a:extLst>
            <a:ext uri="{FF2B5EF4-FFF2-40B4-BE49-F238E27FC236}">
              <a16:creationId xmlns:a16="http://schemas.microsoft.com/office/drawing/2014/main" id="{329D92BD-3CEE-4F78-9A8A-51706D59586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a:extLst>
            <a:ext uri="{FF2B5EF4-FFF2-40B4-BE49-F238E27FC236}">
              <a16:creationId xmlns:a16="http://schemas.microsoft.com/office/drawing/2014/main" id="{0F61E789-10CA-4899-A17A-3ED60406857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a:extLst>
            <a:ext uri="{FF2B5EF4-FFF2-40B4-BE49-F238E27FC236}">
              <a16:creationId xmlns:a16="http://schemas.microsoft.com/office/drawing/2014/main" id="{CBC12FC9-64CF-4B2D-9B29-387D0CB24C1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a:extLst>
            <a:ext uri="{FF2B5EF4-FFF2-40B4-BE49-F238E27FC236}">
              <a16:creationId xmlns:a16="http://schemas.microsoft.com/office/drawing/2014/main" id="{2DE8B545-F517-4E0F-991A-BE2ACF9F9EA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a:extLst>
            <a:ext uri="{FF2B5EF4-FFF2-40B4-BE49-F238E27FC236}">
              <a16:creationId xmlns:a16="http://schemas.microsoft.com/office/drawing/2014/main" id="{FED5A1A4-8023-4BF0-B68F-4C90EBC2A51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a:extLst>
            <a:ext uri="{FF2B5EF4-FFF2-40B4-BE49-F238E27FC236}">
              <a16:creationId xmlns:a16="http://schemas.microsoft.com/office/drawing/2014/main" id="{0949A2AF-B473-49AF-89D2-6390A7A5293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a:extLst>
            <a:ext uri="{FF2B5EF4-FFF2-40B4-BE49-F238E27FC236}">
              <a16:creationId xmlns:a16="http://schemas.microsoft.com/office/drawing/2014/main" id="{746C8D7A-FDF8-4962-A200-CE9E0C08A0E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a:extLst>
            <a:ext uri="{FF2B5EF4-FFF2-40B4-BE49-F238E27FC236}">
              <a16:creationId xmlns:a16="http://schemas.microsoft.com/office/drawing/2014/main" id="{7F087E7C-F21D-41CE-8DA2-5494AA71844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a:extLst>
            <a:ext uri="{FF2B5EF4-FFF2-40B4-BE49-F238E27FC236}">
              <a16:creationId xmlns:a16="http://schemas.microsoft.com/office/drawing/2014/main" id="{5D00A83B-B3DC-4300-9B59-295AA064224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a:extLst>
            <a:ext uri="{FF2B5EF4-FFF2-40B4-BE49-F238E27FC236}">
              <a16:creationId xmlns:a16="http://schemas.microsoft.com/office/drawing/2014/main" id="{B52A3F01-F1DE-4CD5-AD40-38DDFAB1E5A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a:extLst>
            <a:ext uri="{FF2B5EF4-FFF2-40B4-BE49-F238E27FC236}">
              <a16:creationId xmlns:a16="http://schemas.microsoft.com/office/drawing/2014/main" id="{49216BA2-9AF1-4D3E-95F3-104C57E68A4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1C0D612A-408B-45FC-A5BB-00BB251BC4A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FBBA35D8-2223-48EF-9B13-98F740A32CE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5D1A0BB4-2EE8-458A-84FD-FA8EDACC36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F05F34A2-BB33-4C63-86AF-9479F5201C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06" name="直線コネクタ 505">
          <a:extLst>
            <a:ext uri="{FF2B5EF4-FFF2-40B4-BE49-F238E27FC236}">
              <a16:creationId xmlns:a16="http://schemas.microsoft.com/office/drawing/2014/main" id="{D759FB3C-830A-42EB-83A8-4A226DBB9B68}"/>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7" name="【消防施設】&#10;一人当たり面積最小値テキスト">
          <a:extLst>
            <a:ext uri="{FF2B5EF4-FFF2-40B4-BE49-F238E27FC236}">
              <a16:creationId xmlns:a16="http://schemas.microsoft.com/office/drawing/2014/main" id="{AF03FDFB-725F-4A9F-BFB5-CC72309D3B21}"/>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8" name="直線コネクタ 507">
          <a:extLst>
            <a:ext uri="{FF2B5EF4-FFF2-40B4-BE49-F238E27FC236}">
              <a16:creationId xmlns:a16="http://schemas.microsoft.com/office/drawing/2014/main" id="{B4D5A98B-EA85-4079-98B0-7A847689C77F}"/>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09" name="【消防施設】&#10;一人当たり面積最大値テキスト">
          <a:extLst>
            <a:ext uri="{FF2B5EF4-FFF2-40B4-BE49-F238E27FC236}">
              <a16:creationId xmlns:a16="http://schemas.microsoft.com/office/drawing/2014/main" id="{DC408C3C-B3A2-4031-96D1-BC46BA96443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10" name="直線コネクタ 509">
          <a:extLst>
            <a:ext uri="{FF2B5EF4-FFF2-40B4-BE49-F238E27FC236}">
              <a16:creationId xmlns:a16="http://schemas.microsoft.com/office/drawing/2014/main" id="{B645D365-BA19-4A66-8FB8-22B9F5EF1967}"/>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168854</xdr:rowOff>
    </xdr:from>
    <xdr:ext cx="469744" cy="259045"/>
    <xdr:sp macro="" textlink="">
      <xdr:nvSpPr>
        <xdr:cNvPr id="511" name="【消防施設】&#10;一人当たり面積平均値テキスト">
          <a:extLst>
            <a:ext uri="{FF2B5EF4-FFF2-40B4-BE49-F238E27FC236}">
              <a16:creationId xmlns:a16="http://schemas.microsoft.com/office/drawing/2014/main" id="{D3F77404-0095-48EA-B392-753879A4CBE8}"/>
            </a:ext>
          </a:extLst>
        </xdr:cNvPr>
        <xdr:cNvSpPr txBox="1"/>
      </xdr:nvSpPr>
      <xdr:spPr>
        <a:xfrm>
          <a:off x="22199600" y="1474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12" name="フローチャート: 判断 511">
          <a:extLst>
            <a:ext uri="{FF2B5EF4-FFF2-40B4-BE49-F238E27FC236}">
              <a16:creationId xmlns:a16="http://schemas.microsoft.com/office/drawing/2014/main" id="{03B6C6A4-5890-49A0-BD66-341D9BFEE0A9}"/>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13" name="フローチャート: 判断 512">
          <a:extLst>
            <a:ext uri="{FF2B5EF4-FFF2-40B4-BE49-F238E27FC236}">
              <a16:creationId xmlns:a16="http://schemas.microsoft.com/office/drawing/2014/main" id="{DFEAE30A-7777-4BD4-8206-81E1B76BD69A}"/>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514" name="フローチャート: 判断 513">
          <a:extLst>
            <a:ext uri="{FF2B5EF4-FFF2-40B4-BE49-F238E27FC236}">
              <a16:creationId xmlns:a16="http://schemas.microsoft.com/office/drawing/2014/main" id="{91928ED1-E6B6-440A-93EB-10BAB2832E15}"/>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5" name="フローチャート: 判断 514">
          <a:extLst>
            <a:ext uri="{FF2B5EF4-FFF2-40B4-BE49-F238E27FC236}">
              <a16:creationId xmlns:a16="http://schemas.microsoft.com/office/drawing/2014/main" id="{5C582211-E981-4AFE-8C9E-D980A552E01F}"/>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516" name="フローチャート: 判断 515">
          <a:extLst>
            <a:ext uri="{FF2B5EF4-FFF2-40B4-BE49-F238E27FC236}">
              <a16:creationId xmlns:a16="http://schemas.microsoft.com/office/drawing/2014/main" id="{77D82909-E5BA-4B5F-B72E-2870742CBD1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B730D943-CC76-4118-9708-8F1EB3199A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12613459-5284-4D3C-B58E-3946DEB41A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6F45178-D2F6-4F67-ACD8-DAB98A7E4C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9A8AE39B-8304-4474-A3A8-FDE4F46446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5DA9B32F-878C-4F60-8136-F7027D886C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159077</xdr:rowOff>
    </xdr:from>
    <xdr:to>
      <xdr:col>116</xdr:col>
      <xdr:colOff>114300</xdr:colOff>
      <xdr:row>86</xdr:row>
      <xdr:rowOff>89227</xdr:rowOff>
    </xdr:to>
    <xdr:sp macro="" textlink="">
      <xdr:nvSpPr>
        <xdr:cNvPr id="522" name="楕円 521">
          <a:extLst>
            <a:ext uri="{FF2B5EF4-FFF2-40B4-BE49-F238E27FC236}">
              <a16:creationId xmlns:a16="http://schemas.microsoft.com/office/drawing/2014/main" id="{7699F8B6-5C1E-4A22-90AA-4BC658B4FCB5}"/>
            </a:ext>
          </a:extLst>
        </xdr:cNvPr>
        <xdr:cNvSpPr/>
      </xdr:nvSpPr>
      <xdr:spPr>
        <a:xfrm>
          <a:off x="22110700" y="147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10504</xdr:rowOff>
    </xdr:from>
    <xdr:ext cx="469744" cy="259045"/>
    <xdr:sp macro="" textlink="">
      <xdr:nvSpPr>
        <xdr:cNvPr id="523" name="【消防施設】&#10;一人当たり面積該当値テキスト">
          <a:extLst>
            <a:ext uri="{FF2B5EF4-FFF2-40B4-BE49-F238E27FC236}">
              <a16:creationId xmlns:a16="http://schemas.microsoft.com/office/drawing/2014/main" id="{A2B1130D-DE2B-47AA-B36A-CCA3743E4A6B}"/>
            </a:ext>
          </a:extLst>
        </xdr:cNvPr>
        <xdr:cNvSpPr txBox="1"/>
      </xdr:nvSpPr>
      <xdr:spPr>
        <a:xfrm>
          <a:off x="22199600" y="145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47389</xdr:rowOff>
    </xdr:from>
    <xdr:to>
      <xdr:col>112</xdr:col>
      <xdr:colOff>38100</xdr:colOff>
      <xdr:row>86</xdr:row>
      <xdr:rowOff>148989</xdr:rowOff>
    </xdr:to>
    <xdr:sp macro="" textlink="">
      <xdr:nvSpPr>
        <xdr:cNvPr id="524" name="楕円 523">
          <a:extLst>
            <a:ext uri="{FF2B5EF4-FFF2-40B4-BE49-F238E27FC236}">
              <a16:creationId xmlns:a16="http://schemas.microsoft.com/office/drawing/2014/main" id="{F0B19ABE-CB08-4C24-AC50-330DBCA74A48}"/>
            </a:ext>
          </a:extLst>
        </xdr:cNvPr>
        <xdr:cNvSpPr/>
      </xdr:nvSpPr>
      <xdr:spPr>
        <a:xfrm>
          <a:off x="21272500" y="14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38427</xdr:rowOff>
    </xdr:from>
    <xdr:to>
      <xdr:col>116</xdr:col>
      <xdr:colOff>63500</xdr:colOff>
      <xdr:row>86</xdr:row>
      <xdr:rowOff>98189</xdr:rowOff>
    </xdr:to>
    <xdr:cxnSp macro="">
      <xdr:nvCxnSpPr>
        <xdr:cNvPr id="525" name="直線コネクタ 524">
          <a:extLst>
            <a:ext uri="{FF2B5EF4-FFF2-40B4-BE49-F238E27FC236}">
              <a16:creationId xmlns:a16="http://schemas.microsoft.com/office/drawing/2014/main" id="{859E99F3-FDB6-47A3-B7B2-748E71DDF526}"/>
            </a:ext>
          </a:extLst>
        </xdr:cNvPr>
        <xdr:cNvCxnSpPr/>
      </xdr:nvCxnSpPr>
      <xdr:spPr>
        <a:xfrm flipV="1">
          <a:off x="21323300" y="14783127"/>
          <a:ext cx="8382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48695</xdr:rowOff>
    </xdr:from>
    <xdr:to>
      <xdr:col>107</xdr:col>
      <xdr:colOff>101600</xdr:colOff>
      <xdr:row>86</xdr:row>
      <xdr:rowOff>150295</xdr:rowOff>
    </xdr:to>
    <xdr:sp macro="" textlink="">
      <xdr:nvSpPr>
        <xdr:cNvPr id="526" name="楕円 525">
          <a:extLst>
            <a:ext uri="{FF2B5EF4-FFF2-40B4-BE49-F238E27FC236}">
              <a16:creationId xmlns:a16="http://schemas.microsoft.com/office/drawing/2014/main" id="{D5C50C51-11BF-4329-BB0F-EC2DD6498AB6}"/>
            </a:ext>
          </a:extLst>
        </xdr:cNvPr>
        <xdr:cNvSpPr/>
      </xdr:nvSpPr>
      <xdr:spPr>
        <a:xfrm>
          <a:off x="20383500" y="147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98189</xdr:rowOff>
    </xdr:from>
    <xdr:to>
      <xdr:col>111</xdr:col>
      <xdr:colOff>177800</xdr:colOff>
      <xdr:row>86</xdr:row>
      <xdr:rowOff>99495</xdr:rowOff>
    </xdr:to>
    <xdr:cxnSp macro="">
      <xdr:nvCxnSpPr>
        <xdr:cNvPr id="527" name="直線コネクタ 526">
          <a:extLst>
            <a:ext uri="{FF2B5EF4-FFF2-40B4-BE49-F238E27FC236}">
              <a16:creationId xmlns:a16="http://schemas.microsoft.com/office/drawing/2014/main" id="{744D623D-4ED3-4104-BB3B-D8F8B9F4426C}"/>
            </a:ext>
          </a:extLst>
        </xdr:cNvPr>
        <xdr:cNvCxnSpPr/>
      </xdr:nvCxnSpPr>
      <xdr:spPr>
        <a:xfrm flipV="1">
          <a:off x="20434300" y="1484288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50002</xdr:rowOff>
    </xdr:from>
    <xdr:to>
      <xdr:col>102</xdr:col>
      <xdr:colOff>165100</xdr:colOff>
      <xdr:row>86</xdr:row>
      <xdr:rowOff>151602</xdr:rowOff>
    </xdr:to>
    <xdr:sp macro="" textlink="">
      <xdr:nvSpPr>
        <xdr:cNvPr id="528" name="楕円 527">
          <a:extLst>
            <a:ext uri="{FF2B5EF4-FFF2-40B4-BE49-F238E27FC236}">
              <a16:creationId xmlns:a16="http://schemas.microsoft.com/office/drawing/2014/main" id="{F73D52A7-8537-45C3-87B5-B2D573748250}"/>
            </a:ext>
          </a:extLst>
        </xdr:cNvPr>
        <xdr:cNvSpPr/>
      </xdr:nvSpPr>
      <xdr:spPr>
        <a:xfrm>
          <a:off x="19494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99495</xdr:rowOff>
    </xdr:from>
    <xdr:to>
      <xdr:col>107</xdr:col>
      <xdr:colOff>50800</xdr:colOff>
      <xdr:row>86</xdr:row>
      <xdr:rowOff>100802</xdr:rowOff>
    </xdr:to>
    <xdr:cxnSp macro="">
      <xdr:nvCxnSpPr>
        <xdr:cNvPr id="529" name="直線コネクタ 528">
          <a:extLst>
            <a:ext uri="{FF2B5EF4-FFF2-40B4-BE49-F238E27FC236}">
              <a16:creationId xmlns:a16="http://schemas.microsoft.com/office/drawing/2014/main" id="{385B77E1-8F6E-4BB7-B8E7-130D6450B266}"/>
            </a:ext>
          </a:extLst>
        </xdr:cNvPr>
        <xdr:cNvCxnSpPr/>
      </xdr:nvCxnSpPr>
      <xdr:spPr>
        <a:xfrm flipV="1">
          <a:off x="19545300" y="1484419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45103</xdr:rowOff>
    </xdr:from>
    <xdr:to>
      <xdr:col>98</xdr:col>
      <xdr:colOff>38100</xdr:colOff>
      <xdr:row>86</xdr:row>
      <xdr:rowOff>146703</xdr:rowOff>
    </xdr:to>
    <xdr:sp macro="" textlink="">
      <xdr:nvSpPr>
        <xdr:cNvPr id="530" name="楕円 529">
          <a:extLst>
            <a:ext uri="{FF2B5EF4-FFF2-40B4-BE49-F238E27FC236}">
              <a16:creationId xmlns:a16="http://schemas.microsoft.com/office/drawing/2014/main" id="{991B3E7B-3779-43DA-A63B-63666DAF79B5}"/>
            </a:ext>
          </a:extLst>
        </xdr:cNvPr>
        <xdr:cNvSpPr/>
      </xdr:nvSpPr>
      <xdr:spPr>
        <a:xfrm>
          <a:off x="18605500" y="14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95903</xdr:rowOff>
    </xdr:from>
    <xdr:to>
      <xdr:col>102</xdr:col>
      <xdr:colOff>114300</xdr:colOff>
      <xdr:row>86</xdr:row>
      <xdr:rowOff>100802</xdr:rowOff>
    </xdr:to>
    <xdr:cxnSp macro="">
      <xdr:nvCxnSpPr>
        <xdr:cNvPr id="531" name="直線コネクタ 530">
          <a:extLst>
            <a:ext uri="{FF2B5EF4-FFF2-40B4-BE49-F238E27FC236}">
              <a16:creationId xmlns:a16="http://schemas.microsoft.com/office/drawing/2014/main" id="{0D7A94CB-8244-4F96-8FD0-E1D74CE351FD}"/>
            </a:ext>
          </a:extLst>
        </xdr:cNvPr>
        <xdr:cNvCxnSpPr/>
      </xdr:nvCxnSpPr>
      <xdr:spPr>
        <a:xfrm>
          <a:off x="18656300" y="1484060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532" name="n_1aveValue【消防施設】&#10;一人当たり面積">
          <a:extLst>
            <a:ext uri="{FF2B5EF4-FFF2-40B4-BE49-F238E27FC236}">
              <a16:creationId xmlns:a16="http://schemas.microsoft.com/office/drawing/2014/main" id="{6F7E1E2C-92FA-41B7-80B2-A6E178F6EB19}"/>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533" name="n_2aveValue【消防施設】&#10;一人当たり面積">
          <a:extLst>
            <a:ext uri="{FF2B5EF4-FFF2-40B4-BE49-F238E27FC236}">
              <a16:creationId xmlns:a16="http://schemas.microsoft.com/office/drawing/2014/main" id="{AA8980A2-AB48-480D-BFDD-281E43C8878D}"/>
            </a:ext>
          </a:extLst>
        </xdr:cNvPr>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534" name="n_3aveValue【消防施設】&#10;一人当たり面積">
          <a:extLst>
            <a:ext uri="{FF2B5EF4-FFF2-40B4-BE49-F238E27FC236}">
              <a16:creationId xmlns:a16="http://schemas.microsoft.com/office/drawing/2014/main" id="{EFE6695E-F932-4CD6-910C-4616BC9924BE}"/>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535" name="n_4aveValue【消防施設】&#10;一人当たり面積">
          <a:extLst>
            <a:ext uri="{FF2B5EF4-FFF2-40B4-BE49-F238E27FC236}">
              <a16:creationId xmlns:a16="http://schemas.microsoft.com/office/drawing/2014/main" id="{3D25AF14-304A-4A8D-84F8-7FD7371AF8F1}"/>
            </a:ext>
          </a:extLst>
        </xdr:cNvPr>
        <xdr:cNvSpPr txBox="1"/>
      </xdr:nvSpPr>
      <xdr:spPr>
        <a:xfrm>
          <a:off x="18421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140116</xdr:rowOff>
    </xdr:from>
    <xdr:ext cx="469744" cy="259045"/>
    <xdr:sp macro="" textlink="">
      <xdr:nvSpPr>
        <xdr:cNvPr id="536" name="n_1mainValue【消防施設】&#10;一人当たり面積">
          <a:extLst>
            <a:ext uri="{FF2B5EF4-FFF2-40B4-BE49-F238E27FC236}">
              <a16:creationId xmlns:a16="http://schemas.microsoft.com/office/drawing/2014/main" id="{B1430A00-B926-41CD-AAB1-C27773F150C1}"/>
            </a:ext>
          </a:extLst>
        </xdr:cNvPr>
        <xdr:cNvSpPr txBox="1"/>
      </xdr:nvSpPr>
      <xdr:spPr>
        <a:xfrm>
          <a:off x="21075727" y="148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166822</xdr:rowOff>
    </xdr:from>
    <xdr:ext cx="469744" cy="259045"/>
    <xdr:sp macro="" textlink="">
      <xdr:nvSpPr>
        <xdr:cNvPr id="537" name="n_2mainValue【消防施設】&#10;一人当たり面積">
          <a:extLst>
            <a:ext uri="{FF2B5EF4-FFF2-40B4-BE49-F238E27FC236}">
              <a16:creationId xmlns:a16="http://schemas.microsoft.com/office/drawing/2014/main" id="{54E05DE1-80F0-46B5-9661-B56451B0409A}"/>
            </a:ext>
          </a:extLst>
        </xdr:cNvPr>
        <xdr:cNvSpPr txBox="1"/>
      </xdr:nvSpPr>
      <xdr:spPr>
        <a:xfrm>
          <a:off x="20199427" y="145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168129</xdr:rowOff>
    </xdr:from>
    <xdr:ext cx="469744" cy="259045"/>
    <xdr:sp macro="" textlink="">
      <xdr:nvSpPr>
        <xdr:cNvPr id="538" name="n_3mainValue【消防施設】&#10;一人当たり面積">
          <a:extLst>
            <a:ext uri="{FF2B5EF4-FFF2-40B4-BE49-F238E27FC236}">
              <a16:creationId xmlns:a16="http://schemas.microsoft.com/office/drawing/2014/main" id="{F323B6B7-95B1-4C1A-9C60-9742A8EDF9E9}"/>
            </a:ext>
          </a:extLst>
        </xdr:cNvPr>
        <xdr:cNvSpPr txBox="1"/>
      </xdr:nvSpPr>
      <xdr:spPr>
        <a:xfrm>
          <a:off x="19310427" y="14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163230</xdr:rowOff>
    </xdr:from>
    <xdr:ext cx="469744" cy="259045"/>
    <xdr:sp macro="" textlink="">
      <xdr:nvSpPr>
        <xdr:cNvPr id="539" name="n_4mainValue【消防施設】&#10;一人当たり面積">
          <a:extLst>
            <a:ext uri="{FF2B5EF4-FFF2-40B4-BE49-F238E27FC236}">
              <a16:creationId xmlns:a16="http://schemas.microsoft.com/office/drawing/2014/main" id="{601FA05F-759B-4A03-9328-B27CFBC17900}"/>
            </a:ext>
          </a:extLst>
        </xdr:cNvPr>
        <xdr:cNvSpPr txBox="1"/>
      </xdr:nvSpPr>
      <xdr:spPr>
        <a:xfrm>
          <a:off x="18421427" y="14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122C5A18-B9CE-4123-91A2-11030BB8EF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60E68C7A-1710-4600-8901-323B8D051A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7FBF8660-9748-434E-966B-DF09D3EC47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4F92DA50-6E35-4811-ADBC-710356C277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D0B55F28-3863-4EB6-8988-FD4A47137B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2B0F9799-4E57-437C-B1BA-B229E9A7F4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81E99F93-E130-43C5-8EF5-1C543F1582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A2FE33A4-5DDF-4219-BC19-20C929ADEB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AAC0B144-1586-4EE1-9DD3-2AE04D73A5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909C470E-98B3-4ADE-B516-D289F3C777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5A74E8EC-5CF7-4B00-9ED7-D6C34A7F71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B5A21D26-25E0-4254-ABEA-5D50B05F31A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451B721D-B7AC-42EA-8719-A59C10B5FC9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3533DD36-20A5-4E37-B7CE-8C3FB1EDF4F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D2B396CD-0E5E-4DD5-AD81-B55E270A586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F5E75744-1041-4178-9E45-A89D86CF9F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74E99EAC-6E04-40DD-8039-366E1C9A578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37774A75-B032-4E0A-945D-554B9FB5FF6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086F99BA-84D2-45F3-9F4E-4B870752F1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A71DE06E-76D3-4C30-B130-A965C2FF700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5555FB1A-EC7E-4317-B734-82EE84BF53A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7B4EE2D2-4347-4D41-A3DC-03F1F6FFA55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DB38B6D3-4CC9-4F1B-A22C-29CF90982F3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9E2408F0-08D6-4F44-80DF-AD348CF543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898F323A-6FA3-4938-B2F5-A55F23AB1D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BD9CAB37-0E06-48B0-8312-D5FE96A297A7}"/>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04373850-FF33-4B2C-ADA6-0700DE66241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3EB96F40-9E08-48B3-939C-85C5C7AD1C5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8" name="【庁舎】&#10;有形固定資産減価償却率最大値テキスト">
          <a:extLst>
            <a:ext uri="{FF2B5EF4-FFF2-40B4-BE49-F238E27FC236}">
              <a16:creationId xmlns:a16="http://schemas.microsoft.com/office/drawing/2014/main" id="{F8F62256-3DE5-423F-9BF5-3FB551C4113B}"/>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9" name="直線コネクタ 568">
          <a:extLst>
            <a:ext uri="{FF2B5EF4-FFF2-40B4-BE49-F238E27FC236}">
              <a16:creationId xmlns:a16="http://schemas.microsoft.com/office/drawing/2014/main" id="{B22B7D2A-A094-40D8-92E1-20A88AC8B0DD}"/>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570" name="【庁舎】&#10;有形固定資産減価償却率平均値テキスト">
          <a:extLst>
            <a:ext uri="{FF2B5EF4-FFF2-40B4-BE49-F238E27FC236}">
              <a16:creationId xmlns:a16="http://schemas.microsoft.com/office/drawing/2014/main" id="{7BFE0224-DCD8-427B-8E55-DE4E7E2B49F6}"/>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71" name="フローチャート: 判断 570">
          <a:extLst>
            <a:ext uri="{FF2B5EF4-FFF2-40B4-BE49-F238E27FC236}">
              <a16:creationId xmlns:a16="http://schemas.microsoft.com/office/drawing/2014/main" id="{7F163758-67AB-495A-A53D-8752B31CA903}"/>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72" name="フローチャート: 判断 571">
          <a:extLst>
            <a:ext uri="{FF2B5EF4-FFF2-40B4-BE49-F238E27FC236}">
              <a16:creationId xmlns:a16="http://schemas.microsoft.com/office/drawing/2014/main" id="{B3A5F356-C382-4987-8D2D-B82A9EDA2456}"/>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3" name="フローチャート: 判断 572">
          <a:extLst>
            <a:ext uri="{FF2B5EF4-FFF2-40B4-BE49-F238E27FC236}">
              <a16:creationId xmlns:a16="http://schemas.microsoft.com/office/drawing/2014/main" id="{09AB7241-A695-49F3-9063-B60529DCF48A}"/>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74" name="フローチャート: 判断 573">
          <a:extLst>
            <a:ext uri="{FF2B5EF4-FFF2-40B4-BE49-F238E27FC236}">
              <a16:creationId xmlns:a16="http://schemas.microsoft.com/office/drawing/2014/main" id="{3D0F1D2F-D272-4C96-9EF1-763DDABB34A8}"/>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75" name="フローチャート: 判断 574">
          <a:extLst>
            <a:ext uri="{FF2B5EF4-FFF2-40B4-BE49-F238E27FC236}">
              <a16:creationId xmlns:a16="http://schemas.microsoft.com/office/drawing/2014/main" id="{A9F317B0-DFE2-41EC-9CDE-6702F010740D}"/>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61A19A0-1318-4248-95D4-1D98E70B23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F9E3BA8D-5E4F-425E-B49A-CE21D18500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C4B478E-E01E-4773-907B-F8E2122BCC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F20711F3-8020-456A-B6DB-F5989E547C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D47BC3E3-802B-4B8A-A7C9-712121FD60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139700</xdr:rowOff>
    </xdr:from>
    <xdr:to>
      <xdr:col>85</xdr:col>
      <xdr:colOff>177800</xdr:colOff>
      <xdr:row>100</xdr:row>
      <xdr:rowOff>69850</xdr:rowOff>
    </xdr:to>
    <xdr:sp macro="" textlink="">
      <xdr:nvSpPr>
        <xdr:cNvPr id="581" name="楕円 580">
          <a:extLst>
            <a:ext uri="{FF2B5EF4-FFF2-40B4-BE49-F238E27FC236}">
              <a16:creationId xmlns:a16="http://schemas.microsoft.com/office/drawing/2014/main" id="{61339641-AA86-47F7-A7AB-C7B0749F36BF}"/>
            </a:ext>
          </a:extLst>
        </xdr:cNvPr>
        <xdr:cNvSpPr/>
      </xdr:nvSpPr>
      <xdr:spPr>
        <a:xfrm>
          <a:off x="16268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54627</xdr:rowOff>
    </xdr:from>
    <xdr:ext cx="340478" cy="259045"/>
    <xdr:sp macro="" textlink="">
      <xdr:nvSpPr>
        <xdr:cNvPr id="582" name="【庁舎】&#10;有形固定資産減価償却率該当値テキスト">
          <a:extLst>
            <a:ext uri="{FF2B5EF4-FFF2-40B4-BE49-F238E27FC236}">
              <a16:creationId xmlns:a16="http://schemas.microsoft.com/office/drawing/2014/main" id="{F7920BDF-4210-47E8-9657-632308E36343}"/>
            </a:ext>
          </a:extLst>
        </xdr:cNvPr>
        <xdr:cNvSpPr txBox="1"/>
      </xdr:nvSpPr>
      <xdr:spPr>
        <a:xfrm>
          <a:off x="16357600" y="17028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107043</xdr:rowOff>
    </xdr:from>
    <xdr:to>
      <xdr:col>81</xdr:col>
      <xdr:colOff>101600</xdr:colOff>
      <xdr:row>106</xdr:row>
      <xdr:rowOff>37193</xdr:rowOff>
    </xdr:to>
    <xdr:sp macro="" textlink="">
      <xdr:nvSpPr>
        <xdr:cNvPr id="583" name="楕円 582">
          <a:extLst>
            <a:ext uri="{FF2B5EF4-FFF2-40B4-BE49-F238E27FC236}">
              <a16:creationId xmlns:a16="http://schemas.microsoft.com/office/drawing/2014/main" id="{3548B55D-BE03-4951-809B-67C2E0ECB741}"/>
            </a:ext>
          </a:extLst>
        </xdr:cNvPr>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105</xdr:row>
      <xdr:rowOff>157843</xdr:rowOff>
    </xdr:to>
    <xdr:cxnSp macro="">
      <xdr:nvCxnSpPr>
        <xdr:cNvPr id="584" name="直線コネクタ 583">
          <a:extLst>
            <a:ext uri="{FF2B5EF4-FFF2-40B4-BE49-F238E27FC236}">
              <a16:creationId xmlns:a16="http://schemas.microsoft.com/office/drawing/2014/main" id="{A48870E4-F9A7-4F17-BA33-72BCAC2F6BBC}"/>
            </a:ext>
          </a:extLst>
        </xdr:cNvPr>
        <xdr:cNvCxnSpPr/>
      </xdr:nvCxnSpPr>
      <xdr:spPr>
        <a:xfrm flipV="1">
          <a:off x="15481300" y="17164050"/>
          <a:ext cx="838200" cy="9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585" name="楕円 584">
          <a:extLst>
            <a:ext uri="{FF2B5EF4-FFF2-40B4-BE49-F238E27FC236}">
              <a16:creationId xmlns:a16="http://schemas.microsoft.com/office/drawing/2014/main" id="{C243CC71-4233-4CDF-B1CE-1A2D57AC536A}"/>
            </a:ext>
          </a:extLst>
        </xdr:cNvPr>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105</xdr:row>
      <xdr:rowOff>157843</xdr:rowOff>
    </xdr:to>
    <xdr:cxnSp macro="">
      <xdr:nvCxnSpPr>
        <xdr:cNvPr id="586" name="直線コネクタ 585">
          <a:extLst>
            <a:ext uri="{FF2B5EF4-FFF2-40B4-BE49-F238E27FC236}">
              <a16:creationId xmlns:a16="http://schemas.microsoft.com/office/drawing/2014/main" id="{A41A854F-255B-4E8C-808D-DE728A769D6C}"/>
            </a:ext>
          </a:extLst>
        </xdr:cNvPr>
        <xdr:cNvCxnSpPr/>
      </xdr:nvCxnSpPr>
      <xdr:spPr>
        <a:xfrm>
          <a:off x="14592300" y="181453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587" name="楕円 586">
          <a:extLst>
            <a:ext uri="{FF2B5EF4-FFF2-40B4-BE49-F238E27FC236}">
              <a16:creationId xmlns:a16="http://schemas.microsoft.com/office/drawing/2014/main" id="{A3D0C40C-63C8-45D0-B6E7-D43655F7B75C}"/>
            </a:ext>
          </a:extLst>
        </xdr:cNvPr>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105</xdr:row>
      <xdr:rowOff>143148</xdr:rowOff>
    </xdr:to>
    <xdr:cxnSp macro="">
      <xdr:nvCxnSpPr>
        <xdr:cNvPr id="588" name="直線コネクタ 587">
          <a:extLst>
            <a:ext uri="{FF2B5EF4-FFF2-40B4-BE49-F238E27FC236}">
              <a16:creationId xmlns:a16="http://schemas.microsoft.com/office/drawing/2014/main" id="{5F9CFA3F-1671-43D5-A5F9-E9E69EBF890D}"/>
            </a:ext>
          </a:extLst>
        </xdr:cNvPr>
        <xdr:cNvCxnSpPr/>
      </xdr:nvCxnSpPr>
      <xdr:spPr>
        <a:xfrm>
          <a:off x="13703300" y="181290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589" name="楕円 588">
          <a:extLst>
            <a:ext uri="{FF2B5EF4-FFF2-40B4-BE49-F238E27FC236}">
              <a16:creationId xmlns:a16="http://schemas.microsoft.com/office/drawing/2014/main" id="{57055BAC-0E1C-4AC7-8BBD-69D9076B16E6}"/>
            </a:ext>
          </a:extLst>
        </xdr:cNvPr>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126819</xdr:rowOff>
    </xdr:to>
    <xdr:cxnSp macro="">
      <xdr:nvCxnSpPr>
        <xdr:cNvPr id="590" name="直線コネクタ 589">
          <a:extLst>
            <a:ext uri="{FF2B5EF4-FFF2-40B4-BE49-F238E27FC236}">
              <a16:creationId xmlns:a16="http://schemas.microsoft.com/office/drawing/2014/main" id="{FBCF4A21-45CB-4448-8FA6-AFAE6D455DFE}"/>
            </a:ext>
          </a:extLst>
        </xdr:cNvPr>
        <xdr:cNvCxnSpPr/>
      </xdr:nvCxnSpPr>
      <xdr:spPr>
        <a:xfrm>
          <a:off x="12814300" y="181127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591" name="n_1aveValue【庁舎】&#10;有形固定資産減価償却率">
          <a:extLst>
            <a:ext uri="{FF2B5EF4-FFF2-40B4-BE49-F238E27FC236}">
              <a16:creationId xmlns:a16="http://schemas.microsoft.com/office/drawing/2014/main" id="{8FC60EB4-B6D7-45CE-9C86-840D2EC692AB}"/>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92" name="n_2aveValue【庁舎】&#10;有形固定資産減価償却率">
          <a:extLst>
            <a:ext uri="{FF2B5EF4-FFF2-40B4-BE49-F238E27FC236}">
              <a16:creationId xmlns:a16="http://schemas.microsoft.com/office/drawing/2014/main" id="{9BD7279B-31FB-49E3-908A-C82F91DA3F9F}"/>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593" name="n_3aveValue【庁舎】&#10;有形固定資産減価償却率">
          <a:extLst>
            <a:ext uri="{FF2B5EF4-FFF2-40B4-BE49-F238E27FC236}">
              <a16:creationId xmlns:a16="http://schemas.microsoft.com/office/drawing/2014/main" id="{B5603AA0-0081-4961-84AE-7D8D1D67DD82}"/>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594" name="n_4aveValue【庁舎】&#10;有形固定資産減価償却率">
          <a:extLst>
            <a:ext uri="{FF2B5EF4-FFF2-40B4-BE49-F238E27FC236}">
              <a16:creationId xmlns:a16="http://schemas.microsoft.com/office/drawing/2014/main" id="{BD4C5145-665E-4B6B-99BE-B09D2E6EE5CE}"/>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28320</xdr:rowOff>
    </xdr:from>
    <xdr:ext cx="405111" cy="259045"/>
    <xdr:sp macro="" textlink="">
      <xdr:nvSpPr>
        <xdr:cNvPr id="595" name="n_1mainValue【庁舎】&#10;有形固定資産減価償却率">
          <a:extLst>
            <a:ext uri="{FF2B5EF4-FFF2-40B4-BE49-F238E27FC236}">
              <a16:creationId xmlns:a16="http://schemas.microsoft.com/office/drawing/2014/main" id="{255C48CE-9F9C-4146-8A27-7021B58575CB}"/>
            </a:ext>
          </a:extLst>
        </xdr:cNvPr>
        <xdr:cNvSpPr txBox="1"/>
      </xdr:nvSpPr>
      <xdr:spPr>
        <a:xfrm>
          <a:off x="15266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596" name="n_2mainValue【庁舎】&#10;有形固定資産減価償却率">
          <a:extLst>
            <a:ext uri="{FF2B5EF4-FFF2-40B4-BE49-F238E27FC236}">
              <a16:creationId xmlns:a16="http://schemas.microsoft.com/office/drawing/2014/main" id="{40A09562-0883-4490-BEC1-4CE8459662E6}"/>
            </a:ext>
          </a:extLst>
        </xdr:cNvPr>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597" name="n_3mainValue【庁舎】&#10;有形固定資産減価償却率">
          <a:extLst>
            <a:ext uri="{FF2B5EF4-FFF2-40B4-BE49-F238E27FC236}">
              <a16:creationId xmlns:a16="http://schemas.microsoft.com/office/drawing/2014/main" id="{3B31D3EE-1486-4E56-93E1-48FDB7BBA6C1}"/>
            </a:ext>
          </a:extLst>
        </xdr:cNvPr>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598" name="n_4mainValue【庁舎】&#10;有形固定資産減価償却率">
          <a:extLst>
            <a:ext uri="{FF2B5EF4-FFF2-40B4-BE49-F238E27FC236}">
              <a16:creationId xmlns:a16="http://schemas.microsoft.com/office/drawing/2014/main" id="{1DF78513-4087-43FA-A873-6843C451A914}"/>
            </a:ext>
          </a:extLst>
        </xdr:cNvPr>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7DFCC786-94C2-4C62-B629-926A9806A2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2137566D-1165-47D3-9A5A-CD4D5D054A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AE8D2BA4-D861-4529-B440-D0D62CDDF4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E8AC32FF-5F90-40EC-B009-02AF072266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E5ED94CC-1411-48A6-BC11-4CD88E7233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68BC589C-DB7E-4126-8B9A-012361EB2A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4E7E8F8-1048-45C2-868F-A7B8DA1619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C0E0E082-3F2D-4692-B63D-D8E865FA4A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B7B0E809-651B-49B6-84BF-93CFE88825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38F4A79-0375-434A-941A-8829DDA5FC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9B91EDFF-EC5A-4F14-89BE-C404F4BA8B3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220B2B0B-1E55-49F4-8540-4F07F632A17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D7E8F1C4-E799-4892-B98F-27322247E78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10745E1A-59E6-4262-AD81-18819CFE818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6212D938-FB25-4A4B-94B7-BF2C83140A5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87383A1A-C86D-44A3-89BC-90B96E97078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C7AB371E-1FD2-4D41-88A1-8942A66CD59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5DE29986-1BAF-4550-BBC4-410F685D68E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5B1285CC-DB17-4F60-B803-25913E69F41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55D6AABA-79E9-4F98-A389-06B67AE950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16E4B7DC-E030-44F0-8BF1-EC2B087152A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E9FD1DAC-F7DC-4512-986E-0FA1A097C53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24D7F6CF-B5E2-43D9-9407-711302E9F1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62387655-A7D9-4CFB-9B8A-2405B81AD2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89FE5C03-8E68-438D-94C6-DF04385DAFD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24" name="直線コネクタ 623">
          <a:extLst>
            <a:ext uri="{FF2B5EF4-FFF2-40B4-BE49-F238E27FC236}">
              <a16:creationId xmlns:a16="http://schemas.microsoft.com/office/drawing/2014/main" id="{99D5D945-ED36-4F9B-9F2C-6949E97A4906}"/>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25" name="【庁舎】&#10;一人当たり面積最小値テキスト">
          <a:extLst>
            <a:ext uri="{FF2B5EF4-FFF2-40B4-BE49-F238E27FC236}">
              <a16:creationId xmlns:a16="http://schemas.microsoft.com/office/drawing/2014/main" id="{6EE00FE3-7A7F-4ED8-B972-93E4E7BDB53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26" name="直線コネクタ 625">
          <a:extLst>
            <a:ext uri="{FF2B5EF4-FFF2-40B4-BE49-F238E27FC236}">
              <a16:creationId xmlns:a16="http://schemas.microsoft.com/office/drawing/2014/main" id="{6117F806-E0EF-4FCF-8771-BB5951037F1B}"/>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27" name="【庁舎】&#10;一人当たり面積最大値テキスト">
          <a:extLst>
            <a:ext uri="{FF2B5EF4-FFF2-40B4-BE49-F238E27FC236}">
              <a16:creationId xmlns:a16="http://schemas.microsoft.com/office/drawing/2014/main" id="{D6EB4663-F4B0-47F1-948B-A446ADFD1929}"/>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28" name="直線コネクタ 627">
          <a:extLst>
            <a:ext uri="{FF2B5EF4-FFF2-40B4-BE49-F238E27FC236}">
              <a16:creationId xmlns:a16="http://schemas.microsoft.com/office/drawing/2014/main" id="{C9C4EE04-BE97-4C3A-8024-2397BF2619E8}"/>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629" name="【庁舎】&#10;一人当たり面積平均値テキスト">
          <a:extLst>
            <a:ext uri="{FF2B5EF4-FFF2-40B4-BE49-F238E27FC236}">
              <a16:creationId xmlns:a16="http://schemas.microsoft.com/office/drawing/2014/main" id="{A5D12218-700B-4470-BD3D-0E92289F0FBD}"/>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30" name="フローチャート: 判断 629">
          <a:extLst>
            <a:ext uri="{FF2B5EF4-FFF2-40B4-BE49-F238E27FC236}">
              <a16:creationId xmlns:a16="http://schemas.microsoft.com/office/drawing/2014/main" id="{D93EB8A5-388B-4069-88AE-4E411701E3C7}"/>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631" name="フローチャート: 判断 630">
          <a:extLst>
            <a:ext uri="{FF2B5EF4-FFF2-40B4-BE49-F238E27FC236}">
              <a16:creationId xmlns:a16="http://schemas.microsoft.com/office/drawing/2014/main" id="{7D9D452E-D087-4D05-A746-D187C1D08E18}"/>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632" name="フローチャート: 判断 631">
          <a:extLst>
            <a:ext uri="{FF2B5EF4-FFF2-40B4-BE49-F238E27FC236}">
              <a16:creationId xmlns:a16="http://schemas.microsoft.com/office/drawing/2014/main" id="{BB49B17A-B169-4293-84EC-0E866E3A0514}"/>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633" name="フローチャート: 判断 632">
          <a:extLst>
            <a:ext uri="{FF2B5EF4-FFF2-40B4-BE49-F238E27FC236}">
              <a16:creationId xmlns:a16="http://schemas.microsoft.com/office/drawing/2014/main" id="{93DFAA1B-8B8A-495B-BFCE-B96D079590A2}"/>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34" name="フローチャート: 判断 633">
          <a:extLst>
            <a:ext uri="{FF2B5EF4-FFF2-40B4-BE49-F238E27FC236}">
              <a16:creationId xmlns:a16="http://schemas.microsoft.com/office/drawing/2014/main" id="{7055FCA4-B420-4C8C-B0D0-B540781227C1}"/>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BEAB6D2E-5406-4FD2-A887-297D742358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4B811BC9-3C8C-4904-8C7C-8DE377BEBD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1093AF52-E8DE-4F6D-A8F1-8B4B2674DB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D2C78C7E-74BA-4178-8CFA-DE262EB8D4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C5DCAC21-50FE-4819-8901-F43842B927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640" name="楕円 639">
          <a:extLst>
            <a:ext uri="{FF2B5EF4-FFF2-40B4-BE49-F238E27FC236}">
              <a16:creationId xmlns:a16="http://schemas.microsoft.com/office/drawing/2014/main" id="{52958D9F-8BED-42D6-BFCD-0B7982E2439B}"/>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641" name="【庁舎】&#10;一人当たり面積該当値テキスト">
          <a:extLst>
            <a:ext uri="{FF2B5EF4-FFF2-40B4-BE49-F238E27FC236}">
              <a16:creationId xmlns:a16="http://schemas.microsoft.com/office/drawing/2014/main" id="{631F8DC1-58E2-4F3B-81C2-A985CAF62382}"/>
            </a:ext>
          </a:extLst>
        </xdr:cNvPr>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42" name="楕円 641">
          <a:extLst>
            <a:ext uri="{FF2B5EF4-FFF2-40B4-BE49-F238E27FC236}">
              <a16:creationId xmlns:a16="http://schemas.microsoft.com/office/drawing/2014/main" id="{E170384D-B9DF-469C-B48C-159D8A00992C}"/>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64770</xdr:rowOff>
    </xdr:to>
    <xdr:cxnSp macro="">
      <xdr:nvCxnSpPr>
        <xdr:cNvPr id="643" name="直線コネクタ 642">
          <a:extLst>
            <a:ext uri="{FF2B5EF4-FFF2-40B4-BE49-F238E27FC236}">
              <a16:creationId xmlns:a16="http://schemas.microsoft.com/office/drawing/2014/main" id="{761C3422-650C-4118-A181-7536150F51EB}"/>
            </a:ext>
          </a:extLst>
        </xdr:cNvPr>
        <xdr:cNvCxnSpPr/>
      </xdr:nvCxnSpPr>
      <xdr:spPr>
        <a:xfrm flipV="1">
          <a:off x="21323300" y="18204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23768</xdr:rowOff>
    </xdr:from>
    <xdr:to>
      <xdr:col>107</xdr:col>
      <xdr:colOff>101600</xdr:colOff>
      <xdr:row>106</xdr:row>
      <xdr:rowOff>125368</xdr:rowOff>
    </xdr:to>
    <xdr:sp macro="" textlink="">
      <xdr:nvSpPr>
        <xdr:cNvPr id="644" name="楕円 643">
          <a:extLst>
            <a:ext uri="{FF2B5EF4-FFF2-40B4-BE49-F238E27FC236}">
              <a16:creationId xmlns:a16="http://schemas.microsoft.com/office/drawing/2014/main" id="{F5E4AEE4-03DB-453C-9D2B-2B76892D860F}"/>
            </a:ext>
          </a:extLst>
        </xdr:cNvPr>
        <xdr:cNvSpPr/>
      </xdr:nvSpPr>
      <xdr:spPr>
        <a:xfrm>
          <a:off x="2038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74568</xdr:rowOff>
    </xdr:to>
    <xdr:cxnSp macro="">
      <xdr:nvCxnSpPr>
        <xdr:cNvPr id="645" name="直線コネクタ 644">
          <a:extLst>
            <a:ext uri="{FF2B5EF4-FFF2-40B4-BE49-F238E27FC236}">
              <a16:creationId xmlns:a16="http://schemas.microsoft.com/office/drawing/2014/main" id="{52D4D06D-2035-4BD9-839C-4D4B70E64303}"/>
            </a:ext>
          </a:extLst>
        </xdr:cNvPr>
        <xdr:cNvCxnSpPr/>
      </xdr:nvCxnSpPr>
      <xdr:spPr>
        <a:xfrm flipV="1">
          <a:off x="20434300" y="1823847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31931</xdr:rowOff>
    </xdr:from>
    <xdr:to>
      <xdr:col>102</xdr:col>
      <xdr:colOff>165100</xdr:colOff>
      <xdr:row>106</xdr:row>
      <xdr:rowOff>133531</xdr:rowOff>
    </xdr:to>
    <xdr:sp macro="" textlink="">
      <xdr:nvSpPr>
        <xdr:cNvPr id="646" name="楕円 645">
          <a:extLst>
            <a:ext uri="{FF2B5EF4-FFF2-40B4-BE49-F238E27FC236}">
              <a16:creationId xmlns:a16="http://schemas.microsoft.com/office/drawing/2014/main" id="{97EFCC1C-DD0E-4F1A-A9A9-A773C31CCFA0}"/>
            </a:ext>
          </a:extLst>
        </xdr:cNvPr>
        <xdr:cNvSpPr/>
      </xdr:nvSpPr>
      <xdr:spPr>
        <a:xfrm>
          <a:off x="19494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74568</xdr:rowOff>
    </xdr:from>
    <xdr:to>
      <xdr:col>107</xdr:col>
      <xdr:colOff>50800</xdr:colOff>
      <xdr:row>106</xdr:row>
      <xdr:rowOff>82731</xdr:rowOff>
    </xdr:to>
    <xdr:cxnSp macro="">
      <xdr:nvCxnSpPr>
        <xdr:cNvPr id="647" name="直線コネクタ 646">
          <a:extLst>
            <a:ext uri="{FF2B5EF4-FFF2-40B4-BE49-F238E27FC236}">
              <a16:creationId xmlns:a16="http://schemas.microsoft.com/office/drawing/2014/main" id="{90939D94-0FA9-4516-9C45-8CC575EA11EB}"/>
            </a:ext>
          </a:extLst>
        </xdr:cNvPr>
        <xdr:cNvCxnSpPr/>
      </xdr:nvCxnSpPr>
      <xdr:spPr>
        <a:xfrm flipV="1">
          <a:off x="19545300" y="182482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40095</xdr:rowOff>
    </xdr:from>
    <xdr:to>
      <xdr:col>98</xdr:col>
      <xdr:colOff>38100</xdr:colOff>
      <xdr:row>106</xdr:row>
      <xdr:rowOff>141695</xdr:rowOff>
    </xdr:to>
    <xdr:sp macro="" textlink="">
      <xdr:nvSpPr>
        <xdr:cNvPr id="648" name="楕円 647">
          <a:extLst>
            <a:ext uri="{FF2B5EF4-FFF2-40B4-BE49-F238E27FC236}">
              <a16:creationId xmlns:a16="http://schemas.microsoft.com/office/drawing/2014/main" id="{60234F00-EAEB-405D-B7FF-90734EEF783A}"/>
            </a:ext>
          </a:extLst>
        </xdr:cNvPr>
        <xdr:cNvSpPr/>
      </xdr:nvSpPr>
      <xdr:spPr>
        <a:xfrm>
          <a:off x="18605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82731</xdr:rowOff>
    </xdr:from>
    <xdr:to>
      <xdr:col>102</xdr:col>
      <xdr:colOff>114300</xdr:colOff>
      <xdr:row>106</xdr:row>
      <xdr:rowOff>90895</xdr:rowOff>
    </xdr:to>
    <xdr:cxnSp macro="">
      <xdr:nvCxnSpPr>
        <xdr:cNvPr id="649" name="直線コネクタ 648">
          <a:extLst>
            <a:ext uri="{FF2B5EF4-FFF2-40B4-BE49-F238E27FC236}">
              <a16:creationId xmlns:a16="http://schemas.microsoft.com/office/drawing/2014/main" id="{C2608D3B-BBA3-4093-8ED7-C938813ABA86}"/>
            </a:ext>
          </a:extLst>
        </xdr:cNvPr>
        <xdr:cNvCxnSpPr/>
      </xdr:nvCxnSpPr>
      <xdr:spPr>
        <a:xfrm flipV="1">
          <a:off x="18656300" y="182564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650" name="n_1aveValue【庁舎】&#10;一人当たり面積">
          <a:extLst>
            <a:ext uri="{FF2B5EF4-FFF2-40B4-BE49-F238E27FC236}">
              <a16:creationId xmlns:a16="http://schemas.microsoft.com/office/drawing/2014/main" id="{EE50C46B-88D9-42CA-8849-BCDD4A9B770E}"/>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651" name="n_2aveValue【庁舎】&#10;一人当たり面積">
          <a:extLst>
            <a:ext uri="{FF2B5EF4-FFF2-40B4-BE49-F238E27FC236}">
              <a16:creationId xmlns:a16="http://schemas.microsoft.com/office/drawing/2014/main" id="{47D43F3C-4926-435E-9DAD-7E8FFAA1DAB1}"/>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652" name="n_3aveValue【庁舎】&#10;一人当たり面積">
          <a:extLst>
            <a:ext uri="{FF2B5EF4-FFF2-40B4-BE49-F238E27FC236}">
              <a16:creationId xmlns:a16="http://schemas.microsoft.com/office/drawing/2014/main" id="{30296CC6-8656-4C1C-8BB6-310C83EA4481}"/>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653" name="n_4aveValue【庁舎】&#10;一人当たり面積">
          <a:extLst>
            <a:ext uri="{FF2B5EF4-FFF2-40B4-BE49-F238E27FC236}">
              <a16:creationId xmlns:a16="http://schemas.microsoft.com/office/drawing/2014/main" id="{A7785BCD-9004-413F-B74E-8FF6EF18CB1A}"/>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654" name="n_1mainValue【庁舎】&#10;一人当たり面積">
          <a:extLst>
            <a:ext uri="{FF2B5EF4-FFF2-40B4-BE49-F238E27FC236}">
              <a16:creationId xmlns:a16="http://schemas.microsoft.com/office/drawing/2014/main" id="{545832B6-05E0-42E0-BF85-0C8906F11BB4}"/>
            </a:ext>
          </a:extLst>
        </xdr:cNvPr>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116495</xdr:rowOff>
    </xdr:from>
    <xdr:ext cx="469744" cy="259045"/>
    <xdr:sp macro="" textlink="">
      <xdr:nvSpPr>
        <xdr:cNvPr id="655" name="n_2mainValue【庁舎】&#10;一人当たり面積">
          <a:extLst>
            <a:ext uri="{FF2B5EF4-FFF2-40B4-BE49-F238E27FC236}">
              <a16:creationId xmlns:a16="http://schemas.microsoft.com/office/drawing/2014/main" id="{856D4AD6-2213-49DA-BA3C-52DC96F88BA2}"/>
            </a:ext>
          </a:extLst>
        </xdr:cNvPr>
        <xdr:cNvSpPr txBox="1"/>
      </xdr:nvSpPr>
      <xdr:spPr>
        <a:xfrm>
          <a:off x="201994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124658</xdr:rowOff>
    </xdr:from>
    <xdr:ext cx="469744" cy="259045"/>
    <xdr:sp macro="" textlink="">
      <xdr:nvSpPr>
        <xdr:cNvPr id="656" name="n_3mainValue【庁舎】&#10;一人当たり面積">
          <a:extLst>
            <a:ext uri="{FF2B5EF4-FFF2-40B4-BE49-F238E27FC236}">
              <a16:creationId xmlns:a16="http://schemas.microsoft.com/office/drawing/2014/main" id="{75697585-809E-4BDD-8404-79544F343BAA}"/>
            </a:ext>
          </a:extLst>
        </xdr:cNvPr>
        <xdr:cNvSpPr txBox="1"/>
      </xdr:nvSpPr>
      <xdr:spPr>
        <a:xfrm>
          <a:off x="19310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132822</xdr:rowOff>
    </xdr:from>
    <xdr:ext cx="469744" cy="259045"/>
    <xdr:sp macro="" textlink="">
      <xdr:nvSpPr>
        <xdr:cNvPr id="657" name="n_4mainValue【庁舎】&#10;一人当たり面積">
          <a:extLst>
            <a:ext uri="{FF2B5EF4-FFF2-40B4-BE49-F238E27FC236}">
              <a16:creationId xmlns:a16="http://schemas.microsoft.com/office/drawing/2014/main" id="{20C96274-6B98-4202-AB53-136D08F51DFB}"/>
            </a:ext>
          </a:extLst>
        </xdr:cNvPr>
        <xdr:cNvSpPr txBox="1"/>
      </xdr:nvSpPr>
      <xdr:spPr>
        <a:xfrm>
          <a:off x="18421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CAEB2248-83F0-4DEC-AD68-3916213638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DB861F83-C0EC-45AE-A3DC-151563C291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85CB8D99-85E7-430C-BB16-EE6A7C6F06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くの類型において、類似団体平均と比較して有形固定資産減価償却率が高くなっている。中でも図書館、体育館については、類似団体平均を大幅に上回っている現状から今後個別施設計画を策定し、多様な視点で老朽化対策に取り組んでいく。</a:t>
          </a:r>
          <a:endParaRPr lang="ja-JP" altLang="ja-JP" sz="1400">
            <a:effectLst/>
          </a:endParaRPr>
        </a:p>
        <a:p>
          <a:r>
            <a:rPr kumimoji="1" lang="ja-JP" altLang="ja-JP" sz="1100">
              <a:solidFill>
                <a:schemeClr val="dk1"/>
              </a:solidFill>
              <a:effectLst/>
              <a:latin typeface="+mn-lt"/>
              <a:ea typeface="+mn-ea"/>
              <a:cs typeface="+mn-cs"/>
            </a:rPr>
            <a:t>一方役場庁舎については、庁舎機能の確保や施設の耐震化を目的とじた建替え事業が令和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年度に完了したため、減価償却率も大幅に減少した。</a:t>
          </a:r>
          <a:endParaRPr lang="ja-JP" altLang="ja-JP" sz="1400">
            <a:effectLst/>
          </a:endParaRPr>
        </a:p>
        <a:p>
          <a:r>
            <a:rPr kumimoji="1" lang="ja-JP" altLang="ja-JP" sz="1100">
              <a:solidFill>
                <a:schemeClr val="dk1"/>
              </a:solidFill>
              <a:effectLst/>
              <a:latin typeface="+mn-lt"/>
              <a:ea typeface="+mn-ea"/>
              <a:cs typeface="+mn-cs"/>
            </a:rPr>
            <a:t>また消防施設についても、防災資機材等備蓄庫を老朽度合により順次更新しているため、類似団体平均と同水準で推移している。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本町では急速に進む人口減少と高齢化率の上昇に加え、経済不況による個人所得の減少等により、自主財源の確保が難しく、財政基盤は依然として厳しい状況にある。このため、令和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年度における財政力指数については類似団体平均を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０．１５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12277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31767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本町では急速に進む人口減少と高齢化率の上昇に加え、経済不況による個人所得の減少等により、自主財源の確保が難しく、財政基盤は依然として厳しい状況にある。このため、令和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年度における経常収支比率については類似団体平均を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3326</xdr:rowOff>
    </xdr:from>
    <xdr:to>
      <xdr:col>23</xdr:col>
      <xdr:colOff>133350</xdr:colOff>
      <xdr:row>64</xdr:row>
      <xdr:rowOff>17538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61776"/>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17538</xdr:rowOff>
    </xdr:from>
    <xdr:to>
      <xdr:col>19</xdr:col>
      <xdr:colOff>133350</xdr:colOff>
      <xdr:row>64</xdr:row>
      <xdr:rowOff>97972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903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97972</xdr:rowOff>
    </xdr:from>
    <xdr:to>
      <xdr:col>15</xdr:col>
      <xdr:colOff>82550</xdr:colOff>
      <xdr:row>64</xdr:row>
      <xdr:rowOff>97972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7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152702</xdr:rowOff>
    </xdr:from>
    <xdr:to>
      <xdr:col>11</xdr:col>
      <xdr:colOff>31750</xdr:colOff>
      <xdr:row>64</xdr:row>
      <xdr:rowOff>97972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11152"/>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123976</xdr:rowOff>
    </xdr:from>
    <xdr:to>
      <xdr:col>23</xdr:col>
      <xdr:colOff>184150</xdr:colOff>
      <xdr:row>61</xdr:row>
      <xdr:rowOff>54126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140503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138188</xdr:rowOff>
    </xdr:from>
    <xdr:to>
      <xdr:col>19</xdr:col>
      <xdr:colOff>184150</xdr:colOff>
      <xdr:row>64</xdr:row>
      <xdr:rowOff>68338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78515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47172</xdr:rowOff>
    </xdr:from>
    <xdr:to>
      <xdr:col>15</xdr:col>
      <xdr:colOff>133350</xdr:colOff>
      <xdr:row>64</xdr:row>
      <xdr:rowOff>148772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101902</xdr:rowOff>
    </xdr:from>
    <xdr:to>
      <xdr:col>7</xdr:col>
      <xdr:colOff>31750</xdr:colOff>
      <xdr:row>62</xdr:row>
      <xdr:rowOff>32052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42229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の人件費削減に向けた取り組みに加え、町有施設の指定管理者制度による民間委託の実施や内部管理コストの削減を図ってきたが、令和３年度においては役場新庁舎の建設に係る経費の増加により類似団体平均を１１，１２３円上回った。公営企業会計への繰出金が増額傾向にあること、定住化対策をより強化していくための補助金等が増額される見込みもあり、更なる節減を図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4279</xdr:rowOff>
    </xdr:from>
    <xdr:to>
      <xdr:col>23</xdr:col>
      <xdr:colOff>133350</xdr:colOff>
      <xdr:row>82</xdr:row>
      <xdr:rowOff>84328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3179"/>
          <a:ext cx="838200" cy="8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78680</xdr:rowOff>
    </xdr:from>
    <xdr:to>
      <xdr:col>19</xdr:col>
      <xdr:colOff>133350</xdr:colOff>
      <xdr:row>82</xdr:row>
      <xdr:rowOff>4279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6130"/>
          <a:ext cx="889000" cy="9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60018</xdr:rowOff>
    </xdr:from>
    <xdr:to>
      <xdr:col>15</xdr:col>
      <xdr:colOff>82550</xdr:colOff>
      <xdr:row>81</xdr:row>
      <xdr:rowOff>78680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47468"/>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50986</xdr:rowOff>
    </xdr:from>
    <xdr:to>
      <xdr:col>11</xdr:col>
      <xdr:colOff>31750</xdr:colOff>
      <xdr:row>81</xdr:row>
      <xdr:rowOff>60018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38436"/>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33528</xdr:rowOff>
    </xdr:from>
    <xdr:to>
      <xdr:col>23</xdr:col>
      <xdr:colOff>184150</xdr:colOff>
      <xdr:row>82</xdr:row>
      <xdr:rowOff>135128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5605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6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124929</xdr:rowOff>
    </xdr:from>
    <xdr:to>
      <xdr:col>19</xdr:col>
      <xdr:colOff>184150</xdr:colOff>
      <xdr:row>82</xdr:row>
      <xdr:rowOff>55079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65256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81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27880</xdr:rowOff>
    </xdr:from>
    <xdr:to>
      <xdr:col>15</xdr:col>
      <xdr:colOff>133350</xdr:colOff>
      <xdr:row>81</xdr:row>
      <xdr:rowOff>129480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139657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8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9218</xdr:rowOff>
    </xdr:from>
    <xdr:to>
      <xdr:col>11</xdr:col>
      <xdr:colOff>82550</xdr:colOff>
      <xdr:row>81</xdr:row>
      <xdr:rowOff>110818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120995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6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186</xdr:rowOff>
    </xdr:from>
    <xdr:to>
      <xdr:col>7</xdr:col>
      <xdr:colOff>31750</xdr:colOff>
      <xdr:row>81</xdr:row>
      <xdr:rowOff>101786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111963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5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類似団体平均を０．８ポイント上回っているものの、県内団体中最下位に近く、依然として低い水準で推移している。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7761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2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ける人口千人当たり職員数は、類似団体平均を０．６５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令和３年度における職員数は１２８名であり、目標とする削減が図られてきたといえる。しかし、分母となる人口が急激に減少していることにより職員の削減数が効果として現われにくい状況になっ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55275</xdr:rowOff>
    </xdr:from>
    <xdr:to>
      <xdr:col>81</xdr:col>
      <xdr:colOff>44450</xdr:colOff>
      <xdr:row>60</xdr:row>
      <xdr:rowOff>82852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34227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55275</xdr:rowOff>
    </xdr:from>
    <xdr:to>
      <xdr:col>77</xdr:col>
      <xdr:colOff>44450</xdr:colOff>
      <xdr:row>60</xdr:row>
      <xdr:rowOff>75958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34227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79405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3629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78256</xdr:rowOff>
    </xdr:from>
    <xdr:to>
      <xdr:col>68</xdr:col>
      <xdr:colOff>152400</xdr:colOff>
      <xdr:row>60</xdr:row>
      <xdr:rowOff>79405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3652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32052</xdr:rowOff>
    </xdr:from>
    <xdr:to>
      <xdr:col>81</xdr:col>
      <xdr:colOff>95250</xdr:colOff>
      <xdr:row>60</xdr:row>
      <xdr:rowOff>133652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48579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4475</xdr:rowOff>
    </xdr:from>
    <xdr:to>
      <xdr:col>77</xdr:col>
      <xdr:colOff>95250</xdr:colOff>
      <xdr:row>60</xdr:row>
      <xdr:rowOff>106075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116252</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06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25158</xdr:rowOff>
    </xdr:from>
    <xdr:to>
      <xdr:col>73</xdr:col>
      <xdr:colOff>44450</xdr:colOff>
      <xdr:row>60</xdr:row>
      <xdr:rowOff>126758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136935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140382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27456</xdr:rowOff>
    </xdr:from>
    <xdr:to>
      <xdr:col>64</xdr:col>
      <xdr:colOff>152400</xdr:colOff>
      <xdr:row>60</xdr:row>
      <xdr:rowOff>129056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139233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０．５ポイント上昇し、類似団体平均より１．７ポイント上回っている。平成９年度～令和３年度で合わせて約４４億円の繰上償還を行ってきたことにより、将来的な公債費負担の軽減を図ることができたが、新庁舎建設による地方債の借り入れが額が大きくなっていることから、事業の精査により将来負担額を見据えた借入を行い、財政の健全化を図っ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46567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5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169756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８．８ポイント低下したが、類似団体平均を５２．３ポイント上回っている。この要因として、将来負担すべき地方債の現在高の繰上償還に取り組んでいるものの、老朽化により更新時期を迎えた公共施設へ対応するため、また、令和元年度から役場新庁舎建設に伴い地方債を増発せざるを得なかったことが要因と分析している。これまでも財政調整基金や各種特定目的基金への積立てを行ってきたところではあるが、より一層の積み増し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97185</xdr:rowOff>
    </xdr:from>
    <xdr:to>
      <xdr:col>81</xdr:col>
      <xdr:colOff>44450</xdr:colOff>
      <xdr:row>18</xdr:row>
      <xdr:rowOff>26851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011835"/>
          <a:ext cx="8382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144296</xdr:rowOff>
    </xdr:from>
    <xdr:to>
      <xdr:col>77</xdr:col>
      <xdr:colOff>44450</xdr:colOff>
      <xdr:row>18</xdr:row>
      <xdr:rowOff>26851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058946"/>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136495</xdr:rowOff>
    </xdr:from>
    <xdr:to>
      <xdr:col>72</xdr:col>
      <xdr:colOff>203200</xdr:colOff>
      <xdr:row>17</xdr:row>
      <xdr:rowOff>144296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879695"/>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84788</xdr:rowOff>
    </xdr:from>
    <xdr:to>
      <xdr:col>68</xdr:col>
      <xdr:colOff>152400</xdr:colOff>
      <xdr:row>16</xdr:row>
      <xdr:rowOff>136495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82798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46385</xdr:rowOff>
    </xdr:from>
    <xdr:to>
      <xdr:col>81</xdr:col>
      <xdr:colOff>95250</xdr:colOff>
      <xdr:row>17</xdr:row>
      <xdr:rowOff>147985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9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18462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93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147501</xdr:rowOff>
    </xdr:from>
    <xdr:to>
      <xdr:col>77</xdr:col>
      <xdr:colOff>95250</xdr:colOff>
      <xdr:row>18</xdr:row>
      <xdr:rowOff>77651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62428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14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93496</xdr:rowOff>
    </xdr:from>
    <xdr:to>
      <xdr:col>73</xdr:col>
      <xdr:colOff>44450</xdr:colOff>
      <xdr:row>18</xdr:row>
      <xdr:rowOff>23646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8423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85695</xdr:rowOff>
    </xdr:from>
    <xdr:to>
      <xdr:col>68</xdr:col>
      <xdr:colOff>203200</xdr:colOff>
      <xdr:row>17</xdr:row>
      <xdr:rowOff>15845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33988</xdr:rowOff>
    </xdr:from>
    <xdr:to>
      <xdr:col>64</xdr:col>
      <xdr:colOff>152400</xdr:colOff>
      <xdr:row>16</xdr:row>
      <xdr:rowOff>135588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120365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１７年度に策定した「遊佐町まちづくり再編プラン」に基づき、職員数を以後１０年間で４０名以上削減するという目標に従い、これまでに目標値を超える削減が達成された。令和３年度においても、類似団体に比べ０．４ポイント低い数値を示しているが、今後は大幅な人員削減が見込めないことから、現状数値を維持できるよう行財政改革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2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38</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38</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を３．３ポイント下回っているが、引き続き少子化対策と併せて定住化対策等を強力に推進していく予定であり、それらに係る補助制度の創設に伴い、委託料等が増加することにより、数値は上昇していくものと想定されることから、経常経費の見直し・節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35560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844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15</xdr:row>
      <xdr:rowOff>29845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3586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29845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15</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215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104775</xdr:rowOff>
    </xdr:from>
    <xdr:to>
      <xdr:col>82</xdr:col>
      <xdr:colOff>158750</xdr:colOff>
      <xdr:row>14</xdr:row>
      <xdr:rowOff>34925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13352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150495</xdr:rowOff>
    </xdr:from>
    <xdr:to>
      <xdr:col>74</xdr:col>
      <xdr:colOff>31750</xdr:colOff>
      <xdr:row>15</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90822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いては４．２ポイントと、類似団体平均を０．７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を８．０ポイント上回り、類似団体内では下位の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45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xdr:rowOff>
    </xdr:from>
    <xdr:to>
      <xdr:col>78</xdr:col>
      <xdr:colOff>69850</xdr:colOff>
      <xdr:row>61</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461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133350</xdr:rowOff>
    </xdr:from>
    <xdr:to>
      <xdr:col>78</xdr:col>
      <xdr:colOff>120650</xdr:colOff>
      <xdr:row>57</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xdr:rowOff>
    </xdr:from>
    <xdr:to>
      <xdr:col>73</xdr:col>
      <xdr:colOff>180975</xdr:colOff>
      <xdr:row>61</xdr:row>
      <xdr:rowOff>3175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461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146050</xdr:rowOff>
    </xdr:from>
    <xdr:to>
      <xdr:col>69</xdr:col>
      <xdr:colOff>92075</xdr:colOff>
      <xdr:row>61</xdr:row>
      <xdr:rowOff>3175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33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123825</xdr:rowOff>
    </xdr:from>
    <xdr:to>
      <xdr:col>74</xdr:col>
      <xdr:colOff>31750</xdr:colOff>
      <xdr:row>61</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38752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123825</xdr:rowOff>
    </xdr:from>
    <xdr:to>
      <xdr:col>69</xdr:col>
      <xdr:colOff>142875</xdr:colOff>
      <xdr:row>61</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38752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95250</xdr:rowOff>
    </xdr:from>
    <xdr:to>
      <xdr:col>65</xdr:col>
      <xdr:colOff>53975</xdr:colOff>
      <xdr:row>61</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を５．７ポイント下回っており、昨年度より１．５ポイント低下している。今後は重点施策である定住促進や子育て支援に係る経費が大きなウエイトを占めてくると考えられ、数値は上昇していくものと想定されることから、法人等各種団体等への補助については、平成１９年度に策定した「遊佐町補助金等の交付に関する見直し指針」により適正に対処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42092</xdr:rowOff>
    </xdr:from>
    <xdr:to>
      <xdr:col>82</xdr:col>
      <xdr:colOff>107950</xdr:colOff>
      <xdr:row>34</xdr:row>
      <xdr:rowOff>140063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7139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48623</xdr:rowOff>
    </xdr:from>
    <xdr:to>
      <xdr:col>78</xdr:col>
      <xdr:colOff>69850</xdr:colOff>
      <xdr:row>34</xdr:row>
      <xdr:rowOff>140063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779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42092</xdr:rowOff>
    </xdr:from>
    <xdr:to>
      <xdr:col>73</xdr:col>
      <xdr:colOff>180975</xdr:colOff>
      <xdr:row>34</xdr:row>
      <xdr:rowOff>48623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71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2903</xdr:rowOff>
    </xdr:from>
    <xdr:to>
      <xdr:col>69</xdr:col>
      <xdr:colOff>92075</xdr:colOff>
      <xdr:row>34</xdr:row>
      <xdr:rowOff>42092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322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162742</xdr:rowOff>
    </xdr:from>
    <xdr:to>
      <xdr:col>82</xdr:col>
      <xdr:colOff>158750</xdr:colOff>
      <xdr:row>34</xdr:row>
      <xdr:rowOff>92892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71319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2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89263</xdr:rowOff>
    </xdr:from>
    <xdr:to>
      <xdr:col>78</xdr:col>
      <xdr:colOff>120650</xdr:colOff>
      <xdr:row>35</xdr:row>
      <xdr:rowOff>19413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29590</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8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169273</xdr:rowOff>
    </xdr:from>
    <xdr:to>
      <xdr:col>74</xdr:col>
      <xdr:colOff>31750</xdr:colOff>
      <xdr:row>34</xdr:row>
      <xdr:rowOff>99423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109600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162742</xdr:rowOff>
    </xdr:from>
    <xdr:to>
      <xdr:col>69</xdr:col>
      <xdr:colOff>142875</xdr:colOff>
      <xdr:row>34</xdr:row>
      <xdr:rowOff>92892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103069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123553</xdr:rowOff>
    </xdr:from>
    <xdr:to>
      <xdr:col>65</xdr:col>
      <xdr:colOff>53975</xdr:colOff>
      <xdr:row>34</xdr:row>
      <xdr:rowOff>53703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63880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いては１５．７ポイントと、類似団体平均を１．０ポイント上回った。これまで、地方債の繰上償還を重点的に実施してきた結果、繰上償還に伴う公債費としての元金が増大してきた一方で、後年度の公債費負担の平準化が図られてきたものと分析している。今後、役場新庁舎建設に伴う地方債の償還が始まることから、可能な限り繰上償還に取り組んでいく。  </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120142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120142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76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74422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を除く経常収支比率は、これまで類似団体に比較して低い数値で推移してきており、令和３年度においては前年比で４．２ポイント下回り、類似団体平均との差が２．１ポイントとなった。引き続き経常収支比率の改善に向け、歳入の確保、経費の節減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76</xdr:row>
      <xdr:rowOff>62992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011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108713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140715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154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8145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121719</xdr:rowOff>
    </xdr:from>
    <xdr:to>
      <xdr:col>29</xdr:col>
      <xdr:colOff>127000</xdr:colOff>
      <xdr:row>17</xdr:row>
      <xdr:rowOff>138026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3994"/>
          <a:ext cx="6477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138026</xdr:rowOff>
    </xdr:from>
    <xdr:to>
      <xdr:col>26</xdr:col>
      <xdr:colOff>50800</xdr:colOff>
      <xdr:row>18</xdr:row>
      <xdr:rowOff>6299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0301"/>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6299</xdr:rowOff>
    </xdr:from>
    <xdr:to>
      <xdr:col>22</xdr:col>
      <xdr:colOff>114300</xdr:colOff>
      <xdr:row>18</xdr:row>
      <xdr:rowOff>16883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0024"/>
          <a:ext cx="698500" cy="1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16883</xdr:rowOff>
    </xdr:from>
    <xdr:to>
      <xdr:col>18</xdr:col>
      <xdr:colOff>177800</xdr:colOff>
      <xdr:row>18</xdr:row>
      <xdr:rowOff>40734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0608"/>
          <a:ext cx="6985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70919</xdr:rowOff>
    </xdr:from>
    <xdr:to>
      <xdr:col>29</xdr:col>
      <xdr:colOff>177800</xdr:colOff>
      <xdr:row>18</xdr:row>
      <xdr:rowOff>1069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42996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87226</xdr:rowOff>
    </xdr:from>
    <xdr:to>
      <xdr:col>26</xdr:col>
      <xdr:colOff>101600</xdr:colOff>
      <xdr:row>18</xdr:row>
      <xdr:rowOff>17376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126949</xdr:rowOff>
    </xdr:from>
    <xdr:to>
      <xdr:col>22</xdr:col>
      <xdr:colOff>165100</xdr:colOff>
      <xdr:row>18</xdr:row>
      <xdr:rowOff>57099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41876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137533</xdr:rowOff>
    </xdr:from>
    <xdr:to>
      <xdr:col>19</xdr:col>
      <xdr:colOff>38100</xdr:colOff>
      <xdr:row>18</xdr:row>
      <xdr:rowOff>67683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161384</xdr:rowOff>
    </xdr:from>
    <xdr:to>
      <xdr:col>15</xdr:col>
      <xdr:colOff>101600</xdr:colOff>
      <xdr:row>18</xdr:row>
      <xdr:rowOff>91534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76311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272256</xdr:rowOff>
    </xdr:from>
    <xdr:to>
      <xdr:col>29</xdr:col>
      <xdr:colOff>127000</xdr:colOff>
      <xdr:row>36</xdr:row>
      <xdr:rowOff>21349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82606"/>
          <a:ext cx="647700" cy="9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21349</xdr:rowOff>
    </xdr:from>
    <xdr:to>
      <xdr:col>26</xdr:col>
      <xdr:colOff>50800</xdr:colOff>
      <xdr:row>36</xdr:row>
      <xdr:rowOff>57944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74599"/>
          <a:ext cx="698500" cy="3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57944</xdr:rowOff>
    </xdr:from>
    <xdr:to>
      <xdr:col>22</xdr:col>
      <xdr:colOff>114300</xdr:colOff>
      <xdr:row>36</xdr:row>
      <xdr:rowOff>111436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1194"/>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111436</xdr:rowOff>
    </xdr:from>
    <xdr:to>
      <xdr:col>18</xdr:col>
      <xdr:colOff>177800</xdr:colOff>
      <xdr:row>36</xdr:row>
      <xdr:rowOff>143078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64686"/>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221456</xdr:rowOff>
    </xdr:from>
    <xdr:to>
      <xdr:col>29</xdr:col>
      <xdr:colOff>177800</xdr:colOff>
      <xdr:row>35</xdr:row>
      <xdr:rowOff>323056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66533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7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313449</xdr:rowOff>
    </xdr:from>
    <xdr:to>
      <xdr:col>26</xdr:col>
      <xdr:colOff>101600</xdr:colOff>
      <xdr:row>36</xdr:row>
      <xdr:rowOff>72149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82326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7144</xdr:rowOff>
    </xdr:from>
    <xdr:to>
      <xdr:col>22</xdr:col>
      <xdr:colOff>165100</xdr:colOff>
      <xdr:row>36</xdr:row>
      <xdr:rowOff>108744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118921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60636</xdr:rowOff>
    </xdr:from>
    <xdr:to>
      <xdr:col>19</xdr:col>
      <xdr:colOff>38100</xdr:colOff>
      <xdr:row>36</xdr:row>
      <xdr:rowOff>162236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147013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92278</xdr:rowOff>
    </xdr:from>
    <xdr:to>
      <xdr:col>15</xdr:col>
      <xdr:colOff>101600</xdr:colOff>
      <xdr:row>37</xdr:row>
      <xdr:rowOff>22428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1994</xdr:rowOff>
    </xdr:from>
    <xdr:to>
      <xdr:col>24</xdr:col>
      <xdr:colOff>63500</xdr:colOff>
      <xdr:row>36</xdr:row>
      <xdr:rowOff>14288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4194"/>
          <a:ext cx="8382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14288</xdr:rowOff>
    </xdr:from>
    <xdr:to>
      <xdr:col>19</xdr:col>
      <xdr:colOff>177800</xdr:colOff>
      <xdr:row>36</xdr:row>
      <xdr:rowOff>166332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6488"/>
          <a:ext cx="889000" cy="1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166332</xdr:rowOff>
    </xdr:from>
    <xdr:to>
      <xdr:col>15</xdr:col>
      <xdr:colOff>50800</xdr:colOff>
      <xdr:row>36</xdr:row>
      <xdr:rowOff>169342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8532"/>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169342</xdr:rowOff>
    </xdr:from>
    <xdr:to>
      <xdr:col>10</xdr:col>
      <xdr:colOff>114300</xdr:colOff>
      <xdr:row>37</xdr:row>
      <xdr:rowOff>32639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1542"/>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122644</xdr:rowOff>
    </xdr:from>
    <xdr:to>
      <xdr:col>24</xdr:col>
      <xdr:colOff>114300</xdr:colOff>
      <xdr:row>36</xdr:row>
      <xdr:rowOff>52794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145521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134938</xdr:rowOff>
    </xdr:from>
    <xdr:to>
      <xdr:col>20</xdr:col>
      <xdr:colOff>38100</xdr:colOff>
      <xdr:row>36</xdr:row>
      <xdr:rowOff>65088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81615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115532</xdr:rowOff>
    </xdr:from>
    <xdr:to>
      <xdr:col>15</xdr:col>
      <xdr:colOff>101600</xdr:colOff>
      <xdr:row>37</xdr:row>
      <xdr:rowOff>45682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62209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118542</xdr:rowOff>
    </xdr:from>
    <xdr:to>
      <xdr:col>10</xdr:col>
      <xdr:colOff>165100</xdr:colOff>
      <xdr:row>37</xdr:row>
      <xdr:rowOff>48692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65219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153289</xdr:rowOff>
    </xdr:from>
    <xdr:to>
      <xdr:col>6</xdr:col>
      <xdr:colOff>38100</xdr:colOff>
      <xdr:row>37</xdr:row>
      <xdr:rowOff>83439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99966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6459</xdr:rowOff>
    </xdr:from>
    <xdr:to>
      <xdr:col>24</xdr:col>
      <xdr:colOff>63500</xdr:colOff>
      <xdr:row>56</xdr:row>
      <xdr:rowOff>85888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07659"/>
          <a:ext cx="838200" cy="7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85888</xdr:rowOff>
    </xdr:from>
    <xdr:to>
      <xdr:col>19</xdr:col>
      <xdr:colOff>177800</xdr:colOff>
      <xdr:row>56</xdr:row>
      <xdr:rowOff>139457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87088"/>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139457</xdr:rowOff>
    </xdr:from>
    <xdr:to>
      <xdr:col>15</xdr:col>
      <xdr:colOff>50800</xdr:colOff>
      <xdr:row>56</xdr:row>
      <xdr:rowOff>170941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0657"/>
          <a:ext cx="8890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170941</xdr:rowOff>
    </xdr:from>
    <xdr:to>
      <xdr:col>10</xdr:col>
      <xdr:colOff>114300</xdr:colOff>
      <xdr:row>57</xdr:row>
      <xdr:rowOff>1333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7214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127109</xdr:rowOff>
    </xdr:from>
    <xdr:to>
      <xdr:col>24</xdr:col>
      <xdr:colOff>114300</xdr:colOff>
      <xdr:row>56</xdr:row>
      <xdr:rowOff>57259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149986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0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35088</xdr:rowOff>
    </xdr:from>
    <xdr:to>
      <xdr:col>20</xdr:col>
      <xdr:colOff>38100</xdr:colOff>
      <xdr:row>56</xdr:row>
      <xdr:rowOff>136688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127815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88657</xdr:rowOff>
    </xdr:from>
    <xdr:to>
      <xdr:col>15</xdr:col>
      <xdr:colOff>101600</xdr:colOff>
      <xdr:row>57</xdr:row>
      <xdr:rowOff>18807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9934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120141</xdr:rowOff>
    </xdr:from>
    <xdr:to>
      <xdr:col>10</xdr:col>
      <xdr:colOff>165100</xdr:colOff>
      <xdr:row>57</xdr:row>
      <xdr:rowOff>50291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41418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121983</xdr:rowOff>
    </xdr:from>
    <xdr:to>
      <xdr:col>6</xdr:col>
      <xdr:colOff>38100</xdr:colOff>
      <xdr:row>57</xdr:row>
      <xdr:rowOff>52133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43260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137185</xdr:rowOff>
    </xdr:from>
    <xdr:to>
      <xdr:col>24</xdr:col>
      <xdr:colOff>63500</xdr:colOff>
      <xdr:row>77</xdr:row>
      <xdr:rowOff>70366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67385"/>
          <a:ext cx="838200" cy="10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70366</xdr:rowOff>
    </xdr:from>
    <xdr:to>
      <xdr:col>19</xdr:col>
      <xdr:colOff>177800</xdr:colOff>
      <xdr:row>78</xdr:row>
      <xdr:rowOff>3866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72016"/>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125732</xdr:rowOff>
    </xdr:from>
    <xdr:to>
      <xdr:col>15</xdr:col>
      <xdr:colOff>50800</xdr:colOff>
      <xdr:row>78</xdr:row>
      <xdr:rowOff>3866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27382"/>
          <a:ext cx="889000" cy="4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108359</xdr:rowOff>
    </xdr:from>
    <xdr:to>
      <xdr:col>10</xdr:col>
      <xdr:colOff>114300</xdr:colOff>
      <xdr:row>77</xdr:row>
      <xdr:rowOff>125732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1000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86385</xdr:rowOff>
    </xdr:from>
    <xdr:to>
      <xdr:col>24</xdr:col>
      <xdr:colOff>114300</xdr:colOff>
      <xdr:row>77</xdr:row>
      <xdr:rowOff>16535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109262</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19566</xdr:rowOff>
    </xdr:from>
    <xdr:to>
      <xdr:col>20</xdr:col>
      <xdr:colOff>38100</xdr:colOff>
      <xdr:row>77</xdr:row>
      <xdr:rowOff>121166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137693</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124516</xdr:rowOff>
    </xdr:from>
    <xdr:to>
      <xdr:col>15</xdr:col>
      <xdr:colOff>101600</xdr:colOff>
      <xdr:row>78</xdr:row>
      <xdr:rowOff>54666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45793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74932</xdr:rowOff>
    </xdr:from>
    <xdr:to>
      <xdr:col>10</xdr:col>
      <xdr:colOff>165100</xdr:colOff>
      <xdr:row>78</xdr:row>
      <xdr:rowOff>5082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21609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57559</xdr:rowOff>
    </xdr:from>
    <xdr:to>
      <xdr:col>6</xdr:col>
      <xdr:colOff>38100</xdr:colOff>
      <xdr:row>77</xdr:row>
      <xdr:rowOff>159159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3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149137</xdr:rowOff>
    </xdr:from>
    <xdr:to>
      <xdr:col>24</xdr:col>
      <xdr:colOff>63500</xdr:colOff>
      <xdr:row>96</xdr:row>
      <xdr:rowOff>27533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65437"/>
          <a:ext cx="838200" cy="2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27533</xdr:rowOff>
    </xdr:from>
    <xdr:to>
      <xdr:col>19</xdr:col>
      <xdr:colOff>177800</xdr:colOff>
      <xdr:row>96</xdr:row>
      <xdr:rowOff>92266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86733"/>
          <a:ext cx="8890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92266</xdr:rowOff>
    </xdr:from>
    <xdr:to>
      <xdr:col>15</xdr:col>
      <xdr:colOff>50800</xdr:colOff>
      <xdr:row>96</xdr:row>
      <xdr:rowOff>123000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51466"/>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112700</xdr:rowOff>
    </xdr:from>
    <xdr:to>
      <xdr:col>10</xdr:col>
      <xdr:colOff>114300</xdr:colOff>
      <xdr:row>96</xdr:row>
      <xdr:rowOff>123000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71900"/>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98337</xdr:rowOff>
    </xdr:from>
    <xdr:to>
      <xdr:col>24</xdr:col>
      <xdr:colOff>114300</xdr:colOff>
      <xdr:row>95</xdr:row>
      <xdr:rowOff>28487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121214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148183</xdr:rowOff>
    </xdr:from>
    <xdr:to>
      <xdr:col>20</xdr:col>
      <xdr:colOff>38100</xdr:colOff>
      <xdr:row>96</xdr:row>
      <xdr:rowOff>78333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94860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2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41466</xdr:rowOff>
    </xdr:from>
    <xdr:to>
      <xdr:col>15</xdr:col>
      <xdr:colOff>101600</xdr:colOff>
      <xdr:row>96</xdr:row>
      <xdr:rowOff>143066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72200</xdr:rowOff>
    </xdr:from>
    <xdr:to>
      <xdr:col>10</xdr:col>
      <xdr:colOff>165100</xdr:colOff>
      <xdr:row>97</xdr:row>
      <xdr:rowOff>2350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18877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61900</xdr:rowOff>
    </xdr:from>
    <xdr:to>
      <xdr:col>6</xdr:col>
      <xdr:colOff>38100</xdr:colOff>
      <xdr:row>96</xdr:row>
      <xdr:rowOff>163500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146773</xdr:rowOff>
    </xdr:from>
    <xdr:to>
      <xdr:col>55</xdr:col>
      <xdr:colOff>0</xdr:colOff>
      <xdr:row>35</xdr:row>
      <xdr:rowOff>83359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633173"/>
          <a:ext cx="838200" cy="4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146773</xdr:rowOff>
    </xdr:from>
    <xdr:to>
      <xdr:col>50</xdr:col>
      <xdr:colOff>114300</xdr:colOff>
      <xdr:row>36</xdr:row>
      <xdr:rowOff>46170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633173"/>
          <a:ext cx="889000" cy="58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26072</xdr:rowOff>
    </xdr:from>
    <xdr:to>
      <xdr:col>45</xdr:col>
      <xdr:colOff>177800</xdr:colOff>
      <xdr:row>36</xdr:row>
      <xdr:rowOff>46170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8272"/>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136993</xdr:rowOff>
    </xdr:from>
    <xdr:to>
      <xdr:col>41</xdr:col>
      <xdr:colOff>50800</xdr:colOff>
      <xdr:row>36</xdr:row>
      <xdr:rowOff>26072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137743"/>
          <a:ext cx="8890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32559</xdr:rowOff>
    </xdr:from>
    <xdr:to>
      <xdr:col>55</xdr:col>
      <xdr:colOff>50800</xdr:colOff>
      <xdr:row>35</xdr:row>
      <xdr:rowOff>134159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55436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8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95973</xdr:rowOff>
    </xdr:from>
    <xdr:to>
      <xdr:col>50</xdr:col>
      <xdr:colOff>165100</xdr:colOff>
      <xdr:row>33</xdr:row>
      <xdr:rowOff>26123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42650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35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166820</xdr:rowOff>
    </xdr:from>
    <xdr:to>
      <xdr:col>46</xdr:col>
      <xdr:colOff>38100</xdr:colOff>
      <xdr:row>36</xdr:row>
      <xdr:rowOff>96970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113497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9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146722</xdr:rowOff>
    </xdr:from>
    <xdr:to>
      <xdr:col>41</xdr:col>
      <xdr:colOff>101600</xdr:colOff>
      <xdr:row>36</xdr:row>
      <xdr:rowOff>76872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93399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9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86193</xdr:rowOff>
    </xdr:from>
    <xdr:to>
      <xdr:col>36</xdr:col>
      <xdr:colOff>165100</xdr:colOff>
      <xdr:row>36</xdr:row>
      <xdr:rowOff>16343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32870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86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144390</xdr:rowOff>
    </xdr:from>
    <xdr:to>
      <xdr:col>55</xdr:col>
      <xdr:colOff>0</xdr:colOff>
      <xdr:row>57</xdr:row>
      <xdr:rowOff>52492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45590"/>
          <a:ext cx="8382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147031</xdr:rowOff>
    </xdr:from>
    <xdr:to>
      <xdr:col>50</xdr:col>
      <xdr:colOff>114300</xdr:colOff>
      <xdr:row>57</xdr:row>
      <xdr:rowOff>52492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48231"/>
          <a:ext cx="889000" cy="7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147031</xdr:rowOff>
    </xdr:from>
    <xdr:to>
      <xdr:col>45</xdr:col>
      <xdr:colOff>177800</xdr:colOff>
      <xdr:row>58</xdr:row>
      <xdr:rowOff>65401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48231"/>
          <a:ext cx="889000" cy="2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65401</xdr:rowOff>
    </xdr:from>
    <xdr:to>
      <xdr:col>41</xdr:col>
      <xdr:colOff>50800</xdr:colOff>
      <xdr:row>58</xdr:row>
      <xdr:rowOff>95632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09501"/>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93590</xdr:rowOff>
    </xdr:from>
    <xdr:to>
      <xdr:col>55</xdr:col>
      <xdr:colOff>50800</xdr:colOff>
      <xdr:row>57</xdr:row>
      <xdr:rowOff>23740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116467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1692</xdr:rowOff>
    </xdr:from>
    <xdr:to>
      <xdr:col>50</xdr:col>
      <xdr:colOff>165100</xdr:colOff>
      <xdr:row>57</xdr:row>
      <xdr:rowOff>103292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119819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4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96231</xdr:rowOff>
    </xdr:from>
    <xdr:to>
      <xdr:col>46</xdr:col>
      <xdr:colOff>38100</xdr:colOff>
      <xdr:row>57</xdr:row>
      <xdr:rowOff>26381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42908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47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14601</xdr:rowOff>
    </xdr:from>
    <xdr:to>
      <xdr:col>41</xdr:col>
      <xdr:colOff>101600</xdr:colOff>
      <xdr:row>58</xdr:row>
      <xdr:rowOff>116201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107328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44832</xdr:rowOff>
    </xdr:from>
    <xdr:to>
      <xdr:col>36</xdr:col>
      <xdr:colOff>165100</xdr:colOff>
      <xdr:row>58</xdr:row>
      <xdr:rowOff>146432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137559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79090</xdr:rowOff>
    </xdr:from>
    <xdr:to>
      <xdr:col>55</xdr:col>
      <xdr:colOff>0</xdr:colOff>
      <xdr:row>78</xdr:row>
      <xdr:rowOff>85530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2190"/>
          <a:ext cx="8382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89652</xdr:rowOff>
    </xdr:from>
    <xdr:to>
      <xdr:col>50</xdr:col>
      <xdr:colOff>114300</xdr:colOff>
      <xdr:row>78</xdr:row>
      <xdr:rowOff>79090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91302"/>
          <a:ext cx="889000" cy="16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89652</xdr:rowOff>
    </xdr:from>
    <xdr:to>
      <xdr:col>45</xdr:col>
      <xdr:colOff>177800</xdr:colOff>
      <xdr:row>78</xdr:row>
      <xdr:rowOff>85553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91302"/>
          <a:ext cx="889000" cy="16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85553</xdr:rowOff>
    </xdr:from>
    <xdr:to>
      <xdr:col>41</xdr:col>
      <xdr:colOff>50800</xdr:colOff>
      <xdr:row>78</xdr:row>
      <xdr:rowOff>131189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58653"/>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34730</xdr:rowOff>
    </xdr:from>
    <xdr:to>
      <xdr:col>55</xdr:col>
      <xdr:colOff>50800</xdr:colOff>
      <xdr:row>78</xdr:row>
      <xdr:rowOff>136330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13157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28290</xdr:rowOff>
    </xdr:from>
    <xdr:to>
      <xdr:col>50</xdr:col>
      <xdr:colOff>165100</xdr:colOff>
      <xdr:row>78</xdr:row>
      <xdr:rowOff>129890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121017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38852</xdr:rowOff>
    </xdr:from>
    <xdr:to>
      <xdr:col>46</xdr:col>
      <xdr:colOff>38100</xdr:colOff>
      <xdr:row>77</xdr:row>
      <xdr:rowOff>140452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156979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34753</xdr:rowOff>
    </xdr:from>
    <xdr:to>
      <xdr:col>41</xdr:col>
      <xdr:colOff>101600</xdr:colOff>
      <xdr:row>78</xdr:row>
      <xdr:rowOff>136353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127480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80389</xdr:rowOff>
    </xdr:from>
    <xdr:to>
      <xdr:col>36</xdr:col>
      <xdr:colOff>165100</xdr:colOff>
      <xdr:row>79</xdr:row>
      <xdr:rowOff>10539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1666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121782</xdr:rowOff>
    </xdr:from>
    <xdr:to>
      <xdr:col>55</xdr:col>
      <xdr:colOff>0</xdr:colOff>
      <xdr:row>97</xdr:row>
      <xdr:rowOff>42163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80982"/>
          <a:ext cx="838200" cy="9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20371</xdr:rowOff>
    </xdr:from>
    <xdr:to>
      <xdr:col>50</xdr:col>
      <xdr:colOff>114300</xdr:colOff>
      <xdr:row>97</xdr:row>
      <xdr:rowOff>42163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51021"/>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20371</xdr:rowOff>
    </xdr:from>
    <xdr:to>
      <xdr:col>45</xdr:col>
      <xdr:colOff>177800</xdr:colOff>
      <xdr:row>98</xdr:row>
      <xdr:rowOff>58578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51021"/>
          <a:ext cx="889000" cy="20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58578</xdr:rowOff>
    </xdr:from>
    <xdr:to>
      <xdr:col>41</xdr:col>
      <xdr:colOff>50800</xdr:colOff>
      <xdr:row>98</xdr:row>
      <xdr:rowOff>61908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6067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70982</xdr:rowOff>
    </xdr:from>
    <xdr:to>
      <xdr:col>55</xdr:col>
      <xdr:colOff>50800</xdr:colOff>
      <xdr:row>97</xdr:row>
      <xdr:rowOff>1132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93859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8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162813</xdr:rowOff>
    </xdr:from>
    <xdr:to>
      <xdr:col>50</xdr:col>
      <xdr:colOff>165100</xdr:colOff>
      <xdr:row>97</xdr:row>
      <xdr:rowOff>92963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109490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141021</xdr:rowOff>
    </xdr:from>
    <xdr:to>
      <xdr:col>46</xdr:col>
      <xdr:colOff>38100</xdr:colOff>
      <xdr:row>97</xdr:row>
      <xdr:rowOff>71171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87698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7778</xdr:rowOff>
    </xdr:from>
    <xdr:to>
      <xdr:col>41</xdr:col>
      <xdr:colOff>101600</xdr:colOff>
      <xdr:row>98</xdr:row>
      <xdr:rowOff>109378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100505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11108</xdr:rowOff>
    </xdr:from>
    <xdr:to>
      <xdr:col>36</xdr:col>
      <xdr:colOff>165100</xdr:colOff>
      <xdr:row>98</xdr:row>
      <xdr:rowOff>112708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103835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54380</xdr:rowOff>
    </xdr:from>
    <xdr:to>
      <xdr:col>85</xdr:col>
      <xdr:colOff>127000</xdr:colOff>
      <xdr:row>77</xdr:row>
      <xdr:rowOff>31102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84580"/>
          <a:ext cx="838200" cy="1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19966</xdr:rowOff>
    </xdr:from>
    <xdr:to>
      <xdr:col>81</xdr:col>
      <xdr:colOff>50800</xdr:colOff>
      <xdr:row>77</xdr:row>
      <xdr:rowOff>31102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221616"/>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19966</xdr:rowOff>
    </xdr:from>
    <xdr:to>
      <xdr:col>76</xdr:col>
      <xdr:colOff>114300</xdr:colOff>
      <xdr:row>77</xdr:row>
      <xdr:rowOff>94712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21616"/>
          <a:ext cx="889000" cy="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5178</xdr:rowOff>
    </xdr:from>
    <xdr:to>
      <xdr:col>71</xdr:col>
      <xdr:colOff>177800</xdr:colOff>
      <xdr:row>77</xdr:row>
      <xdr:rowOff>94712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206828"/>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3580</xdr:rowOff>
    </xdr:from>
    <xdr:to>
      <xdr:col>85</xdr:col>
      <xdr:colOff>177800</xdr:colOff>
      <xdr:row>76</xdr:row>
      <xdr:rowOff>105180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26457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151752</xdr:rowOff>
    </xdr:from>
    <xdr:to>
      <xdr:col>81</xdr:col>
      <xdr:colOff>101600</xdr:colOff>
      <xdr:row>77</xdr:row>
      <xdr:rowOff>81902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98429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140616</xdr:rowOff>
    </xdr:from>
    <xdr:to>
      <xdr:col>76</xdr:col>
      <xdr:colOff>165100</xdr:colOff>
      <xdr:row>77</xdr:row>
      <xdr:rowOff>70766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87293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4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43912</xdr:rowOff>
    </xdr:from>
    <xdr:to>
      <xdr:col>72</xdr:col>
      <xdr:colOff>38100</xdr:colOff>
      <xdr:row>77</xdr:row>
      <xdr:rowOff>145512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136639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125828</xdr:rowOff>
    </xdr:from>
    <xdr:to>
      <xdr:col>67</xdr:col>
      <xdr:colOff>101600</xdr:colOff>
      <xdr:row>77</xdr:row>
      <xdr:rowOff>55978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72506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9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41923</xdr:rowOff>
    </xdr:from>
    <xdr:to>
      <xdr:col>85</xdr:col>
      <xdr:colOff>127000</xdr:colOff>
      <xdr:row>95</xdr:row>
      <xdr:rowOff>65487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329673"/>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65487</xdr:rowOff>
    </xdr:from>
    <xdr:to>
      <xdr:col>81</xdr:col>
      <xdr:colOff>50800</xdr:colOff>
      <xdr:row>97</xdr:row>
      <xdr:rowOff>5886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353237"/>
          <a:ext cx="889000" cy="2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5886</xdr:rowOff>
    </xdr:from>
    <xdr:to>
      <xdr:col>76</xdr:col>
      <xdr:colOff>114300</xdr:colOff>
      <xdr:row>97</xdr:row>
      <xdr:rowOff>96101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636536"/>
          <a:ext cx="889000" cy="9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14235</xdr:rowOff>
    </xdr:from>
    <xdr:to>
      <xdr:col>71</xdr:col>
      <xdr:colOff>177800</xdr:colOff>
      <xdr:row>97</xdr:row>
      <xdr:rowOff>96101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644885"/>
          <a:ext cx="889000" cy="8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162573</xdr:rowOff>
    </xdr:from>
    <xdr:to>
      <xdr:col>85</xdr:col>
      <xdr:colOff>177800</xdr:colOff>
      <xdr:row>95</xdr:row>
      <xdr:rowOff>92723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2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14000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1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14687</xdr:rowOff>
    </xdr:from>
    <xdr:to>
      <xdr:col>81</xdr:col>
      <xdr:colOff>101600</xdr:colOff>
      <xdr:row>95</xdr:row>
      <xdr:rowOff>116287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3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132814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0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126536</xdr:rowOff>
    </xdr:from>
    <xdr:to>
      <xdr:col>76</xdr:col>
      <xdr:colOff>165100</xdr:colOff>
      <xdr:row>97</xdr:row>
      <xdr:rowOff>56686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73213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45301</xdr:rowOff>
    </xdr:from>
    <xdr:to>
      <xdr:col>72</xdr:col>
      <xdr:colOff>38100</xdr:colOff>
      <xdr:row>97</xdr:row>
      <xdr:rowOff>146901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138028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134885</xdr:rowOff>
    </xdr:from>
    <xdr:to>
      <xdr:col>67</xdr:col>
      <xdr:colOff>101600</xdr:colOff>
      <xdr:row>97</xdr:row>
      <xdr:rowOff>65035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5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81562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3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139632</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54732"/>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88832</xdr:rowOff>
    </xdr:from>
    <xdr:to>
      <xdr:col>116</xdr:col>
      <xdr:colOff>114300</xdr:colOff>
      <xdr:row>39</xdr:row>
      <xdr:rowOff>18982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3759</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45555</xdr:rowOff>
    </xdr:from>
    <xdr:to>
      <xdr:col>116</xdr:col>
      <xdr:colOff>63500</xdr:colOff>
      <xdr:row>56</xdr:row>
      <xdr:rowOff>90894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646755"/>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9131</xdr:rowOff>
    </xdr:from>
    <xdr:to>
      <xdr:col>111</xdr:col>
      <xdr:colOff>177800</xdr:colOff>
      <xdr:row>56</xdr:row>
      <xdr:rowOff>45555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61033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9131</xdr:rowOff>
    </xdr:from>
    <xdr:to>
      <xdr:col>107</xdr:col>
      <xdr:colOff>50800</xdr:colOff>
      <xdr:row>56</xdr:row>
      <xdr:rowOff>150444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610331"/>
          <a:ext cx="889000" cy="1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79769</xdr:rowOff>
    </xdr:from>
    <xdr:to>
      <xdr:col>102</xdr:col>
      <xdr:colOff>114300</xdr:colOff>
      <xdr:row>56</xdr:row>
      <xdr:rowOff>150444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680969"/>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50754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40094</xdr:rowOff>
    </xdr:from>
    <xdr:to>
      <xdr:col>116</xdr:col>
      <xdr:colOff>114300</xdr:colOff>
      <xdr:row>56</xdr:row>
      <xdr:rowOff>141694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62971</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166205</xdr:rowOff>
    </xdr:from>
    <xdr:to>
      <xdr:col>112</xdr:col>
      <xdr:colOff>38100</xdr:colOff>
      <xdr:row>56</xdr:row>
      <xdr:rowOff>96355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5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112882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3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129781</xdr:rowOff>
    </xdr:from>
    <xdr:to>
      <xdr:col>107</xdr:col>
      <xdr:colOff>101600</xdr:colOff>
      <xdr:row>56</xdr:row>
      <xdr:rowOff>59931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5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76458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3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99644</xdr:rowOff>
    </xdr:from>
    <xdr:to>
      <xdr:col>102</xdr:col>
      <xdr:colOff>165100</xdr:colOff>
      <xdr:row>57</xdr:row>
      <xdr:rowOff>29794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46321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28969</xdr:rowOff>
    </xdr:from>
    <xdr:to>
      <xdr:col>98</xdr:col>
      <xdr:colOff>38100</xdr:colOff>
      <xdr:row>56</xdr:row>
      <xdr:rowOff>130569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6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147096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149367</xdr:rowOff>
    </xdr:from>
    <xdr:to>
      <xdr:col>116</xdr:col>
      <xdr:colOff>63500</xdr:colOff>
      <xdr:row>73</xdr:row>
      <xdr:rowOff>14574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493767"/>
          <a:ext cx="8382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14574</xdr:rowOff>
    </xdr:from>
    <xdr:to>
      <xdr:col>111</xdr:col>
      <xdr:colOff>177800</xdr:colOff>
      <xdr:row>73</xdr:row>
      <xdr:rowOff>112040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530424"/>
          <a:ext cx="889000" cy="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112040</xdr:rowOff>
    </xdr:from>
    <xdr:to>
      <xdr:col>107</xdr:col>
      <xdr:colOff>50800</xdr:colOff>
      <xdr:row>73</xdr:row>
      <xdr:rowOff>168994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627890"/>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168994</xdr:rowOff>
    </xdr:from>
    <xdr:to>
      <xdr:col>102</xdr:col>
      <xdr:colOff>114300</xdr:colOff>
      <xdr:row>74</xdr:row>
      <xdr:rowOff>172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8484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98567</xdr:rowOff>
    </xdr:from>
    <xdr:to>
      <xdr:col>116</xdr:col>
      <xdr:colOff>114300</xdr:colOff>
      <xdr:row>73</xdr:row>
      <xdr:rowOff>28717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4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121444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2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135224</xdr:rowOff>
    </xdr:from>
    <xdr:to>
      <xdr:col>112</xdr:col>
      <xdr:colOff>38100</xdr:colOff>
      <xdr:row>73</xdr:row>
      <xdr:rowOff>65374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4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81901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2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61240</xdr:rowOff>
    </xdr:from>
    <xdr:to>
      <xdr:col>107</xdr:col>
      <xdr:colOff>101600</xdr:colOff>
      <xdr:row>73</xdr:row>
      <xdr:rowOff>162840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5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7917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3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118194</xdr:rowOff>
    </xdr:from>
    <xdr:to>
      <xdr:col>102</xdr:col>
      <xdr:colOff>165100</xdr:colOff>
      <xdr:row>74</xdr:row>
      <xdr:rowOff>48344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64871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4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120822</xdr:rowOff>
    </xdr:from>
    <xdr:to>
      <xdr:col>98</xdr:col>
      <xdr:colOff>38100</xdr:colOff>
      <xdr:row>74</xdr:row>
      <xdr:rowOff>50972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67499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１４３，５６４円となっており、類似団体と比較して一人当たりのコストが高い状況となっているが、そのうち更新整備に係る費用についても、類似団体に比べ６６，３９０円高い状況となっている。令和３年度においても、新庁舎建設事業により大幅に増加している。今後、公共施設等の老朽化対策に要する経費が増加していくことが想定されるが、公共施設等総合管理計画の基本方針に基づき、事業の取捨選択を行うことにより事業費の減少をめざす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貸付金は住民一人当たり１２，２８１円となっており、類似団体と比較して一人当たりのコストが高い状況となっている。これは、企業立地及び雇用の拡大を目的に取り組んできた、産業立地促進資金貸付事業によるところが大きく、貸付金総額の９割以上を占め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住民一人当たり９０，４０８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起債償還額のピークを迎える令和３年まで４億円を超える繰出金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17590</xdr:rowOff>
    </xdr:from>
    <xdr:to>
      <xdr:col>24</xdr:col>
      <xdr:colOff>63500</xdr:colOff>
      <xdr:row>36</xdr:row>
      <xdr:rowOff>94171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9790"/>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94171</xdr:rowOff>
    </xdr:from>
    <xdr:to>
      <xdr:col>19</xdr:col>
      <xdr:colOff>177800</xdr:colOff>
      <xdr:row>36</xdr:row>
      <xdr:rowOff>139319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6371"/>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139319</xdr:rowOff>
    </xdr:from>
    <xdr:to>
      <xdr:col>15</xdr:col>
      <xdr:colOff>50800</xdr:colOff>
      <xdr:row>36</xdr:row>
      <xdr:rowOff>166941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11519"/>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166941</xdr:rowOff>
    </xdr:from>
    <xdr:to>
      <xdr:col>10</xdr:col>
      <xdr:colOff>114300</xdr:colOff>
      <xdr:row>36</xdr:row>
      <xdr:rowOff>169609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914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138240</xdr:rowOff>
    </xdr:from>
    <xdr:to>
      <xdr:col>24</xdr:col>
      <xdr:colOff>114300</xdr:colOff>
      <xdr:row>36</xdr:row>
      <xdr:rowOff>68390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161117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43371</xdr:rowOff>
    </xdr:from>
    <xdr:to>
      <xdr:col>20</xdr:col>
      <xdr:colOff>38100</xdr:colOff>
      <xdr:row>36</xdr:row>
      <xdr:rowOff>144971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136098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88519</xdr:rowOff>
    </xdr:from>
    <xdr:to>
      <xdr:col>15</xdr:col>
      <xdr:colOff>101600</xdr:colOff>
      <xdr:row>37</xdr:row>
      <xdr:rowOff>18669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116141</xdr:rowOff>
    </xdr:from>
    <xdr:to>
      <xdr:col>10</xdr:col>
      <xdr:colOff>165100</xdr:colOff>
      <xdr:row>37</xdr:row>
      <xdr:rowOff>46291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37418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118809</xdr:rowOff>
    </xdr:from>
    <xdr:to>
      <xdr:col>6</xdr:col>
      <xdr:colOff>38100</xdr:colOff>
      <xdr:row>37</xdr:row>
      <xdr:rowOff>48959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40086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80497</xdr:rowOff>
    </xdr:from>
    <xdr:to>
      <xdr:col>24</xdr:col>
      <xdr:colOff>63500</xdr:colOff>
      <xdr:row>54</xdr:row>
      <xdr:rowOff>64457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995897"/>
          <a:ext cx="838200" cy="3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80497</xdr:rowOff>
    </xdr:from>
    <xdr:to>
      <xdr:col>19</xdr:col>
      <xdr:colOff>177800</xdr:colOff>
      <xdr:row>55</xdr:row>
      <xdr:rowOff>157680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995897"/>
          <a:ext cx="889000" cy="5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157680</xdr:rowOff>
    </xdr:from>
    <xdr:to>
      <xdr:col>15</xdr:col>
      <xdr:colOff>50800</xdr:colOff>
      <xdr:row>57</xdr:row>
      <xdr:rowOff>14172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7430"/>
          <a:ext cx="889000" cy="19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169898</xdr:rowOff>
    </xdr:from>
    <xdr:to>
      <xdr:col>10</xdr:col>
      <xdr:colOff>114300</xdr:colOff>
      <xdr:row>57</xdr:row>
      <xdr:rowOff>14172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71098"/>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13657</xdr:rowOff>
    </xdr:from>
    <xdr:to>
      <xdr:col>24</xdr:col>
      <xdr:colOff>114300</xdr:colOff>
      <xdr:row>54</xdr:row>
      <xdr:rowOff>115257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36534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2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29697</xdr:rowOff>
    </xdr:from>
    <xdr:to>
      <xdr:col>20</xdr:col>
      <xdr:colOff>38100</xdr:colOff>
      <xdr:row>52</xdr:row>
      <xdr:rowOff>131297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9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147824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7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106880</xdr:rowOff>
    </xdr:from>
    <xdr:to>
      <xdr:col>15</xdr:col>
      <xdr:colOff>101600</xdr:colOff>
      <xdr:row>56</xdr:row>
      <xdr:rowOff>37030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53557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134822</xdr:rowOff>
    </xdr:from>
    <xdr:to>
      <xdr:col>10</xdr:col>
      <xdr:colOff>165100</xdr:colOff>
      <xdr:row>57</xdr:row>
      <xdr:rowOff>64972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56099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119098</xdr:rowOff>
    </xdr:from>
    <xdr:to>
      <xdr:col>6</xdr:col>
      <xdr:colOff>38100</xdr:colOff>
      <xdr:row>57</xdr:row>
      <xdr:rowOff>49248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65775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9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xdr:rowOff>
    </xdr:from>
    <xdr:to>
      <xdr:col>24</xdr:col>
      <xdr:colOff>63500</xdr:colOff>
      <xdr:row>76</xdr:row>
      <xdr:rowOff>163429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1848"/>
          <a:ext cx="838200" cy="1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163429</xdr:rowOff>
    </xdr:from>
    <xdr:to>
      <xdr:col>19</xdr:col>
      <xdr:colOff>177800</xdr:colOff>
      <xdr:row>77</xdr:row>
      <xdr:rowOff>61671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3629"/>
          <a:ext cx="889000" cy="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61671</xdr:rowOff>
    </xdr:from>
    <xdr:to>
      <xdr:col>15</xdr:col>
      <xdr:colOff>50800</xdr:colOff>
      <xdr:row>77</xdr:row>
      <xdr:rowOff>128750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3321"/>
          <a:ext cx="8890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104342</xdr:rowOff>
    </xdr:from>
    <xdr:to>
      <xdr:col>10</xdr:col>
      <xdr:colOff>114300</xdr:colOff>
      <xdr:row>77</xdr:row>
      <xdr:rowOff>128750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05992"/>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122299</xdr:rowOff>
    </xdr:from>
    <xdr:to>
      <xdr:col>24</xdr:col>
      <xdr:colOff>114300</xdr:colOff>
      <xdr:row>76</xdr:row>
      <xdr:rowOff>52450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1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100726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112629</xdr:rowOff>
    </xdr:from>
    <xdr:to>
      <xdr:col>20</xdr:col>
      <xdr:colOff>38100</xdr:colOff>
      <xdr:row>77</xdr:row>
      <xdr:rowOff>42779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59306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10871</xdr:rowOff>
    </xdr:from>
    <xdr:to>
      <xdr:col>15</xdr:col>
      <xdr:colOff>101600</xdr:colOff>
      <xdr:row>77</xdr:row>
      <xdr:rowOff>112471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103598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77950</xdr:rowOff>
    </xdr:from>
    <xdr:to>
      <xdr:col>10</xdr:col>
      <xdr:colOff>165100</xdr:colOff>
      <xdr:row>78</xdr:row>
      <xdr:rowOff>8100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170677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53542</xdr:rowOff>
    </xdr:from>
    <xdr:to>
      <xdr:col>6</xdr:col>
      <xdr:colOff>38100</xdr:colOff>
      <xdr:row>77</xdr:row>
      <xdr:rowOff>155142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146269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109525</xdr:rowOff>
    </xdr:from>
    <xdr:to>
      <xdr:col>24</xdr:col>
      <xdr:colOff>63500</xdr:colOff>
      <xdr:row>99</xdr:row>
      <xdr:rowOff>3759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1625"/>
          <a:ext cx="8382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3759</xdr:rowOff>
    </xdr:from>
    <xdr:to>
      <xdr:col>19</xdr:col>
      <xdr:colOff>177800</xdr:colOff>
      <xdr:row>99</xdr:row>
      <xdr:rowOff>23952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7730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23952</xdr:rowOff>
    </xdr:from>
    <xdr:to>
      <xdr:col>15</xdr:col>
      <xdr:colOff>50800</xdr:colOff>
      <xdr:row>99</xdr:row>
      <xdr:rowOff>93345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97502"/>
          <a:ext cx="889000" cy="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81280</xdr:rowOff>
    </xdr:from>
    <xdr:to>
      <xdr:col>10</xdr:col>
      <xdr:colOff>114300</xdr:colOff>
      <xdr:row>99</xdr:row>
      <xdr:rowOff>93345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548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58725</xdr:rowOff>
    </xdr:from>
    <xdr:to>
      <xdr:col>24</xdr:col>
      <xdr:colOff>114300</xdr:colOff>
      <xdr:row>98</xdr:row>
      <xdr:rowOff>160325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145102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124409</xdr:rowOff>
    </xdr:from>
    <xdr:to>
      <xdr:col>20</xdr:col>
      <xdr:colOff>38100</xdr:colOff>
      <xdr:row>99</xdr:row>
      <xdr:rowOff>54559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45686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144602</xdr:rowOff>
    </xdr:from>
    <xdr:to>
      <xdr:col>15</xdr:col>
      <xdr:colOff>101600</xdr:colOff>
      <xdr:row>99</xdr:row>
      <xdr:rowOff>74752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65879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3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42545</xdr:rowOff>
    </xdr:from>
    <xdr:to>
      <xdr:col>10</xdr:col>
      <xdr:colOff>165100</xdr:colOff>
      <xdr:row>99</xdr:row>
      <xdr:rowOff>144145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135272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30480</xdr:rowOff>
    </xdr:from>
    <xdr:to>
      <xdr:col>6</xdr:col>
      <xdr:colOff>38100</xdr:colOff>
      <xdr:row>99</xdr:row>
      <xdr:rowOff>132080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123207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52832</xdr:rowOff>
    </xdr:from>
    <xdr:to>
      <xdr:col>55</xdr:col>
      <xdr:colOff>0</xdr:colOff>
      <xdr:row>36</xdr:row>
      <xdr:rowOff>130099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225032"/>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52832</xdr:rowOff>
    </xdr:from>
    <xdr:to>
      <xdr:col>50</xdr:col>
      <xdr:colOff>114300</xdr:colOff>
      <xdr:row>36</xdr:row>
      <xdr:rowOff>61976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25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61976</xdr:rowOff>
    </xdr:from>
    <xdr:to>
      <xdr:col>45</xdr:col>
      <xdr:colOff>177800</xdr:colOff>
      <xdr:row>36</xdr:row>
      <xdr:rowOff>66548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234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66548</xdr:rowOff>
    </xdr:from>
    <xdr:to>
      <xdr:col>41</xdr:col>
      <xdr:colOff>50800</xdr:colOff>
      <xdr:row>36</xdr:row>
      <xdr:rowOff>68377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387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79299</xdr:rowOff>
    </xdr:from>
    <xdr:to>
      <xdr:col>55</xdr:col>
      <xdr:colOff>50800</xdr:colOff>
      <xdr:row>37</xdr:row>
      <xdr:rowOff>9449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102176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0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2032</xdr:rowOff>
    </xdr:from>
    <xdr:to>
      <xdr:col>50</xdr:col>
      <xdr:colOff>165100</xdr:colOff>
      <xdr:row>36</xdr:row>
      <xdr:rowOff>103632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120159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594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11176</xdr:rowOff>
    </xdr:from>
    <xdr:to>
      <xdr:col>46</xdr:col>
      <xdr:colOff>38100</xdr:colOff>
      <xdr:row>36</xdr:row>
      <xdr:rowOff>112776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129303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595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xdr:rowOff>
    </xdr:from>
    <xdr:to>
      <xdr:col>41</xdr:col>
      <xdr:colOff>101600</xdr:colOff>
      <xdr:row>36</xdr:row>
      <xdr:rowOff>117348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133875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96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10617</xdr:rowOff>
    </xdr:from>
    <xdr:to>
      <xdr:col>55</xdr:col>
      <xdr:colOff>0</xdr:colOff>
      <xdr:row>56</xdr:row>
      <xdr:rowOff>28524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11817"/>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28524</xdr:rowOff>
    </xdr:from>
    <xdr:to>
      <xdr:col>50</xdr:col>
      <xdr:colOff>114300</xdr:colOff>
      <xdr:row>56</xdr:row>
      <xdr:rowOff>80373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29724"/>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32814</xdr:rowOff>
    </xdr:from>
    <xdr:to>
      <xdr:col>45</xdr:col>
      <xdr:colOff>177800</xdr:colOff>
      <xdr:row>56</xdr:row>
      <xdr:rowOff>80373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34014"/>
          <a:ext cx="8890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32814</xdr:rowOff>
    </xdr:from>
    <xdr:to>
      <xdr:col>41</xdr:col>
      <xdr:colOff>50800</xdr:colOff>
      <xdr:row>56</xdr:row>
      <xdr:rowOff>79752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34014"/>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131267</xdr:rowOff>
    </xdr:from>
    <xdr:to>
      <xdr:col>55</xdr:col>
      <xdr:colOff>50800</xdr:colOff>
      <xdr:row>56</xdr:row>
      <xdr:rowOff>61417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154144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149174</xdr:rowOff>
    </xdr:from>
    <xdr:to>
      <xdr:col>50</xdr:col>
      <xdr:colOff>165100</xdr:colOff>
      <xdr:row>56</xdr:row>
      <xdr:rowOff>79324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95851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29573</xdr:rowOff>
    </xdr:from>
    <xdr:to>
      <xdr:col>46</xdr:col>
      <xdr:colOff>38100</xdr:colOff>
      <xdr:row>56</xdr:row>
      <xdr:rowOff>131173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153464</xdr:rowOff>
    </xdr:from>
    <xdr:to>
      <xdr:col>41</xdr:col>
      <xdr:colOff>101600</xdr:colOff>
      <xdr:row>56</xdr:row>
      <xdr:rowOff>83614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100141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28952</xdr:rowOff>
    </xdr:from>
    <xdr:to>
      <xdr:col>36</xdr:col>
      <xdr:colOff>165100</xdr:colOff>
      <xdr:row>56</xdr:row>
      <xdr:rowOff>130552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147079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36226</xdr:rowOff>
    </xdr:from>
    <xdr:to>
      <xdr:col>55</xdr:col>
      <xdr:colOff>0</xdr:colOff>
      <xdr:row>74</xdr:row>
      <xdr:rowOff>166870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723526"/>
          <a:ext cx="838200" cy="1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36226</xdr:rowOff>
    </xdr:from>
    <xdr:to>
      <xdr:col>50</xdr:col>
      <xdr:colOff>114300</xdr:colOff>
      <xdr:row>75</xdr:row>
      <xdr:rowOff>128401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723526"/>
          <a:ext cx="889000" cy="26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109459</xdr:rowOff>
    </xdr:from>
    <xdr:to>
      <xdr:col>45</xdr:col>
      <xdr:colOff>177800</xdr:colOff>
      <xdr:row>75</xdr:row>
      <xdr:rowOff>128401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96820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15325</xdr:rowOff>
    </xdr:from>
    <xdr:to>
      <xdr:col>41</xdr:col>
      <xdr:colOff>50800</xdr:colOff>
      <xdr:row>75</xdr:row>
      <xdr:rowOff>109459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874075"/>
          <a:ext cx="889000" cy="9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116070</xdr:rowOff>
    </xdr:from>
    <xdr:to>
      <xdr:col>55</xdr:col>
      <xdr:colOff>50800</xdr:colOff>
      <xdr:row>75</xdr:row>
      <xdr:rowOff>46220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138947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156876</xdr:rowOff>
    </xdr:from>
    <xdr:to>
      <xdr:col>50</xdr:col>
      <xdr:colOff>165100</xdr:colOff>
      <xdr:row>74</xdr:row>
      <xdr:rowOff>87026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6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103553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4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77601</xdr:rowOff>
    </xdr:from>
    <xdr:to>
      <xdr:col>46</xdr:col>
      <xdr:colOff>38100</xdr:colOff>
      <xdr:row>76</xdr:row>
      <xdr:rowOff>7751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24278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58659</xdr:rowOff>
    </xdr:from>
    <xdr:to>
      <xdr:col>41</xdr:col>
      <xdr:colOff>101600</xdr:colOff>
      <xdr:row>75</xdr:row>
      <xdr:rowOff>160260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1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5336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135975</xdr:rowOff>
    </xdr:from>
    <xdr:to>
      <xdr:col>36</xdr:col>
      <xdr:colOff>165100</xdr:colOff>
      <xdr:row>75</xdr:row>
      <xdr:rowOff>66125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82652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39843</xdr:rowOff>
    </xdr:from>
    <xdr:to>
      <xdr:col>55</xdr:col>
      <xdr:colOff>0</xdr:colOff>
      <xdr:row>96</xdr:row>
      <xdr:rowOff>139956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99043"/>
          <a:ext cx="8382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75952</xdr:rowOff>
    </xdr:from>
    <xdr:to>
      <xdr:col>50</xdr:col>
      <xdr:colOff>114300</xdr:colOff>
      <xdr:row>96</xdr:row>
      <xdr:rowOff>139956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35152"/>
          <a:ext cx="889000" cy="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75952</xdr:rowOff>
    </xdr:from>
    <xdr:to>
      <xdr:col>45</xdr:col>
      <xdr:colOff>177800</xdr:colOff>
      <xdr:row>97</xdr:row>
      <xdr:rowOff>4685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35152"/>
          <a:ext cx="889000" cy="10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4685</xdr:rowOff>
    </xdr:from>
    <xdr:to>
      <xdr:col>41</xdr:col>
      <xdr:colOff>50800</xdr:colOff>
      <xdr:row>97</xdr:row>
      <xdr:rowOff>48713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35335"/>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160493</xdr:rowOff>
    </xdr:from>
    <xdr:to>
      <xdr:col>55</xdr:col>
      <xdr:colOff>50800</xdr:colOff>
      <xdr:row>96</xdr:row>
      <xdr:rowOff>90643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11920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89156</xdr:rowOff>
    </xdr:from>
    <xdr:to>
      <xdr:col>50</xdr:col>
      <xdr:colOff>165100</xdr:colOff>
      <xdr:row>97</xdr:row>
      <xdr:rowOff>19306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35833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25152</xdr:rowOff>
    </xdr:from>
    <xdr:to>
      <xdr:col>46</xdr:col>
      <xdr:colOff>38100</xdr:colOff>
      <xdr:row>96</xdr:row>
      <xdr:rowOff>126752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143279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125335</xdr:rowOff>
    </xdr:from>
    <xdr:to>
      <xdr:col>41</xdr:col>
      <xdr:colOff>101600</xdr:colOff>
      <xdr:row>97</xdr:row>
      <xdr:rowOff>55485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46612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169363</xdr:rowOff>
    </xdr:from>
    <xdr:to>
      <xdr:col>36</xdr:col>
      <xdr:colOff>165100</xdr:colOff>
      <xdr:row>97</xdr:row>
      <xdr:rowOff>99513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90640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170584</xdr:rowOff>
    </xdr:from>
    <xdr:to>
      <xdr:col>85</xdr:col>
      <xdr:colOff>127000</xdr:colOff>
      <xdr:row>37</xdr:row>
      <xdr:rowOff>135539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42784"/>
          <a:ext cx="838200" cy="1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135539</xdr:rowOff>
    </xdr:from>
    <xdr:to>
      <xdr:col>81</xdr:col>
      <xdr:colOff>50800</xdr:colOff>
      <xdr:row>37</xdr:row>
      <xdr:rowOff>158240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79189"/>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158240</xdr:rowOff>
    </xdr:from>
    <xdr:to>
      <xdr:col>76</xdr:col>
      <xdr:colOff>114300</xdr:colOff>
      <xdr:row>38</xdr:row>
      <xdr:rowOff>6678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0189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139448</xdr:rowOff>
    </xdr:from>
    <xdr:to>
      <xdr:col>71</xdr:col>
      <xdr:colOff>177800</xdr:colOff>
      <xdr:row>38</xdr:row>
      <xdr:rowOff>6678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40198"/>
          <a:ext cx="889000" cy="38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119784</xdr:rowOff>
    </xdr:from>
    <xdr:to>
      <xdr:col>85</xdr:col>
      <xdr:colOff>177800</xdr:colOff>
      <xdr:row>37</xdr:row>
      <xdr:rowOff>49934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142661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84739</xdr:rowOff>
    </xdr:from>
    <xdr:to>
      <xdr:col>81</xdr:col>
      <xdr:colOff>101600</xdr:colOff>
      <xdr:row>38</xdr:row>
      <xdr:rowOff>14889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6017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107440</xdr:rowOff>
    </xdr:from>
    <xdr:to>
      <xdr:col>76</xdr:col>
      <xdr:colOff>165100</xdr:colOff>
      <xdr:row>38</xdr:row>
      <xdr:rowOff>37590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28716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127327</xdr:rowOff>
    </xdr:from>
    <xdr:to>
      <xdr:col>72</xdr:col>
      <xdr:colOff>38100</xdr:colOff>
      <xdr:row>38</xdr:row>
      <xdr:rowOff>57477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74004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2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88648</xdr:rowOff>
    </xdr:from>
    <xdr:to>
      <xdr:col>67</xdr:col>
      <xdr:colOff>101600</xdr:colOff>
      <xdr:row>36</xdr:row>
      <xdr:rowOff>18798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35325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92700</xdr:rowOff>
    </xdr:from>
    <xdr:to>
      <xdr:col>85</xdr:col>
      <xdr:colOff>127000</xdr:colOff>
      <xdr:row>57</xdr:row>
      <xdr:rowOff>120722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65350"/>
          <a:ext cx="8382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119438</xdr:rowOff>
    </xdr:from>
    <xdr:to>
      <xdr:col>81</xdr:col>
      <xdr:colOff>50800</xdr:colOff>
      <xdr:row>57</xdr:row>
      <xdr:rowOff>120722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92088"/>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119438</xdr:rowOff>
    </xdr:from>
    <xdr:to>
      <xdr:col>76</xdr:col>
      <xdr:colOff>114300</xdr:colOff>
      <xdr:row>58</xdr:row>
      <xdr:rowOff>9089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92088"/>
          <a:ext cx="889000" cy="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9089</xdr:rowOff>
    </xdr:from>
    <xdr:to>
      <xdr:col>71</xdr:col>
      <xdr:colOff>177800</xdr:colOff>
      <xdr:row>58</xdr:row>
      <xdr:rowOff>23244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53189"/>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41900</xdr:rowOff>
    </xdr:from>
    <xdr:to>
      <xdr:col>85</xdr:col>
      <xdr:colOff>177800</xdr:colOff>
      <xdr:row>57</xdr:row>
      <xdr:rowOff>143500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64777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69922</xdr:rowOff>
    </xdr:from>
    <xdr:to>
      <xdr:col>81</xdr:col>
      <xdr:colOff>101600</xdr:colOff>
      <xdr:row>58</xdr:row>
      <xdr:rowOff>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4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162649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68638</xdr:rowOff>
    </xdr:from>
    <xdr:to>
      <xdr:col>76</xdr:col>
      <xdr:colOff>165100</xdr:colOff>
      <xdr:row>57</xdr:row>
      <xdr:rowOff>170238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15315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129739</xdr:rowOff>
    </xdr:from>
    <xdr:to>
      <xdr:col>72</xdr:col>
      <xdr:colOff>38100</xdr:colOff>
      <xdr:row>58</xdr:row>
      <xdr:rowOff>59889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51016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143894</xdr:rowOff>
    </xdr:from>
    <xdr:to>
      <xdr:col>67</xdr:col>
      <xdr:colOff>101600</xdr:colOff>
      <xdr:row>58</xdr:row>
      <xdr:rowOff>74044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65171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54380</xdr:rowOff>
    </xdr:from>
    <xdr:to>
      <xdr:col>85</xdr:col>
      <xdr:colOff>127000</xdr:colOff>
      <xdr:row>97</xdr:row>
      <xdr:rowOff>31102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13580"/>
          <a:ext cx="838200" cy="1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19966</xdr:rowOff>
    </xdr:from>
    <xdr:to>
      <xdr:col>81</xdr:col>
      <xdr:colOff>50800</xdr:colOff>
      <xdr:row>97</xdr:row>
      <xdr:rowOff>31102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50616"/>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19966</xdr:rowOff>
    </xdr:from>
    <xdr:to>
      <xdr:col>76</xdr:col>
      <xdr:colOff>114300</xdr:colOff>
      <xdr:row>97</xdr:row>
      <xdr:rowOff>94712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50616"/>
          <a:ext cx="889000" cy="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5178</xdr:rowOff>
    </xdr:from>
    <xdr:to>
      <xdr:col>71</xdr:col>
      <xdr:colOff>177800</xdr:colOff>
      <xdr:row>97</xdr:row>
      <xdr:rowOff>94712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35828"/>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3580</xdr:rowOff>
    </xdr:from>
    <xdr:to>
      <xdr:col>85</xdr:col>
      <xdr:colOff>177800</xdr:colOff>
      <xdr:row>96</xdr:row>
      <xdr:rowOff>105180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26457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151752</xdr:rowOff>
    </xdr:from>
    <xdr:to>
      <xdr:col>81</xdr:col>
      <xdr:colOff>101600</xdr:colOff>
      <xdr:row>97</xdr:row>
      <xdr:rowOff>81902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98429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140616</xdr:rowOff>
    </xdr:from>
    <xdr:to>
      <xdr:col>76</xdr:col>
      <xdr:colOff>165100</xdr:colOff>
      <xdr:row>97</xdr:row>
      <xdr:rowOff>70766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87293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43912</xdr:rowOff>
    </xdr:from>
    <xdr:to>
      <xdr:col>72</xdr:col>
      <xdr:colOff>38100</xdr:colOff>
      <xdr:row>97</xdr:row>
      <xdr:rowOff>145512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125828</xdr:rowOff>
    </xdr:from>
    <xdr:to>
      <xdr:col>67</xdr:col>
      <xdr:colOff>101600</xdr:colOff>
      <xdr:row>97</xdr:row>
      <xdr:rowOff>55978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72505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総務費は住民一人当たり２１９，７４９円となっており、類似団体平均に比べ８４，７７９円上回っている。これは、新庁舎建設事業によるものである。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住民一人当たり５５，３５８円となっており、類似団体平均に比べ１６，６２５円上回っている。これは、圃場整備事業や新型コロナウイルス関連農業打撃克服対策事業の増によるものであり、全体では歳出額が前年度比０．５％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４８，３３６円となっており、類似団体平均に比べ大きく上回っている。これは、新型コロナウイルス感染症対策緊急経済支援事業や観光施設の維持管理・整備事業によるものであり、観光施設に関しては、今後も観光誘客に向け普通建設事業費や物件費の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は住民一人当たり３３，６４９円となっており、前年度に比較して５，９６７円増となり、類似団体平均に比べて上回っている。これは、酒田地区広域行政組合分賦金や防災資機材備蓄庫整備事業などで増となり、歳出額では前年度比１８．５％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３年度における実質収支は５４３百万円、財政調整基金残高は１，２２６百万円であった。実質収支の標準財政規模比は、対前年比０．０７ポイントの減となった。また、実質単年度収支は対前年比５．０２ポイントの増となった。</a:t>
          </a:r>
        </a:p>
        <a:p>
          <a:r>
            <a:rPr kumimoji="1" lang="ja-JP" altLang="en-US" sz="1200">
              <a:solidFill>
                <a:sysClr val="windowText" lastClr="000000"/>
              </a:solidFill>
              <a:latin typeface="ＭＳ ゴシック" pitchFamily="49" charset="-128"/>
              <a:ea typeface="ＭＳ ゴシック" pitchFamily="49" charset="-128"/>
            </a:rPr>
            <a:t>　財政調整基金残高は、適切な財源の確保と歳出の精査により、取崩しを極力回避しており、前年度比０．８％減となった。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4611_&#36938;&#2030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44.8</v>
          </cell>
          <cell r="BX51">
            <v>49.3</v>
          </cell>
          <cell r="CF51">
            <v>64.900000000000006</v>
          </cell>
          <cell r="CN51">
            <v>69.599999999999994</v>
          </cell>
          <cell r="CV51">
            <v>60.8</v>
          </cell>
        </row>
        <row r="53">
          <cell r="BP53">
            <v>58.8</v>
          </cell>
          <cell r="BX53">
            <v>60.7</v>
          </cell>
          <cell r="CF53">
            <v>61.7</v>
          </cell>
          <cell r="CN53">
            <v>63.5</v>
          </cell>
          <cell r="CV53">
            <v>62.7</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44.8</v>
          </cell>
          <cell r="BX73">
            <v>49.3</v>
          </cell>
          <cell r="CF73">
            <v>64.900000000000006</v>
          </cell>
          <cell r="CN73">
            <v>69.599999999999994</v>
          </cell>
          <cell r="CV73">
            <v>60.8</v>
          </cell>
        </row>
        <row r="75">
          <cell r="BP75">
            <v>7.9</v>
          </cell>
          <cell r="BX75">
            <v>8.4</v>
          </cell>
          <cell r="CF75">
            <v>9</v>
          </cell>
          <cell r="CN75">
            <v>9.4</v>
          </cell>
          <cell r="CV75">
            <v>9.9</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11514199</v>
      </c>
      <c r="BO4" s="374"/>
      <c r="BP4" s="374"/>
      <c r="BQ4" s="374"/>
      <c r="BR4" s="374"/>
      <c r="BS4" s="374"/>
      <c r="BT4" s="374"/>
      <c r="BU4" s="375"/>
      <c r="BV4" s="373">
        <v>11918386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10.1</v>
      </c>
      <c r="CU4" s="380"/>
      <c r="CV4" s="380"/>
      <c r="CW4" s="380"/>
      <c r="CX4" s="380"/>
      <c r="CY4" s="380"/>
      <c r="CZ4" s="380"/>
      <c r="DA4" s="381"/>
      <c r="DB4" s="379">
        <v>10.199999999999999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10916506</v>
      </c>
      <c r="BO5" s="411"/>
      <c r="BP5" s="411"/>
      <c r="BQ5" s="411"/>
      <c r="BR5" s="411"/>
      <c r="BS5" s="411"/>
      <c r="BT5" s="411"/>
      <c r="BU5" s="412"/>
      <c r="BV5" s="410">
        <v>11300104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82.6</v>
      </c>
      <c r="CU5" s="408"/>
      <c r="CV5" s="408"/>
      <c r="CW5" s="408"/>
      <c r="CX5" s="408"/>
      <c r="CY5" s="408"/>
      <c r="CZ5" s="408"/>
      <c r="DA5" s="409"/>
      <c r="DB5" s="407">
        <v>87.2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597693</v>
      </c>
      <c r="BO6" s="411"/>
      <c r="BP6" s="411"/>
      <c r="BQ6" s="411"/>
      <c r="BR6" s="411"/>
      <c r="BS6" s="411"/>
      <c r="BT6" s="411"/>
      <c r="BU6" s="412"/>
      <c r="BV6" s="410">
        <v>618282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84.9</v>
      </c>
      <c r="CU6" s="448"/>
      <c r="CV6" s="448"/>
      <c r="CW6" s="448"/>
      <c r="CX6" s="448"/>
      <c r="CY6" s="448"/>
      <c r="CZ6" s="448"/>
      <c r="DA6" s="449"/>
      <c r="DB6" s="447">
        <v>89.9</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54290</v>
      </c>
      <c r="BO7" s="411"/>
      <c r="BP7" s="411"/>
      <c r="BQ7" s="411"/>
      <c r="BR7" s="411"/>
      <c r="BS7" s="411"/>
      <c r="BT7" s="411"/>
      <c r="BU7" s="412"/>
      <c r="BV7" s="410">
        <v>99529</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5390503</v>
      </c>
      <c r="CU7" s="411"/>
      <c r="CV7" s="411"/>
      <c r="CW7" s="411"/>
      <c r="CX7" s="411"/>
      <c r="CY7" s="411"/>
      <c r="CZ7" s="411"/>
      <c r="DA7" s="412"/>
      <c r="DB7" s="410">
        <v>5109597</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543403</v>
      </c>
      <c r="BO8" s="411"/>
      <c r="BP8" s="411"/>
      <c r="BQ8" s="411"/>
      <c r="BR8" s="411"/>
      <c r="BS8" s="411"/>
      <c r="BT8" s="411"/>
      <c r="BU8" s="412"/>
      <c r="BV8" s="410">
        <v>518753</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v>
      </c>
      <c r="CU8" s="451"/>
      <c r="CV8" s="451"/>
      <c r="CW8" s="451"/>
      <c r="CX8" s="451"/>
      <c r="CY8" s="451"/>
      <c r="CZ8" s="451"/>
      <c r="DA8" s="452"/>
      <c r="DB8" s="450">
        <v>0.31</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13032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24650</v>
      </c>
      <c r="BO9" s="411"/>
      <c r="BP9" s="411"/>
      <c r="BQ9" s="411"/>
      <c r="BR9" s="411"/>
      <c r="BS9" s="411"/>
      <c r="BT9" s="411"/>
      <c r="BU9" s="412"/>
      <c r="BV9" s="410">
        <v>12117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16.7</v>
      </c>
      <c r="CU9" s="408"/>
      <c r="CV9" s="408"/>
      <c r="CW9" s="408"/>
      <c r="CX9" s="408"/>
      <c r="CY9" s="408"/>
      <c r="CZ9" s="408"/>
      <c r="DA9" s="409"/>
      <c r="DB9" s="407">
        <v>12.2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14207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106</v>
      </c>
      <c r="BO10" s="411"/>
      <c r="BP10" s="411"/>
      <c r="BQ10" s="411"/>
      <c r="BR10" s="411"/>
      <c r="BS10" s="411"/>
      <c r="BT10" s="411"/>
      <c r="BU10" s="412"/>
      <c r="BV10" s="410">
        <v>253757</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260000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13059</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94</v>
      </c>
      <c r="AV12" s="443"/>
      <c r="AW12" s="443"/>
      <c r="AX12" s="443"/>
      <c r="AY12" s="444" t="s">
        <v>133</v>
      </c>
      <c r="AZ12" s="445"/>
      <c r="BA12" s="445"/>
      <c r="BB12" s="445"/>
      <c r="BC12" s="445"/>
      <c r="BD12" s="445"/>
      <c r="BE12" s="445"/>
      <c r="BF12" s="445"/>
      <c r="BG12" s="445"/>
      <c r="BH12" s="445"/>
      <c r="BI12" s="445"/>
      <c r="BJ12" s="445"/>
      <c r="BK12" s="445"/>
      <c r="BL12" s="445"/>
      <c r="BM12" s="446"/>
      <c r="BN12" s="410">
        <v>10427</v>
      </c>
      <c r="BO12" s="411"/>
      <c r="BP12" s="411"/>
      <c r="BQ12" s="411"/>
      <c r="BR12" s="411"/>
      <c r="BS12" s="411"/>
      <c r="BT12" s="411"/>
      <c r="BU12" s="412"/>
      <c r="BV12" s="410">
        <v>262416</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127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135</v>
      </c>
      <c r="N13" s="502"/>
      <c r="O13" s="502"/>
      <c r="P13" s="502"/>
      <c r="Q13" s="503"/>
      <c r="R13" s="494">
        <v>12994</v>
      </c>
      <c r="S13" s="495"/>
      <c r="T13" s="495"/>
      <c r="U13" s="495"/>
      <c r="V13" s="496"/>
      <c r="W13" s="426" t="s">
        <v>136</v>
      </c>
      <c r="X13" s="427"/>
      <c r="Y13" s="427"/>
      <c r="Z13" s="427"/>
      <c r="AA13" s="427"/>
      <c r="AB13" s="417"/>
      <c r="AC13" s="461">
        <v>1117</v>
      </c>
      <c r="AD13" s="462"/>
      <c r="AE13" s="462"/>
      <c r="AF13" s="462"/>
      <c r="AG13" s="504"/>
      <c r="AH13" s="461">
        <v>1154</v>
      </c>
      <c r="AI13" s="462"/>
      <c r="AJ13" s="462"/>
      <c r="AK13" s="462"/>
      <c r="AL13" s="463"/>
      <c r="AM13" s="439" t="s">
        <v>137</v>
      </c>
      <c r="AN13" s="440"/>
      <c r="AO13" s="440"/>
      <c r="AP13" s="440"/>
      <c r="AQ13" s="440"/>
      <c r="AR13" s="440"/>
      <c r="AS13" s="440"/>
      <c r="AT13" s="441"/>
      <c r="AU13" s="442" t="s">
        <v>119</v>
      </c>
      <c r="AV13" s="443"/>
      <c r="AW13" s="443"/>
      <c r="AX13" s="443"/>
      <c r="AY13" s="444" t="s">
        <v>138</v>
      </c>
      <c r="AZ13" s="445"/>
      <c r="BA13" s="445"/>
      <c r="BB13" s="445"/>
      <c r="BC13" s="445"/>
      <c r="BD13" s="445"/>
      <c r="BE13" s="445"/>
      <c r="BF13" s="445"/>
      <c r="BG13" s="445"/>
      <c r="BH13" s="445"/>
      <c r="BI13" s="445"/>
      <c r="BJ13" s="445"/>
      <c r="BK13" s="445"/>
      <c r="BL13" s="445"/>
      <c r="BM13" s="446"/>
      <c r="BN13" s="410">
        <v>274329</v>
      </c>
      <c r="BO13" s="411"/>
      <c r="BP13" s="411"/>
      <c r="BQ13" s="411"/>
      <c r="BR13" s="411"/>
      <c r="BS13" s="411"/>
      <c r="BT13" s="411"/>
      <c r="BU13" s="412"/>
      <c r="BV13" s="410">
        <v>3458</v>
      </c>
      <c r="BW13" s="411"/>
      <c r="BX13" s="411"/>
      <c r="BY13" s="411"/>
      <c r="BZ13" s="411"/>
      <c r="CA13" s="411"/>
      <c r="CB13" s="411"/>
      <c r="CC13" s="412"/>
      <c r="CD13" s="413" t="s">
        <v>139</v>
      </c>
      <c r="CE13" s="414"/>
      <c r="CF13" s="414"/>
      <c r="CG13" s="414"/>
      <c r="CH13" s="414"/>
      <c r="CI13" s="414"/>
      <c r="CJ13" s="414"/>
      <c r="CK13" s="414"/>
      <c r="CL13" s="414"/>
      <c r="CM13" s="414"/>
      <c r="CN13" s="414"/>
      <c r="CO13" s="414"/>
      <c r="CP13" s="414"/>
      <c r="CQ13" s="414"/>
      <c r="CR13" s="414"/>
      <c r="CS13" s="415"/>
      <c r="CT13" s="407">
        <v>9.9</v>
      </c>
      <c r="CU13" s="408"/>
      <c r="CV13" s="408"/>
      <c r="CW13" s="408"/>
      <c r="CX13" s="408"/>
      <c r="CY13" s="408"/>
      <c r="CZ13" s="408"/>
      <c r="DA13" s="409"/>
      <c r="DB13" s="407">
        <v>9.4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140</v>
      </c>
      <c r="M14" s="492"/>
      <c r="N14" s="492"/>
      <c r="O14" s="492"/>
      <c r="P14" s="492"/>
      <c r="Q14" s="493"/>
      <c r="R14" s="494">
        <v>13396</v>
      </c>
      <c r="S14" s="495"/>
      <c r="T14" s="495"/>
      <c r="U14" s="495"/>
      <c r="V14" s="496"/>
      <c r="W14" s="400"/>
      <c r="X14" s="401"/>
      <c r="Y14" s="401"/>
      <c r="Z14" s="401"/>
      <c r="AA14" s="401"/>
      <c r="AB14" s="390"/>
      <c r="AC14" s="497">
        <v>16.600000000000001</v>
      </c>
      <c r="AD14" s="498"/>
      <c r="AE14" s="498"/>
      <c r="AF14" s="498"/>
      <c r="AG14" s="499"/>
      <c r="AH14" s="497">
        <v>16.100000000000001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141</v>
      </c>
      <c r="CE14" s="506"/>
      <c r="CF14" s="506"/>
      <c r="CG14" s="506"/>
      <c r="CH14" s="506"/>
      <c r="CI14" s="506"/>
      <c r="CJ14" s="506"/>
      <c r="CK14" s="506"/>
      <c r="CL14" s="506"/>
      <c r="CM14" s="506"/>
      <c r="CN14" s="506"/>
      <c r="CO14" s="506"/>
      <c r="CP14" s="506"/>
      <c r="CQ14" s="506"/>
      <c r="CR14" s="506"/>
      <c r="CS14" s="507"/>
      <c r="CT14" s="508">
        <v>60.8</v>
      </c>
      <c r="CU14" s="509"/>
      <c r="CV14" s="509"/>
      <c r="CW14" s="509"/>
      <c r="CX14" s="509"/>
      <c r="CY14" s="509"/>
      <c r="CZ14" s="509"/>
      <c r="DA14" s="510"/>
      <c r="DB14" s="508">
        <v>69.599999999999994</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135</v>
      </c>
      <c r="N15" s="502"/>
      <c r="O15" s="502"/>
      <c r="P15" s="502"/>
      <c r="Q15" s="503"/>
      <c r="R15" s="494">
        <v>13321</v>
      </c>
      <c r="S15" s="495"/>
      <c r="T15" s="495"/>
      <c r="U15" s="495"/>
      <c r="V15" s="496"/>
      <c r="W15" s="426" t="s">
        <v>142</v>
      </c>
      <c r="X15" s="427"/>
      <c r="Y15" s="427"/>
      <c r="Z15" s="427"/>
      <c r="AA15" s="427"/>
      <c r="AB15" s="417"/>
      <c r="AC15" s="461">
        <v>1803</v>
      </c>
      <c r="AD15" s="462"/>
      <c r="AE15" s="462"/>
      <c r="AF15" s="462"/>
      <c r="AG15" s="504"/>
      <c r="AH15" s="461">
        <v>1947</v>
      </c>
      <c r="AI15" s="462"/>
      <c r="AJ15" s="462"/>
      <c r="AK15" s="462"/>
      <c r="AL15" s="463"/>
      <c r="AM15" s="439"/>
      <c r="AN15" s="440"/>
      <c r="AO15" s="440"/>
      <c r="AP15" s="440"/>
      <c r="AQ15" s="440"/>
      <c r="AR15" s="440"/>
      <c r="AS15" s="440"/>
      <c r="AT15" s="441"/>
      <c r="AU15" s="442"/>
      <c r="AV15" s="443"/>
      <c r="AW15" s="443"/>
      <c r="AX15" s="443"/>
      <c r="AY15" s="370" t="s">
        <v>143</v>
      </c>
      <c r="AZ15" s="371"/>
      <c r="BA15" s="371"/>
      <c r="BB15" s="371"/>
      <c r="BC15" s="371"/>
      <c r="BD15" s="371"/>
      <c r="BE15" s="371"/>
      <c r="BF15" s="371"/>
      <c r="BG15" s="371"/>
      <c r="BH15" s="371"/>
      <c r="BI15" s="371"/>
      <c r="BJ15" s="371"/>
      <c r="BK15" s="371"/>
      <c r="BL15" s="371"/>
      <c r="BM15" s="372"/>
      <c r="BN15" s="373">
        <v>1380550</v>
      </c>
      <c r="BO15" s="374"/>
      <c r="BP15" s="374"/>
      <c r="BQ15" s="374"/>
      <c r="BR15" s="374"/>
      <c r="BS15" s="374"/>
      <c r="BT15" s="374"/>
      <c r="BU15" s="375"/>
      <c r="BV15" s="373">
        <v>1427023</v>
      </c>
      <c r="BW15" s="374"/>
      <c r="BX15" s="374"/>
      <c r="BY15" s="374"/>
      <c r="BZ15" s="374"/>
      <c r="CA15" s="374"/>
      <c r="CB15" s="374"/>
      <c r="CC15" s="375"/>
      <c r="CD15" s="511" t="s">
        <v>144</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145</v>
      </c>
      <c r="M16" s="514"/>
      <c r="N16" s="514"/>
      <c r="O16" s="514"/>
      <c r="P16" s="514"/>
      <c r="Q16" s="515"/>
      <c r="R16" s="516" t="s">
        <v>146</v>
      </c>
      <c r="S16" s="517"/>
      <c r="T16" s="517"/>
      <c r="U16" s="517"/>
      <c r="V16" s="518"/>
      <c r="W16" s="400"/>
      <c r="X16" s="401"/>
      <c r="Y16" s="401"/>
      <c r="Z16" s="401"/>
      <c r="AA16" s="401"/>
      <c r="AB16" s="390"/>
      <c r="AC16" s="497">
        <v>26.8</v>
      </c>
      <c r="AD16" s="498"/>
      <c r="AE16" s="498"/>
      <c r="AF16" s="498"/>
      <c r="AG16" s="499"/>
      <c r="AH16" s="497">
        <v>27.2</v>
      </c>
      <c r="AI16" s="498"/>
      <c r="AJ16" s="498"/>
      <c r="AK16" s="498"/>
      <c r="AL16" s="500"/>
      <c r="AM16" s="439"/>
      <c r="AN16" s="440"/>
      <c r="AO16" s="440"/>
      <c r="AP16" s="440"/>
      <c r="AQ16" s="440"/>
      <c r="AR16" s="440"/>
      <c r="AS16" s="440"/>
      <c r="AT16" s="441"/>
      <c r="AU16" s="442"/>
      <c r="AV16" s="443"/>
      <c r="AW16" s="443"/>
      <c r="AX16" s="443"/>
      <c r="AY16" s="444" t="s">
        <v>147</v>
      </c>
      <c r="AZ16" s="445"/>
      <c r="BA16" s="445"/>
      <c r="BB16" s="445"/>
      <c r="BC16" s="445"/>
      <c r="BD16" s="445"/>
      <c r="BE16" s="445"/>
      <c r="BF16" s="445"/>
      <c r="BG16" s="445"/>
      <c r="BH16" s="445"/>
      <c r="BI16" s="445"/>
      <c r="BJ16" s="445"/>
      <c r="BK16" s="445"/>
      <c r="BL16" s="445"/>
      <c r="BM16" s="446"/>
      <c r="BN16" s="410">
        <v>4856086</v>
      </c>
      <c r="BO16" s="411"/>
      <c r="BP16" s="411"/>
      <c r="BQ16" s="411"/>
      <c r="BR16" s="411"/>
      <c r="BS16" s="411"/>
      <c r="BT16" s="411"/>
      <c r="BU16" s="412"/>
      <c r="BV16" s="410">
        <v>4610351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148</v>
      </c>
      <c r="N17" s="522"/>
      <c r="O17" s="522"/>
      <c r="P17" s="522"/>
      <c r="Q17" s="523"/>
      <c r="R17" s="516" t="s">
        <v>146</v>
      </c>
      <c r="S17" s="517"/>
      <c r="T17" s="517"/>
      <c r="U17" s="517"/>
      <c r="V17" s="518"/>
      <c r="W17" s="426" t="s">
        <v>149</v>
      </c>
      <c r="X17" s="427"/>
      <c r="Y17" s="427"/>
      <c r="Z17" s="427"/>
      <c r="AA17" s="427"/>
      <c r="AB17" s="417"/>
      <c r="AC17" s="461">
        <v>3800</v>
      </c>
      <c r="AD17" s="462"/>
      <c r="AE17" s="462"/>
      <c r="AF17" s="462"/>
      <c r="AG17" s="504"/>
      <c r="AH17" s="461">
        <v>4058</v>
      </c>
      <c r="AI17" s="462"/>
      <c r="AJ17" s="462"/>
      <c r="AK17" s="462"/>
      <c r="AL17" s="463"/>
      <c r="AM17" s="439"/>
      <c r="AN17" s="440"/>
      <c r="AO17" s="440"/>
      <c r="AP17" s="440"/>
      <c r="AQ17" s="440"/>
      <c r="AR17" s="440"/>
      <c r="AS17" s="440"/>
      <c r="AT17" s="441"/>
      <c r="AU17" s="442"/>
      <c r="AV17" s="443"/>
      <c r="AW17" s="443"/>
      <c r="AX17" s="443"/>
      <c r="AY17" s="444" t="s">
        <v>150</v>
      </c>
      <c r="AZ17" s="445"/>
      <c r="BA17" s="445"/>
      <c r="BB17" s="445"/>
      <c r="BC17" s="445"/>
      <c r="BD17" s="445"/>
      <c r="BE17" s="445"/>
      <c r="BF17" s="445"/>
      <c r="BG17" s="445"/>
      <c r="BH17" s="445"/>
      <c r="BI17" s="445"/>
      <c r="BJ17" s="445"/>
      <c r="BK17" s="445"/>
      <c r="BL17" s="445"/>
      <c r="BM17" s="446"/>
      <c r="BN17" s="410">
        <v>1710909</v>
      </c>
      <c r="BO17" s="411"/>
      <c r="BP17" s="411"/>
      <c r="BQ17" s="411"/>
      <c r="BR17" s="411"/>
      <c r="BS17" s="411"/>
      <c r="BT17" s="411"/>
      <c r="BU17" s="412"/>
      <c r="BV17" s="410">
        <v>1769760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151</v>
      </c>
      <c r="C18" s="453"/>
      <c r="D18" s="453"/>
      <c r="E18" s="533"/>
      <c r="F18" s="533"/>
      <c r="G18" s="533"/>
      <c r="H18" s="533"/>
      <c r="I18" s="533"/>
      <c r="J18" s="533"/>
      <c r="K18" s="533"/>
      <c r="L18" s="534">
        <v>208.39</v>
      </c>
      <c r="M18" s="534"/>
      <c r="N18" s="534"/>
      <c r="O18" s="534"/>
      <c r="P18" s="534"/>
      <c r="Q18" s="534"/>
      <c r="R18" s="535"/>
      <c r="S18" s="535"/>
      <c r="T18" s="535"/>
      <c r="U18" s="535"/>
      <c r="V18" s="536"/>
      <c r="W18" s="428"/>
      <c r="X18" s="429"/>
      <c r="Y18" s="429"/>
      <c r="Z18" s="429"/>
      <c r="AA18" s="429"/>
      <c r="AB18" s="420"/>
      <c r="AC18" s="537">
        <v>56.5</v>
      </c>
      <c r="AD18" s="538"/>
      <c r="AE18" s="538"/>
      <c r="AF18" s="538"/>
      <c r="AG18" s="539"/>
      <c r="AH18" s="537">
        <v>56.7</v>
      </c>
      <c r="AI18" s="538"/>
      <c r="AJ18" s="538"/>
      <c r="AK18" s="538"/>
      <c r="AL18" s="540"/>
      <c r="AM18" s="439"/>
      <c r="AN18" s="440"/>
      <c r="AO18" s="440"/>
      <c r="AP18" s="440"/>
      <c r="AQ18" s="440"/>
      <c r="AR18" s="440"/>
      <c r="AS18" s="440"/>
      <c r="AT18" s="441"/>
      <c r="AU18" s="442"/>
      <c r="AV18" s="443"/>
      <c r="AW18" s="443"/>
      <c r="AX18" s="443"/>
      <c r="AY18" s="444" t="s">
        <v>152</v>
      </c>
      <c r="AZ18" s="445"/>
      <c r="BA18" s="445"/>
      <c r="BB18" s="445"/>
      <c r="BC18" s="445"/>
      <c r="BD18" s="445"/>
      <c r="BE18" s="445"/>
      <c r="BF18" s="445"/>
      <c r="BG18" s="445"/>
      <c r="BH18" s="445"/>
      <c r="BI18" s="445"/>
      <c r="BJ18" s="445"/>
      <c r="BK18" s="445"/>
      <c r="BL18" s="445"/>
      <c r="BM18" s="446"/>
      <c r="BN18" s="410">
        <v>4498808</v>
      </c>
      <c r="BO18" s="411"/>
      <c r="BP18" s="411"/>
      <c r="BQ18" s="411"/>
      <c r="BR18" s="411"/>
      <c r="BS18" s="411"/>
      <c r="BT18" s="411"/>
      <c r="BU18" s="412"/>
      <c r="BV18" s="410">
        <v>4552726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153</v>
      </c>
      <c r="C19" s="453"/>
      <c r="D19" s="453"/>
      <c r="E19" s="533"/>
      <c r="F19" s="533"/>
      <c r="G19" s="533"/>
      <c r="H19" s="533"/>
      <c r="I19" s="533"/>
      <c r="J19" s="533"/>
      <c r="K19" s="533"/>
      <c r="L19" s="541">
        <v>63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154</v>
      </c>
      <c r="AZ19" s="445"/>
      <c r="BA19" s="445"/>
      <c r="BB19" s="445"/>
      <c r="BC19" s="445"/>
      <c r="BD19" s="445"/>
      <c r="BE19" s="445"/>
      <c r="BF19" s="445"/>
      <c r="BG19" s="445"/>
      <c r="BH19" s="445"/>
      <c r="BI19" s="445"/>
      <c r="BJ19" s="445"/>
      <c r="BK19" s="445"/>
      <c r="BL19" s="445"/>
      <c r="BM19" s="446"/>
      <c r="BN19" s="410">
        <v>6685642</v>
      </c>
      <c r="BO19" s="411"/>
      <c r="BP19" s="411"/>
      <c r="BQ19" s="411"/>
      <c r="BR19" s="411"/>
      <c r="BS19" s="411"/>
      <c r="BT19" s="411"/>
      <c r="BU19" s="412"/>
      <c r="BV19" s="410">
        <v>6878918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155</v>
      </c>
      <c r="C20" s="453"/>
      <c r="D20" s="453"/>
      <c r="E20" s="533"/>
      <c r="F20" s="533"/>
      <c r="G20" s="533"/>
      <c r="H20" s="533"/>
      <c r="I20" s="533"/>
      <c r="J20" s="533"/>
      <c r="K20" s="533"/>
      <c r="L20" s="541">
        <v>4432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156</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157</v>
      </c>
      <c r="C22" s="554"/>
      <c r="D22" s="555"/>
      <c r="E22" s="422" t="s">
        <v>1</v>
      </c>
      <c r="F22" s="427"/>
      <c r="G22" s="427"/>
      <c r="H22" s="427"/>
      <c r="I22" s="427"/>
      <c r="J22" s="427"/>
      <c r="K22" s="417"/>
      <c r="L22" s="422" t="s">
        <v>158</v>
      </c>
      <c r="M22" s="427"/>
      <c r="N22" s="427"/>
      <c r="O22" s="427"/>
      <c r="P22" s="417"/>
      <c r="Q22" s="585" t="s">
        <v>159</v>
      </c>
      <c r="R22" s="586"/>
      <c r="S22" s="586"/>
      <c r="T22" s="586"/>
      <c r="U22" s="586"/>
      <c r="V22" s="587"/>
      <c r="W22" s="553" t="s">
        <v>160</v>
      </c>
      <c r="X22" s="554"/>
      <c r="Y22" s="555"/>
      <c r="Z22" s="422" t="s">
        <v>1</v>
      </c>
      <c r="AA22" s="427"/>
      <c r="AB22" s="427"/>
      <c r="AC22" s="427"/>
      <c r="AD22" s="427"/>
      <c r="AE22" s="427"/>
      <c r="AF22" s="427"/>
      <c r="AG22" s="417"/>
      <c r="AH22" s="591" t="s">
        <v>161</v>
      </c>
      <c r="AI22" s="427"/>
      <c r="AJ22" s="427"/>
      <c r="AK22" s="427"/>
      <c r="AL22" s="417"/>
      <c r="AM22" s="591" t="s">
        <v>162</v>
      </c>
      <c r="AN22" s="592"/>
      <c r="AO22" s="592"/>
      <c r="AP22" s="592"/>
      <c r="AQ22" s="592"/>
      <c r="AR22" s="593"/>
      <c r="AS22" s="585" t="s">
        <v>159</v>
      </c>
      <c r="AT22" s="586"/>
      <c r="AU22" s="586"/>
      <c r="AV22" s="586"/>
      <c r="AW22" s="586"/>
      <c r="AX22" s="597"/>
      <c r="AY22" s="370" t="s">
        <v>163</v>
      </c>
      <c r="AZ22" s="371"/>
      <c r="BA22" s="371"/>
      <c r="BB22" s="371"/>
      <c r="BC22" s="371"/>
      <c r="BD22" s="371"/>
      <c r="BE22" s="371"/>
      <c r="BF22" s="371"/>
      <c r="BG22" s="371"/>
      <c r="BH22" s="371"/>
      <c r="BI22" s="371"/>
      <c r="BJ22" s="371"/>
      <c r="BK22" s="371"/>
      <c r="BL22" s="371"/>
      <c r="BM22" s="372"/>
      <c r="BN22" s="373">
        <v>9806773</v>
      </c>
      <c r="BO22" s="374"/>
      <c r="BP22" s="374"/>
      <c r="BQ22" s="374"/>
      <c r="BR22" s="374"/>
      <c r="BS22" s="374"/>
      <c r="BT22" s="374"/>
      <c r="BU22" s="375"/>
      <c r="BV22" s="373">
        <v>9499388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164</v>
      </c>
      <c r="AZ23" s="445"/>
      <c r="BA23" s="445"/>
      <c r="BB23" s="445"/>
      <c r="BC23" s="445"/>
      <c r="BD23" s="445"/>
      <c r="BE23" s="445"/>
      <c r="BF23" s="445"/>
      <c r="BG23" s="445"/>
      <c r="BH23" s="445"/>
      <c r="BI23" s="445"/>
      <c r="BJ23" s="445"/>
      <c r="BK23" s="445"/>
      <c r="BL23" s="445"/>
      <c r="BM23" s="446"/>
      <c r="BN23" s="410">
        <v>6299123</v>
      </c>
      <c r="BO23" s="411"/>
      <c r="BP23" s="411"/>
      <c r="BQ23" s="411"/>
      <c r="BR23" s="411"/>
      <c r="BS23" s="411"/>
      <c r="BT23" s="411"/>
      <c r="BU23" s="412"/>
      <c r="BV23" s="410">
        <v>6029844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165</v>
      </c>
      <c r="F24" s="440"/>
      <c r="G24" s="440"/>
      <c r="H24" s="440"/>
      <c r="I24" s="440"/>
      <c r="J24" s="440"/>
      <c r="K24" s="441"/>
      <c r="L24" s="461">
        <v>1</v>
      </c>
      <c r="M24" s="462"/>
      <c r="N24" s="462"/>
      <c r="O24" s="462"/>
      <c r="P24" s="504"/>
      <c r="Q24" s="461">
        <v>7130</v>
      </c>
      <c r="R24" s="462"/>
      <c r="S24" s="462"/>
      <c r="T24" s="462"/>
      <c r="U24" s="462"/>
      <c r="V24" s="504"/>
      <c r="W24" s="556"/>
      <c r="X24" s="557"/>
      <c r="Y24" s="558"/>
      <c r="Z24" s="460" t="s">
        <v>166</v>
      </c>
      <c r="AA24" s="440"/>
      <c r="AB24" s="440"/>
      <c r="AC24" s="440"/>
      <c r="AD24" s="440"/>
      <c r="AE24" s="440"/>
      <c r="AF24" s="440"/>
      <c r="AG24" s="441"/>
      <c r="AH24" s="461">
        <v>127</v>
      </c>
      <c r="AI24" s="462"/>
      <c r="AJ24" s="462"/>
      <c r="AK24" s="462"/>
      <c r="AL24" s="504"/>
      <c r="AM24" s="461">
        <v>390144</v>
      </c>
      <c r="AN24" s="462"/>
      <c r="AO24" s="462"/>
      <c r="AP24" s="462"/>
      <c r="AQ24" s="462"/>
      <c r="AR24" s="504"/>
      <c r="AS24" s="461">
        <v>3072</v>
      </c>
      <c r="AT24" s="462"/>
      <c r="AU24" s="462"/>
      <c r="AV24" s="462"/>
      <c r="AW24" s="462"/>
      <c r="AX24" s="463"/>
      <c r="AY24" s="526" t="s">
        <v>167</v>
      </c>
      <c r="AZ24" s="527"/>
      <c r="BA24" s="527"/>
      <c r="BB24" s="527"/>
      <c r="BC24" s="527"/>
      <c r="BD24" s="527"/>
      <c r="BE24" s="527"/>
      <c r="BF24" s="527"/>
      <c r="BG24" s="527"/>
      <c r="BH24" s="527"/>
      <c r="BI24" s="527"/>
      <c r="BJ24" s="527"/>
      <c r="BK24" s="527"/>
      <c r="BL24" s="527"/>
      <c r="BM24" s="528"/>
      <c r="BN24" s="410">
        <v>7762062</v>
      </c>
      <c r="BO24" s="411"/>
      <c r="BP24" s="411"/>
      <c r="BQ24" s="411"/>
      <c r="BR24" s="411"/>
      <c r="BS24" s="411"/>
      <c r="BT24" s="411"/>
      <c r="BU24" s="412"/>
      <c r="BV24" s="410">
        <v>7261815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168</v>
      </c>
      <c r="F25" s="440"/>
      <c r="G25" s="440"/>
      <c r="H25" s="440"/>
      <c r="I25" s="440"/>
      <c r="J25" s="440"/>
      <c r="K25" s="441"/>
      <c r="L25" s="461">
        <v>1</v>
      </c>
      <c r="M25" s="462"/>
      <c r="N25" s="462"/>
      <c r="O25" s="462"/>
      <c r="P25" s="504"/>
      <c r="Q25" s="461">
        <v>5870</v>
      </c>
      <c r="R25" s="462"/>
      <c r="S25" s="462"/>
      <c r="T25" s="462"/>
      <c r="U25" s="462"/>
      <c r="V25" s="504"/>
      <c r="W25" s="556"/>
      <c r="X25" s="557"/>
      <c r="Y25" s="558"/>
      <c r="Z25" s="460" t="s">
        <v>169</v>
      </c>
      <c r="AA25" s="440"/>
      <c r="AB25" s="440"/>
      <c r="AC25" s="440"/>
      <c r="AD25" s="440"/>
      <c r="AE25" s="440"/>
      <c r="AF25" s="440"/>
      <c r="AG25" s="441"/>
      <c r="AH25" s="461" t="s">
        <v>170</v>
      </c>
      <c r="AI25" s="462"/>
      <c r="AJ25" s="462"/>
      <c r="AK25" s="462"/>
      <c r="AL25" s="504"/>
      <c r="AM25" s="461" t="s">
        <v>127</v>
      </c>
      <c r="AN25" s="462"/>
      <c r="AO25" s="462"/>
      <c r="AP25" s="462"/>
      <c r="AQ25" s="462"/>
      <c r="AR25" s="504"/>
      <c r="AS25" s="461" t="s">
        <v>127</v>
      </c>
      <c r="AT25" s="462"/>
      <c r="AU25" s="462"/>
      <c r="AV25" s="462"/>
      <c r="AW25" s="462"/>
      <c r="AX25" s="463"/>
      <c r="AY25" s="370" t="s">
        <v>171</v>
      </c>
      <c r="AZ25" s="371"/>
      <c r="BA25" s="371"/>
      <c r="BB25" s="371"/>
      <c r="BC25" s="371"/>
      <c r="BD25" s="371"/>
      <c r="BE25" s="371"/>
      <c r="BF25" s="371"/>
      <c r="BG25" s="371"/>
      <c r="BH25" s="371"/>
      <c r="BI25" s="371"/>
      <c r="BJ25" s="371"/>
      <c r="BK25" s="371"/>
      <c r="BL25" s="371"/>
      <c r="BM25" s="372"/>
      <c r="BN25" s="373">
        <v>207515</v>
      </c>
      <c r="BO25" s="374"/>
      <c r="BP25" s="374"/>
      <c r="BQ25" s="374"/>
      <c r="BR25" s="374"/>
      <c r="BS25" s="374"/>
      <c r="BT25" s="374"/>
      <c r="BU25" s="375"/>
      <c r="BV25" s="373">
        <v>430402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172</v>
      </c>
      <c r="F26" s="440"/>
      <c r="G26" s="440"/>
      <c r="H26" s="440"/>
      <c r="I26" s="440"/>
      <c r="J26" s="440"/>
      <c r="K26" s="441"/>
      <c r="L26" s="461">
        <v>1</v>
      </c>
      <c r="M26" s="462"/>
      <c r="N26" s="462"/>
      <c r="O26" s="462"/>
      <c r="P26" s="504"/>
      <c r="Q26" s="461">
        <v>5640</v>
      </c>
      <c r="R26" s="462"/>
      <c r="S26" s="462"/>
      <c r="T26" s="462"/>
      <c r="U26" s="462"/>
      <c r="V26" s="504"/>
      <c r="W26" s="556"/>
      <c r="X26" s="557"/>
      <c r="Y26" s="558"/>
      <c r="Z26" s="460" t="s">
        <v>173</v>
      </c>
      <c r="AA26" s="562"/>
      <c r="AB26" s="562"/>
      <c r="AC26" s="562"/>
      <c r="AD26" s="562"/>
      <c r="AE26" s="562"/>
      <c r="AF26" s="562"/>
      <c r="AG26" s="563"/>
      <c r="AH26" s="461">
        <v>12</v>
      </c>
      <c r="AI26" s="462"/>
      <c r="AJ26" s="462"/>
      <c r="AK26" s="462"/>
      <c r="AL26" s="504"/>
      <c r="AM26" s="461">
        <v>40092</v>
      </c>
      <c r="AN26" s="462"/>
      <c r="AO26" s="462"/>
      <c r="AP26" s="462"/>
      <c r="AQ26" s="462"/>
      <c r="AR26" s="504"/>
      <c r="AS26" s="461">
        <v>3341</v>
      </c>
      <c r="AT26" s="462"/>
      <c r="AU26" s="462"/>
      <c r="AV26" s="462"/>
      <c r="AW26" s="462"/>
      <c r="AX26" s="463"/>
      <c r="AY26" s="413" t="s">
        <v>174</v>
      </c>
      <c r="AZ26" s="414"/>
      <c r="BA26" s="414"/>
      <c r="BB26" s="414"/>
      <c r="BC26" s="414"/>
      <c r="BD26" s="414"/>
      <c r="BE26" s="414"/>
      <c r="BF26" s="414"/>
      <c r="BG26" s="414"/>
      <c r="BH26" s="414"/>
      <c r="BI26" s="414"/>
      <c r="BJ26" s="414"/>
      <c r="BK26" s="414"/>
      <c r="BL26" s="414"/>
      <c r="BM26" s="415"/>
      <c r="BN26" s="410" t="s">
        <v>127</v>
      </c>
      <c r="BO26" s="411"/>
      <c r="BP26" s="411"/>
      <c r="BQ26" s="411"/>
      <c r="BR26" s="411"/>
      <c r="BS26" s="411"/>
      <c r="BT26" s="411"/>
      <c r="BU26" s="412"/>
      <c r="BV26" s="410" t="s">
        <v>127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175</v>
      </c>
      <c r="F27" s="440"/>
      <c r="G27" s="440"/>
      <c r="H27" s="440"/>
      <c r="I27" s="440"/>
      <c r="J27" s="440"/>
      <c r="K27" s="441"/>
      <c r="L27" s="461">
        <v>1</v>
      </c>
      <c r="M27" s="462"/>
      <c r="N27" s="462"/>
      <c r="O27" s="462"/>
      <c r="P27" s="504"/>
      <c r="Q27" s="461">
        <v>3080</v>
      </c>
      <c r="R27" s="462"/>
      <c r="S27" s="462"/>
      <c r="T27" s="462"/>
      <c r="U27" s="462"/>
      <c r="V27" s="504"/>
      <c r="W27" s="556"/>
      <c r="X27" s="557"/>
      <c r="Y27" s="558"/>
      <c r="Z27" s="460" t="s">
        <v>176</v>
      </c>
      <c r="AA27" s="440"/>
      <c r="AB27" s="440"/>
      <c r="AC27" s="440"/>
      <c r="AD27" s="440"/>
      <c r="AE27" s="440"/>
      <c r="AF27" s="440"/>
      <c r="AG27" s="441"/>
      <c r="AH27" s="461">
        <v>1</v>
      </c>
      <c r="AI27" s="462"/>
      <c r="AJ27" s="462"/>
      <c r="AK27" s="462"/>
      <c r="AL27" s="504"/>
      <c r="AM27" s="461" t="s">
        <v>177</v>
      </c>
      <c r="AN27" s="462"/>
      <c r="AO27" s="462"/>
      <c r="AP27" s="462"/>
      <c r="AQ27" s="462"/>
      <c r="AR27" s="504"/>
      <c r="AS27" s="461" t="s">
        <v>177</v>
      </c>
      <c r="AT27" s="462"/>
      <c r="AU27" s="462"/>
      <c r="AV27" s="462"/>
      <c r="AW27" s="462"/>
      <c r="AX27" s="463"/>
      <c r="AY27" s="505" t="s">
        <v>178</v>
      </c>
      <c r="AZ27" s="506"/>
      <c r="BA27" s="506"/>
      <c r="BB27" s="506"/>
      <c r="BC27" s="506"/>
      <c r="BD27" s="506"/>
      <c r="BE27" s="506"/>
      <c r="BF27" s="506"/>
      <c r="BG27" s="506"/>
      <c r="BH27" s="506"/>
      <c r="BI27" s="506"/>
      <c r="BJ27" s="506"/>
      <c r="BK27" s="506"/>
      <c r="BL27" s="506"/>
      <c r="BM27" s="507"/>
      <c r="BN27" s="529">
        <v>133000</v>
      </c>
      <c r="BO27" s="530"/>
      <c r="BP27" s="530"/>
      <c r="BQ27" s="530"/>
      <c r="BR27" s="530"/>
      <c r="BS27" s="530"/>
      <c r="BT27" s="530"/>
      <c r="BU27" s="531"/>
      <c r="BV27" s="529">
        <v>133000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179</v>
      </c>
      <c r="F28" s="440"/>
      <c r="G28" s="440"/>
      <c r="H28" s="440"/>
      <c r="I28" s="440"/>
      <c r="J28" s="440"/>
      <c r="K28" s="441"/>
      <c r="L28" s="461">
        <v>1</v>
      </c>
      <c r="M28" s="462"/>
      <c r="N28" s="462"/>
      <c r="O28" s="462"/>
      <c r="P28" s="504"/>
      <c r="Q28" s="461">
        <v>2530</v>
      </c>
      <c r="R28" s="462"/>
      <c r="S28" s="462"/>
      <c r="T28" s="462"/>
      <c r="U28" s="462"/>
      <c r="V28" s="504"/>
      <c r="W28" s="556"/>
      <c r="X28" s="557"/>
      <c r="Y28" s="558"/>
      <c r="Z28" s="460" t="s">
        <v>180</v>
      </c>
      <c r="AA28" s="440"/>
      <c r="AB28" s="440"/>
      <c r="AC28" s="440"/>
      <c r="AD28" s="440"/>
      <c r="AE28" s="440"/>
      <c r="AF28" s="440"/>
      <c r="AG28" s="441"/>
      <c r="AH28" s="461" t="s">
        <v>127</v>
      </c>
      <c r="AI28" s="462"/>
      <c r="AJ28" s="462"/>
      <c r="AK28" s="462"/>
      <c r="AL28" s="504"/>
      <c r="AM28" s="461" t="s">
        <v>127</v>
      </c>
      <c r="AN28" s="462"/>
      <c r="AO28" s="462"/>
      <c r="AP28" s="462"/>
      <c r="AQ28" s="462"/>
      <c r="AR28" s="504"/>
      <c r="AS28" s="461" t="s">
        <v>181</v>
      </c>
      <c r="AT28" s="462"/>
      <c r="AU28" s="462"/>
      <c r="AV28" s="462"/>
      <c r="AW28" s="462"/>
      <c r="AX28" s="463"/>
      <c r="AY28" s="564" t="s">
        <v>182</v>
      </c>
      <c r="AZ28" s="565"/>
      <c r="BA28" s="565"/>
      <c r="BB28" s="566"/>
      <c r="BC28" s="370" t="s">
        <v>48</v>
      </c>
      <c r="BD28" s="371"/>
      <c r="BE28" s="371"/>
      <c r="BF28" s="371"/>
      <c r="BG28" s="371"/>
      <c r="BH28" s="371"/>
      <c r="BI28" s="371"/>
      <c r="BJ28" s="371"/>
      <c r="BK28" s="371"/>
      <c r="BL28" s="371"/>
      <c r="BM28" s="372"/>
      <c r="BN28" s="373">
        <v>1225965</v>
      </c>
      <c r="BO28" s="374"/>
      <c r="BP28" s="374"/>
      <c r="BQ28" s="374"/>
      <c r="BR28" s="374"/>
      <c r="BS28" s="374"/>
      <c r="BT28" s="374"/>
      <c r="BU28" s="375"/>
      <c r="BV28" s="373">
        <v>1236286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183</v>
      </c>
      <c r="F29" s="440"/>
      <c r="G29" s="440"/>
      <c r="H29" s="440"/>
      <c r="I29" s="440"/>
      <c r="J29" s="440"/>
      <c r="K29" s="441"/>
      <c r="L29" s="461">
        <v>10</v>
      </c>
      <c r="M29" s="462"/>
      <c r="N29" s="462"/>
      <c r="O29" s="462"/>
      <c r="P29" s="504"/>
      <c r="Q29" s="461">
        <v>2300</v>
      </c>
      <c r="R29" s="462"/>
      <c r="S29" s="462"/>
      <c r="T29" s="462"/>
      <c r="U29" s="462"/>
      <c r="V29" s="504"/>
      <c r="W29" s="559"/>
      <c r="X29" s="560"/>
      <c r="Y29" s="561"/>
      <c r="Z29" s="460" t="s">
        <v>184</v>
      </c>
      <c r="AA29" s="440"/>
      <c r="AB29" s="440"/>
      <c r="AC29" s="440"/>
      <c r="AD29" s="440"/>
      <c r="AE29" s="440"/>
      <c r="AF29" s="440"/>
      <c r="AG29" s="441"/>
      <c r="AH29" s="461">
        <v>128</v>
      </c>
      <c r="AI29" s="462"/>
      <c r="AJ29" s="462"/>
      <c r="AK29" s="462"/>
      <c r="AL29" s="504"/>
      <c r="AM29" s="461">
        <v>394031</v>
      </c>
      <c r="AN29" s="462"/>
      <c r="AO29" s="462"/>
      <c r="AP29" s="462"/>
      <c r="AQ29" s="462"/>
      <c r="AR29" s="504"/>
      <c r="AS29" s="461">
        <v>3078</v>
      </c>
      <c r="AT29" s="462"/>
      <c r="AU29" s="462"/>
      <c r="AV29" s="462"/>
      <c r="AW29" s="462"/>
      <c r="AX29" s="463"/>
      <c r="AY29" s="567"/>
      <c r="AZ29" s="568"/>
      <c r="BA29" s="568"/>
      <c r="BB29" s="569"/>
      <c r="BC29" s="444" t="s">
        <v>185</v>
      </c>
      <c r="BD29" s="445"/>
      <c r="BE29" s="445"/>
      <c r="BF29" s="445"/>
      <c r="BG29" s="445"/>
      <c r="BH29" s="445"/>
      <c r="BI29" s="445"/>
      <c r="BJ29" s="445"/>
      <c r="BK29" s="445"/>
      <c r="BL29" s="445"/>
      <c r="BM29" s="446"/>
      <c r="BN29" s="410">
        <v>205310</v>
      </c>
      <c r="BO29" s="411"/>
      <c r="BP29" s="411"/>
      <c r="BQ29" s="411"/>
      <c r="BR29" s="411"/>
      <c r="BS29" s="411"/>
      <c r="BT29" s="411"/>
      <c r="BU29" s="412"/>
      <c r="BV29" s="410">
        <v>255288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186</v>
      </c>
      <c r="X30" s="578"/>
      <c r="Y30" s="578"/>
      <c r="Z30" s="578"/>
      <c r="AA30" s="578"/>
      <c r="AB30" s="578"/>
      <c r="AC30" s="578"/>
      <c r="AD30" s="578"/>
      <c r="AE30" s="578"/>
      <c r="AF30" s="578"/>
      <c r="AG30" s="579"/>
      <c r="AH30" s="537">
        <v>97.5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1757063</v>
      </c>
      <c r="BO30" s="530"/>
      <c r="BP30" s="530"/>
      <c r="BQ30" s="530"/>
      <c r="BR30" s="530"/>
      <c r="BS30" s="530"/>
      <c r="BT30" s="530"/>
      <c r="BU30" s="531"/>
      <c r="BV30" s="529">
        <v>1497091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187</v>
      </c>
      <c r="D32" s="573"/>
      <c r="E32" s="573"/>
      <c r="F32" s="573"/>
      <c r="G32" s="573"/>
      <c r="H32" s="573"/>
      <c r="I32" s="573"/>
      <c r="J32" s="573"/>
      <c r="K32" s="573"/>
      <c r="L32" s="573"/>
      <c r="M32" s="573"/>
      <c r="N32" s="573"/>
      <c r="O32" s="573"/>
      <c r="P32" s="573"/>
      <c r="Q32" s="573"/>
      <c r="R32" s="573"/>
      <c r="S32" s="573"/>
      <c r="U32" s="414" t="s">
        <v>188</v>
      </c>
      <c r="V32" s="414"/>
      <c r="W32" s="414"/>
      <c r="X32" s="414"/>
      <c r="Y32" s="414"/>
      <c r="Z32" s="414"/>
      <c r="AA32" s="414"/>
      <c r="AB32" s="414"/>
      <c r="AC32" s="414"/>
      <c r="AD32" s="414"/>
      <c r="AE32" s="414"/>
      <c r="AF32" s="414"/>
      <c r="AG32" s="414"/>
      <c r="AH32" s="414"/>
      <c r="AI32" s="414"/>
      <c r="AJ32" s="414"/>
      <c r="AK32" s="414"/>
      <c r="AM32" s="414" t="s">
        <v>189</v>
      </c>
      <c r="AN32" s="414"/>
      <c r="AO32" s="414"/>
      <c r="AP32" s="414"/>
      <c r="AQ32" s="414"/>
      <c r="AR32" s="414"/>
      <c r="AS32" s="414"/>
      <c r="AT32" s="414"/>
      <c r="AU32" s="414"/>
      <c r="AV32" s="414"/>
      <c r="AW32" s="414"/>
      <c r="AX32" s="414"/>
      <c r="AY32" s="414"/>
      <c r="AZ32" s="414"/>
      <c r="BA32" s="414"/>
      <c r="BB32" s="414"/>
      <c r="BC32" s="414"/>
      <c r="BE32" s="414" t="s">
        <v>190</v>
      </c>
      <c r="BF32" s="414"/>
      <c r="BG32" s="414"/>
      <c r="BH32" s="414"/>
      <c r="BI32" s="414"/>
      <c r="BJ32" s="414"/>
      <c r="BK32" s="414"/>
      <c r="BL32" s="414"/>
      <c r="BM32" s="414"/>
      <c r="BN32" s="414"/>
      <c r="BO32" s="414"/>
      <c r="BP32" s="414"/>
      <c r="BQ32" s="414"/>
      <c r="BR32" s="414"/>
      <c r="BS32" s="414"/>
      <c r="BT32" s="414"/>
      <c r="BU32" s="414"/>
      <c r="BW32" s="414" t="s">
        <v>191</v>
      </c>
      <c r="BX32" s="414"/>
      <c r="BY32" s="414"/>
      <c r="BZ32" s="414"/>
      <c r="CA32" s="414"/>
      <c r="CB32" s="414"/>
      <c r="CC32" s="414"/>
      <c r="CD32" s="414"/>
      <c r="CE32" s="414"/>
      <c r="CF32" s="414"/>
      <c r="CG32" s="414"/>
      <c r="CH32" s="414"/>
      <c r="CI32" s="414"/>
      <c r="CJ32" s="414"/>
      <c r="CK32" s="414"/>
      <c r="CL32" s="414"/>
      <c r="CM32" s="414"/>
      <c r="CO32" s="414" t="s">
        <v>192</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193</v>
      </c>
      <c r="D33" s="434"/>
      <c r="E33" s="399" t="s">
        <v>194</v>
      </c>
      <c r="F33" s="399"/>
      <c r="G33" s="399"/>
      <c r="H33" s="399"/>
      <c r="I33" s="399"/>
      <c r="J33" s="399"/>
      <c r="K33" s="399"/>
      <c r="L33" s="399"/>
      <c r="M33" s="399"/>
      <c r="N33" s="399"/>
      <c r="O33" s="399"/>
      <c r="P33" s="399"/>
      <c r="Q33" s="399"/>
      <c r="R33" s="399"/>
      <c r="S33" s="399"/>
      <c r="T33" s="203"/>
      <c r="U33" s="434" t="s">
        <v>193</v>
      </c>
      <c r="V33" s="434"/>
      <c r="W33" s="399" t="s">
        <v>194</v>
      </c>
      <c r="X33" s="399"/>
      <c r="Y33" s="399"/>
      <c r="Z33" s="399"/>
      <c r="AA33" s="399"/>
      <c r="AB33" s="399"/>
      <c r="AC33" s="399"/>
      <c r="AD33" s="399"/>
      <c r="AE33" s="399"/>
      <c r="AF33" s="399"/>
      <c r="AG33" s="399"/>
      <c r="AH33" s="399"/>
      <c r="AI33" s="399"/>
      <c r="AJ33" s="399"/>
      <c r="AK33" s="399"/>
      <c r="AL33" s="203"/>
      <c r="AM33" s="434" t="s">
        <v>195</v>
      </c>
      <c r="AN33" s="434"/>
      <c r="AO33" s="399" t="s">
        <v>194</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193</v>
      </c>
      <c r="CP33" s="434"/>
      <c r="CQ33" s="399" t="s">
        <v>199</v>
      </c>
      <c r="CR33" s="399"/>
      <c r="CS33" s="399"/>
      <c r="CT33" s="399"/>
      <c r="CU33" s="399"/>
      <c r="CV33" s="399"/>
      <c r="CW33" s="399"/>
      <c r="CX33" s="399"/>
      <c r="CY33" s="399"/>
      <c r="CZ33" s="399"/>
      <c r="DA33" s="399"/>
      <c r="DB33" s="399"/>
      <c r="DC33" s="399"/>
      <c r="DD33" s="399"/>
      <c r="DE33" s="399"/>
      <c r="DF33" s="203"/>
      <c r="DG33" s="599" t="s">
        <v>200</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酒田地区広域行政組合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遊佐町総合交流促進施設株式会社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地域集落排水事業特別会計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庄内広域行政組合（普通会計分）</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庄内広域行政組合（青果市場事業特別会計分）</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庄内広域行政組合（庄内食肉流通センター事業特別会計分）</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山形県消防補償等組合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山形県自治会館管理組合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山形県市町村職員退職手当組合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山形県市町村交通災害共済組合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山形県後期高齢者医療広域連合（普通会計分）</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山形県後期高齢者医療広域連合（事業会計分）</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3" t="s">
        <v>202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GxFePzspYcBy1qpDBjqIGBr/Ed9dY1c4wh1Z44gbZwN1L95qjd6s2sb69OU06jV4uzr38bLhDzTFjwr6ivGhbQ==" saltValue="0F9Fjs9QeYoHXh3N3Y6e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79" t="s">
        <v>551</v>
      </c>
      <c r="D34" s="1179"/>
      <c r="E34" s="1180"/>
      <c r="F34" s="32">
        <v>10.37</v>
      </c>
      <c r="G34" s="33">
        <v>10.35</v>
      </c>
      <c r="H34" s="33">
        <v>10.210000000000001</v>
      </c>
      <c r="I34" s="33">
        <v>10.51</v>
      </c>
      <c r="J34" s="34">
        <v>10.83</v>
      </c>
      <c r="K34" s="22"/>
      <c r="L34" s="22"/>
      <c r="M34" s="22"/>
      <c r="N34" s="22"/>
      <c r="O34" s="22"/>
      <c r="P34" s="22"/>
    </row>
    <row r="35" spans="1:16" ht="39" customHeight="1" x14ac:dyDescent="0.15">
      <c r="A35" s="22"/>
      <c r="B35" s="35"/>
      <c r="C35" s="1173" t="s">
        <v>552</v>
      </c>
      <c r="D35" s="1174"/>
      <c r="E35" s="1175"/>
      <c r="F35" s="36">
        <v>9</v>
      </c>
      <c r="G35" s="37">
        <v>9.4600000000000009</v>
      </c>
      <c r="H35" s="37">
        <v>10.38</v>
      </c>
      <c r="I35" s="37">
        <v>10.15</v>
      </c>
      <c r="J35" s="38">
        <v>10.08</v>
      </c>
      <c r="K35" s="22"/>
      <c r="L35" s="22"/>
      <c r="M35" s="22"/>
      <c r="N35" s="22"/>
      <c r="O35" s="22"/>
      <c r="P35" s="22"/>
    </row>
    <row r="36" spans="1:16" ht="39" customHeight="1" x14ac:dyDescent="0.15">
      <c r="A36" s="22"/>
      <c r="B36" s="35"/>
      <c r="C36" s="1173" t="s">
        <v>553</v>
      </c>
      <c r="D36" s="1174"/>
      <c r="E36" s="1175"/>
      <c r="F36" s="36">
        <v>1.21</v>
      </c>
      <c r="G36" s="37">
        <v>2.48</v>
      </c>
      <c r="H36" s="37">
        <v>1.4</v>
      </c>
      <c r="I36" s="37">
        <v>1.2</v>
      </c>
      <c r="J36" s="38">
        <v>1.22</v>
      </c>
      <c r="K36" s="22"/>
      <c r="L36" s="22"/>
      <c r="M36" s="22"/>
      <c r="N36" s="22"/>
      <c r="O36" s="22"/>
      <c r="P36" s="22"/>
    </row>
    <row r="37" spans="1:16" ht="39" customHeight="1" x14ac:dyDescent="0.15">
      <c r="A37" s="22"/>
      <c r="B37" s="35"/>
      <c r="C37" s="1173" t="s">
        <v>554</v>
      </c>
      <c r="D37" s="1174"/>
      <c r="E37" s="1175"/>
      <c r="F37" s="36">
        <v>2.66</v>
      </c>
      <c r="G37" s="37">
        <v>0.86</v>
      </c>
      <c r="H37" s="37">
        <v>0.85</v>
      </c>
      <c r="I37" s="37">
        <v>0.72</v>
      </c>
      <c r="J37" s="38">
        <v>1.0900000000000001</v>
      </c>
      <c r="K37" s="22"/>
      <c r="L37" s="22"/>
      <c r="M37" s="22"/>
      <c r="N37" s="22"/>
      <c r="O37" s="22"/>
      <c r="P37" s="22"/>
    </row>
    <row r="38" spans="1:16" ht="39" customHeight="1" x14ac:dyDescent="0.15">
      <c r="A38" s="22"/>
      <c r="B38" s="35"/>
      <c r="C38" s="1173" t="s">
        <v>555</v>
      </c>
      <c r="D38" s="1174"/>
      <c r="E38" s="1175"/>
      <c r="F38" s="36">
        <v>0.11</v>
      </c>
      <c r="G38" s="37">
        <v>0.11</v>
      </c>
      <c r="H38" s="37">
        <v>0.4</v>
      </c>
      <c r="I38" s="37">
        <v>1.04</v>
      </c>
      <c r="J38" s="38">
        <v>0.98</v>
      </c>
      <c r="K38" s="22"/>
      <c r="L38" s="22"/>
      <c r="M38" s="22"/>
      <c r="N38" s="22"/>
      <c r="O38" s="22"/>
      <c r="P38" s="22"/>
    </row>
    <row r="39" spans="1:16" ht="39" customHeight="1" x14ac:dyDescent="0.15">
      <c r="A39" s="22"/>
      <c r="B39" s="35"/>
      <c r="C39" s="1173" t="s">
        <v>556</v>
      </c>
      <c r="D39" s="1174"/>
      <c r="E39" s="1175"/>
      <c r="F39" s="36">
        <v>0.22</v>
      </c>
      <c r="G39" s="37">
        <v>0.26</v>
      </c>
      <c r="H39" s="37">
        <v>0.18</v>
      </c>
      <c r="I39" s="37">
        <v>0.19</v>
      </c>
      <c r="J39" s="38">
        <v>0.28000000000000003</v>
      </c>
      <c r="K39" s="22"/>
      <c r="L39" s="22"/>
      <c r="M39" s="22"/>
      <c r="N39" s="22"/>
      <c r="O39" s="22"/>
      <c r="P39" s="22"/>
    </row>
    <row r="40" spans="1:16" ht="39" customHeight="1" x14ac:dyDescent="0.15">
      <c r="A40" s="22"/>
      <c r="B40" s="35"/>
      <c r="C40" s="1173" t="s">
        <v>557</v>
      </c>
      <c r="D40" s="1174"/>
      <c r="E40" s="1175"/>
      <c r="F40" s="36">
        <v>0.1</v>
      </c>
      <c r="G40" s="37">
        <v>0.06</v>
      </c>
      <c r="H40" s="37">
        <v>0.01</v>
      </c>
      <c r="I40" s="37">
        <v>0.01</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558</v>
      </c>
      <c r="D42" s="1174"/>
      <c r="E42" s="1175"/>
      <c r="F42" s="36" t="s">
        <v>504</v>
      </c>
      <c r="G42" s="37" t="s">
        <v>504</v>
      </c>
      <c r="H42" s="37" t="s">
        <v>504</v>
      </c>
      <c r="I42" s="37" t="s">
        <v>504</v>
      </c>
      <c r="J42" s="38" t="s">
        <v>504</v>
      </c>
      <c r="K42" s="22"/>
      <c r="L42" s="22"/>
      <c r="M42" s="22"/>
      <c r="N42" s="22"/>
      <c r="O42" s="22"/>
      <c r="P42" s="22"/>
    </row>
    <row r="43" spans="1:16" ht="39" customHeight="1" thickBot="1" x14ac:dyDescent="0.2">
      <c r="A43" s="22"/>
      <c r="B43" s="40"/>
      <c r="C43" s="1176" t="s">
        <v>559</v>
      </c>
      <c r="D43" s="1177"/>
      <c r="E43" s="1178"/>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O4EDK068tsEZSisWGYGGQ0oGyLsSYdILS4dUHxkACkiE3W2uJ19+5VE80tRRyWqhLhcJloDbRHFTw6kVd3ZKg==" saltValue="e6znutzwxLRIjmEhIXS0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722</v>
      </c>
      <c r="L45" s="60">
        <v>736</v>
      </c>
      <c r="M45" s="60">
        <v>777</v>
      </c>
      <c r="N45" s="60">
        <v>842</v>
      </c>
      <c r="O45" s="61">
        <v>857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504</v>
      </c>
      <c r="L46" s="64" t="s">
        <v>504</v>
      </c>
      <c r="M46" s="64" t="s">
        <v>504</v>
      </c>
      <c r="N46" s="64" t="s">
        <v>504</v>
      </c>
      <c r="O46" s="65" t="s">
        <v>504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504</v>
      </c>
      <c r="L47" s="64" t="s">
        <v>504</v>
      </c>
      <c r="M47" s="64" t="s">
        <v>504</v>
      </c>
      <c r="N47" s="64" t="s">
        <v>504</v>
      </c>
      <c r="O47" s="65" t="s">
        <v>504</v>
      </c>
      <c r="P47" s="48"/>
      <c r="Q47" s="48"/>
      <c r="R47" s="48"/>
      <c r="S47" s="48"/>
      <c r="T47" s="48"/>
      <c r="U47" s="48"/>
    </row>
    <row r="48" spans="1:21" ht="30.75" customHeight="1" x14ac:dyDescent="0.15">
      <c r="A48" s="48"/>
      <c r="B48" s="1183"/>
      <c r="C48" s="1184"/>
      <c r="D48" s="62"/>
      <c r="E48" s="1189" t="s">
        <v>15</v>
      </c>
      <c r="F48" s="1189"/>
      <c r="G48" s="1189"/>
      <c r="H48" s="1189"/>
      <c r="I48" s="1189"/>
      <c r="J48" s="1190"/>
      <c r="K48" s="63">
        <v>448</v>
      </c>
      <c r="L48" s="64">
        <v>458</v>
      </c>
      <c r="M48" s="64">
        <v>482</v>
      </c>
      <c r="N48" s="64">
        <v>506</v>
      </c>
      <c r="O48" s="65">
        <v>540</v>
      </c>
      <c r="P48" s="48"/>
      <c r="Q48" s="48"/>
      <c r="R48" s="48"/>
      <c r="S48" s="48"/>
      <c r="T48" s="48"/>
      <c r="U48" s="48"/>
    </row>
    <row r="49" spans="1:21" ht="30.75" customHeight="1" x14ac:dyDescent="0.15">
      <c r="A49" s="48"/>
      <c r="B49" s="1183"/>
      <c r="C49" s="1184"/>
      <c r="D49" s="62"/>
      <c r="E49" s="1189" t="s">
        <v>16</v>
      </c>
      <c r="F49" s="1189"/>
      <c r="G49" s="1189"/>
      <c r="H49" s="1189"/>
      <c r="I49" s="1189"/>
      <c r="J49" s="1190"/>
      <c r="K49" s="63">
        <v>2</v>
      </c>
      <c r="L49" s="64">
        <v>2</v>
      </c>
      <c r="M49" s="64">
        <v>2</v>
      </c>
      <c r="N49" s="64">
        <v>2</v>
      </c>
      <c r="O49" s="65">
        <v>2</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504</v>
      </c>
      <c r="L50" s="64" t="s">
        <v>504</v>
      </c>
      <c r="M50" s="64" t="s">
        <v>504</v>
      </c>
      <c r="N50" s="64" t="s">
        <v>504</v>
      </c>
      <c r="O50" s="65" t="s">
        <v>504</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504</v>
      </c>
      <c r="L51" s="64" t="s">
        <v>504</v>
      </c>
      <c r="M51" s="64" t="s">
        <v>504</v>
      </c>
      <c r="N51" s="64" t="s">
        <v>504</v>
      </c>
      <c r="O51" s="65" t="s">
        <v>504</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831</v>
      </c>
      <c r="L52" s="64">
        <v>838</v>
      </c>
      <c r="M52" s="64">
        <v>871</v>
      </c>
      <c r="N52" s="64">
        <v>941</v>
      </c>
      <c r="O52" s="65">
        <v>938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341</v>
      </c>
      <c r="L53" s="69">
        <v>358</v>
      </c>
      <c r="M53" s="69">
        <v>390</v>
      </c>
      <c r="N53" s="69">
        <v>409</v>
      </c>
      <c r="O53" s="70">
        <v>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581</v>
      </c>
      <c r="L57" s="84" t="s">
        <v>581</v>
      </c>
      <c r="M57" s="84" t="s">
        <v>581</v>
      </c>
      <c r="N57" s="84" t="s">
        <v>581</v>
      </c>
      <c r="O57" s="85" t="s">
        <v>581</v>
      </c>
    </row>
    <row r="58" spans="1:21" ht="31.5" customHeight="1" thickBot="1" x14ac:dyDescent="0.2">
      <c r="B58" s="1199"/>
      <c r="C58" s="1200"/>
      <c r="D58" s="1204" t="s">
        <v>27</v>
      </c>
      <c r="E58" s="1205"/>
      <c r="F58" s="1205"/>
      <c r="G58" s="1205"/>
      <c r="H58" s="1205"/>
      <c r="I58" s="1205"/>
      <c r="J58" s="1206"/>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KJNajU+A3FBazC9Td3RjTa8FHC33dZIodIlYcKKQheneqPML6FCYDpvBNhT4HGoWUfctwhUZGxWi373PbCUw==" saltValue="XCYETpMwyHe1AnK5BfsO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07" t="s">
        <v>30</v>
      </c>
      <c r="C41" s="1208"/>
      <c r="D41" s="102"/>
      <c r="E41" s="1213" t="s">
        <v>31</v>
      </c>
      <c r="F41" s="1213"/>
      <c r="G41" s="1213"/>
      <c r="H41" s="1214"/>
      <c r="I41" s="358">
        <v>8136</v>
      </c>
      <c r="J41" s="359">
        <v>8149</v>
      </c>
      <c r="K41" s="359">
        <v>8928</v>
      </c>
      <c r="L41" s="359">
        <v>9499</v>
      </c>
      <c r="M41" s="360">
        <v>9807</v>
      </c>
    </row>
    <row r="42" spans="2:13" ht="27.75" customHeight="1" x14ac:dyDescent="0.15">
      <c r="B42" s="1209"/>
      <c r="C42" s="1210"/>
      <c r="D42" s="103"/>
      <c r="E42" s="1215" t="s">
        <v>32</v>
      </c>
      <c r="F42" s="1215"/>
      <c r="G42" s="1215"/>
      <c r="H42" s="1216"/>
      <c r="I42" s="361" t="s">
        <v>504</v>
      </c>
      <c r="J42" s="362" t="s">
        <v>504</v>
      </c>
      <c r="K42" s="362" t="s">
        <v>504</v>
      </c>
      <c r="L42" s="362" t="s">
        <v>504</v>
      </c>
      <c r="M42" s="363" t="s">
        <v>504</v>
      </c>
    </row>
    <row r="43" spans="2:13" ht="27.75" customHeight="1" x14ac:dyDescent="0.15">
      <c r="B43" s="1209"/>
      <c r="C43" s="1210"/>
      <c r="D43" s="103"/>
      <c r="E43" s="1215" t="s">
        <v>33</v>
      </c>
      <c r="F43" s="1215"/>
      <c r="G43" s="1215"/>
      <c r="H43" s="1216"/>
      <c r="I43" s="361">
        <v>4504</v>
      </c>
      <c r="J43" s="362">
        <v>4603</v>
      </c>
      <c r="K43" s="362">
        <v>4478</v>
      </c>
      <c r="L43" s="362">
        <v>4170</v>
      </c>
      <c r="M43" s="363">
        <v>4033</v>
      </c>
    </row>
    <row r="44" spans="2:13" ht="27.75" customHeight="1" x14ac:dyDescent="0.15">
      <c r="B44" s="1209"/>
      <c r="C44" s="1210"/>
      <c r="D44" s="103"/>
      <c r="E44" s="1215" t="s">
        <v>34</v>
      </c>
      <c r="F44" s="1215"/>
      <c r="G44" s="1215"/>
      <c r="H44" s="1216"/>
      <c r="I44" s="361">
        <v>14</v>
      </c>
      <c r="J44" s="362">
        <v>10</v>
      </c>
      <c r="K44" s="362">
        <v>8</v>
      </c>
      <c r="L44" s="362">
        <v>7</v>
      </c>
      <c r="M44" s="363">
        <v>6</v>
      </c>
    </row>
    <row r="45" spans="2:13" ht="27.75" customHeight="1" x14ac:dyDescent="0.15">
      <c r="B45" s="1209"/>
      <c r="C45" s="1210"/>
      <c r="D45" s="103"/>
      <c r="E45" s="1215" t="s">
        <v>35</v>
      </c>
      <c r="F45" s="1215"/>
      <c r="G45" s="1215"/>
      <c r="H45" s="1216"/>
      <c r="I45" s="361">
        <v>1265</v>
      </c>
      <c r="J45" s="362">
        <v>1119</v>
      </c>
      <c r="K45" s="362">
        <v>1066</v>
      </c>
      <c r="L45" s="362">
        <v>1097</v>
      </c>
      <c r="M45" s="363">
        <v>1049</v>
      </c>
    </row>
    <row r="46" spans="2:13" ht="27.75" customHeight="1" x14ac:dyDescent="0.15">
      <c r="B46" s="1209"/>
      <c r="C46" s="1210"/>
      <c r="D46" s="104"/>
      <c r="E46" s="1215" t="s">
        <v>36</v>
      </c>
      <c r="F46" s="1215"/>
      <c r="G46" s="1215"/>
      <c r="H46" s="1216"/>
      <c r="I46" s="361" t="s">
        <v>504</v>
      </c>
      <c r="J46" s="362" t="s">
        <v>504</v>
      </c>
      <c r="K46" s="362" t="s">
        <v>504</v>
      </c>
      <c r="L46" s="362" t="s">
        <v>504</v>
      </c>
      <c r="M46" s="363" t="s">
        <v>504</v>
      </c>
    </row>
    <row r="47" spans="2:13" ht="27.75" customHeight="1" x14ac:dyDescent="0.15">
      <c r="B47" s="1209"/>
      <c r="C47" s="1210"/>
      <c r="D47" s="105"/>
      <c r="E47" s="1217" t="s">
        <v>37</v>
      </c>
      <c r="F47" s="1218"/>
      <c r="G47" s="1218"/>
      <c r="H47" s="1219"/>
      <c r="I47" s="361" t="s">
        <v>504</v>
      </c>
      <c r="J47" s="362" t="s">
        <v>504</v>
      </c>
      <c r="K47" s="362" t="s">
        <v>504</v>
      </c>
      <c r="L47" s="362" t="s">
        <v>504</v>
      </c>
      <c r="M47" s="363" t="s">
        <v>504</v>
      </c>
    </row>
    <row r="48" spans="2:13" ht="27.75" customHeight="1" x14ac:dyDescent="0.15">
      <c r="B48" s="1209"/>
      <c r="C48" s="1210"/>
      <c r="D48" s="103"/>
      <c r="E48" s="1215" t="s">
        <v>38</v>
      </c>
      <c r="F48" s="1215"/>
      <c r="G48" s="1215"/>
      <c r="H48" s="1216"/>
      <c r="I48" s="361" t="s">
        <v>504</v>
      </c>
      <c r="J48" s="362" t="s">
        <v>504</v>
      </c>
      <c r="K48" s="362" t="s">
        <v>504</v>
      </c>
      <c r="L48" s="362" t="s">
        <v>504</v>
      </c>
      <c r="M48" s="363" t="s">
        <v>504</v>
      </c>
    </row>
    <row r="49" spans="2:13" ht="27.75" customHeight="1" x14ac:dyDescent="0.15">
      <c r="B49" s="1211"/>
      <c r="C49" s="1212"/>
      <c r="D49" s="103"/>
      <c r="E49" s="1215" t="s">
        <v>39</v>
      </c>
      <c r="F49" s="1215"/>
      <c r="G49" s="1215"/>
      <c r="H49" s="1216"/>
      <c r="I49" s="361" t="s">
        <v>504</v>
      </c>
      <c r="J49" s="362" t="s">
        <v>504</v>
      </c>
      <c r="K49" s="362" t="s">
        <v>504</v>
      </c>
      <c r="L49" s="362" t="s">
        <v>504</v>
      </c>
      <c r="M49" s="363" t="s">
        <v>504</v>
      </c>
    </row>
    <row r="50" spans="2:13" ht="27.75" customHeight="1" x14ac:dyDescent="0.15">
      <c r="B50" s="1220" t="s">
        <v>40</v>
      </c>
      <c r="C50" s="1221"/>
      <c r="D50" s="106"/>
      <c r="E50" s="1215" t="s">
        <v>41</v>
      </c>
      <c r="F50" s="1215"/>
      <c r="G50" s="1215"/>
      <c r="H50" s="1216"/>
      <c r="I50" s="361">
        <v>3236</v>
      </c>
      <c r="J50" s="362">
        <v>3217</v>
      </c>
      <c r="K50" s="362">
        <v>3104</v>
      </c>
      <c r="L50" s="362">
        <v>3371</v>
      </c>
      <c r="M50" s="363">
        <v>3573</v>
      </c>
    </row>
    <row r="51" spans="2:13" ht="27.75" customHeight="1" x14ac:dyDescent="0.15">
      <c r="B51" s="1209"/>
      <c r="C51" s="1210"/>
      <c r="D51" s="103"/>
      <c r="E51" s="1215" t="s">
        <v>42</v>
      </c>
      <c r="F51" s="1215"/>
      <c r="G51" s="1215"/>
      <c r="H51" s="1216"/>
      <c r="I51" s="361">
        <v>118</v>
      </c>
      <c r="J51" s="362">
        <v>106</v>
      </c>
      <c r="K51" s="362">
        <v>2</v>
      </c>
      <c r="L51" s="362">
        <v>2</v>
      </c>
      <c r="M51" s="363" t="s">
        <v>504</v>
      </c>
    </row>
    <row r="52" spans="2:13" ht="27.75" customHeight="1" x14ac:dyDescent="0.15">
      <c r="B52" s="1211"/>
      <c r="C52" s="1212"/>
      <c r="D52" s="103"/>
      <c r="E52" s="1215" t="s">
        <v>43</v>
      </c>
      <c r="F52" s="1215"/>
      <c r="G52" s="1215"/>
      <c r="H52" s="1216"/>
      <c r="I52" s="361">
        <v>8770</v>
      </c>
      <c r="J52" s="362">
        <v>8565</v>
      </c>
      <c r="K52" s="362">
        <v>8771</v>
      </c>
      <c r="L52" s="362">
        <v>8500</v>
      </c>
      <c r="M52" s="363">
        <v>8613</v>
      </c>
    </row>
    <row r="53" spans="2:13" ht="27.75" customHeight="1" thickBot="1" x14ac:dyDescent="0.2">
      <c r="B53" s="1222" t="s">
        <v>44</v>
      </c>
      <c r="C53" s="1223"/>
      <c r="D53" s="107"/>
      <c r="E53" s="1224" t="s">
        <v>45</v>
      </c>
      <c r="F53" s="1224"/>
      <c r="G53" s="1224"/>
      <c r="H53" s="1225"/>
      <c r="I53" s="364">
        <v>1795</v>
      </c>
      <c r="J53" s="365">
        <v>1993</v>
      </c>
      <c r="K53" s="365">
        <v>2604</v>
      </c>
      <c r="L53" s="365">
        <v>2901</v>
      </c>
      <c r="M53" s="366">
        <v>2709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xyXqfO3VMqTfllYCsuik9gm9g69bSw6tmGvGx9icU/nCKDoGlRY8DLwaaPM1alSdMiqVrhyqaX40xQKMigsKA==" saltValue="lG/8Vygy/4qvaWXk/rQ+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34" t="s">
        <v>48</v>
      </c>
      <c r="D55" s="1234"/>
      <c r="E55" s="1235"/>
      <c r="F55" s="119">
        <v>1245</v>
      </c>
      <c r="G55" s="119">
        <v>1236</v>
      </c>
      <c r="H55" s="120">
        <v>1226</v>
      </c>
    </row>
    <row r="56" spans="2:8" ht="52.5" customHeight="1" x14ac:dyDescent="0.15">
      <c r="B56" s="121"/>
      <c r="C56" s="1236" t="s">
        <v>49</v>
      </c>
      <c r="D56" s="1236"/>
      <c r="E56" s="1237"/>
      <c r="F56" s="122">
        <v>255</v>
      </c>
      <c r="G56" s="122">
        <v>255</v>
      </c>
      <c r="H56" s="123">
        <v>205</v>
      </c>
    </row>
    <row r="57" spans="2:8" ht="53.25" customHeight="1" x14ac:dyDescent="0.15">
      <c r="B57" s="121"/>
      <c r="C57" s="1238" t="s">
        <v>50</v>
      </c>
      <c r="D57" s="1238"/>
      <c r="E57" s="1239"/>
      <c r="F57" s="124">
        <v>1258</v>
      </c>
      <c r="G57" s="124">
        <v>1497</v>
      </c>
      <c r="H57" s="125">
        <v>1757</v>
      </c>
    </row>
    <row r="58" spans="2:8" ht="45.75" customHeight="1" x14ac:dyDescent="0.15">
      <c r="B58" s="126"/>
      <c r="C58" s="1226" t="s">
        <v>582</v>
      </c>
      <c r="D58" s="1227"/>
      <c r="E58" s="1228"/>
      <c r="F58" s="127">
        <v>87</v>
      </c>
      <c r="G58" s="127">
        <v>287</v>
      </c>
      <c r="H58" s="128">
        <v>457</v>
      </c>
    </row>
    <row r="59" spans="2:8" ht="45.75" customHeight="1" x14ac:dyDescent="0.15">
      <c r="B59" s="126"/>
      <c r="C59" s="1226" t="s">
        <v>583</v>
      </c>
      <c r="D59" s="1227"/>
      <c r="E59" s="1228"/>
      <c r="F59" s="127">
        <v>50</v>
      </c>
      <c r="G59" s="127">
        <v>200</v>
      </c>
      <c r="H59" s="128">
        <v>420</v>
      </c>
    </row>
    <row r="60" spans="2:8" ht="45.75" customHeight="1" x14ac:dyDescent="0.15">
      <c r="B60" s="126"/>
      <c r="C60" s="1226" t="s">
        <v>584</v>
      </c>
      <c r="D60" s="1227"/>
      <c r="E60" s="1228"/>
      <c r="F60" s="127">
        <v>272</v>
      </c>
      <c r="G60" s="127">
        <v>339</v>
      </c>
      <c r="H60" s="128">
        <v>339</v>
      </c>
    </row>
    <row r="61" spans="2:8" ht="45.75" customHeight="1" x14ac:dyDescent="0.15">
      <c r="B61" s="126"/>
      <c r="C61" s="1226" t="s">
        <v>585</v>
      </c>
      <c r="D61" s="1227"/>
      <c r="E61" s="1228"/>
      <c r="F61" s="127">
        <v>197</v>
      </c>
      <c r="G61" s="127">
        <v>192</v>
      </c>
      <c r="H61" s="128">
        <v>192</v>
      </c>
    </row>
    <row r="62" spans="2:8" ht="45.75" customHeight="1" thickBot="1" x14ac:dyDescent="0.2">
      <c r="B62" s="129"/>
      <c r="C62" s="1229" t="s">
        <v>586</v>
      </c>
      <c r="D62" s="1230"/>
      <c r="E62" s="1231"/>
      <c r="F62" s="130" t="s">
        <v>587</v>
      </c>
      <c r="G62" s="130" t="s">
        <v>587</v>
      </c>
      <c r="H62" s="131">
        <v>171</v>
      </c>
    </row>
    <row r="63" spans="2:8" ht="52.5" customHeight="1" thickBot="1" x14ac:dyDescent="0.2">
      <c r="B63" s="132"/>
      <c r="C63" s="1232" t="s">
        <v>51</v>
      </c>
      <c r="D63" s="1232"/>
      <c r="E63" s="1233"/>
      <c r="F63" s="133">
        <v>2758</v>
      </c>
      <c r="G63" s="133">
        <v>2989</v>
      </c>
      <c r="H63" s="134">
        <v>3188</v>
      </c>
    </row>
    <row r="64" spans="2:8" x14ac:dyDescent="0.15"/>
  </sheetData>
  <sheetProtection algorithmName="SHA-512" hashValue="fOlsMCTY5QTm4SgWDtPRiciPh2qiOD2rJj2XcCSH6JvqYy5Ewh1F5yEre+dUSNz2+550y/t9eINL0a607X2BoQ==" saltValue="qJ5KClv4AMsJDqIEiaBb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D11B3-EBE2-400D-8FAD-916575A40067}">
  <dimension ref="A1:DE85"/>
  <sheetViews>
    <sheetView tabSelected="1" zoomScale="55" zoomScaleNormal="55" workbookViewId="0">
      <selection activeCell="AM20" sqref="AM20"/>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591</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546</v>
      </c>
      <c r="BQ50" s="1273"/>
      <c r="BR50" s="1273"/>
      <c r="BS50" s="1273"/>
      <c r="BT50" s="1273"/>
      <c r="BU50" s="1273"/>
      <c r="BV50" s="1273"/>
      <c r="BW50" s="1273"/>
      <c r="BX50" s="1273" t="s">
        <v>547</v>
      </c>
      <c r="BY50" s="1273"/>
      <c r="BZ50" s="1273"/>
      <c r="CA50" s="1273"/>
      <c r="CB50" s="1273"/>
      <c r="CC50" s="1273"/>
      <c r="CD50" s="1273"/>
      <c r="CE50" s="1273"/>
      <c r="CF50" s="1273" t="s">
        <v>548</v>
      </c>
      <c r="CG50" s="1273"/>
      <c r="CH50" s="1273"/>
      <c r="CI50" s="1273"/>
      <c r="CJ50" s="1273"/>
      <c r="CK50" s="1273"/>
      <c r="CL50" s="1273"/>
      <c r="CM50" s="1273"/>
      <c r="CN50" s="1273" t="s">
        <v>549</v>
      </c>
      <c r="CO50" s="1273"/>
      <c r="CP50" s="1273"/>
      <c r="CQ50" s="1273"/>
      <c r="CR50" s="1273"/>
      <c r="CS50" s="1273"/>
      <c r="CT50" s="1273"/>
      <c r="CU50" s="1273"/>
      <c r="CV50" s="1273" t="s">
        <v>550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592</v>
      </c>
      <c r="AO51" s="1277"/>
      <c r="AP51" s="1277"/>
      <c r="AQ51" s="1277"/>
      <c r="AR51" s="1277"/>
      <c r="AS51" s="1277"/>
      <c r="AT51" s="1277"/>
      <c r="AU51" s="1277"/>
      <c r="AV51" s="1277"/>
      <c r="AW51" s="1277"/>
      <c r="AX51" s="1277"/>
      <c r="AY51" s="1277"/>
      <c r="AZ51" s="1277"/>
      <c r="BA51" s="1277"/>
      <c r="BB51" s="1277" t="s">
        <v>593</v>
      </c>
      <c r="BC51" s="1277"/>
      <c r="BD51" s="1277"/>
      <c r="BE51" s="1277"/>
      <c r="BF51" s="1277"/>
      <c r="BG51" s="1277"/>
      <c r="BH51" s="1277"/>
      <c r="BI51" s="1277"/>
      <c r="BJ51" s="1277"/>
      <c r="BK51" s="1277"/>
      <c r="BL51" s="1277"/>
      <c r="BM51" s="1277"/>
      <c r="BN51" s="1277"/>
      <c r="BO51" s="1277"/>
      <c r="BP51" s="1278">
        <v>44.8</v>
      </c>
      <c r="BQ51" s="1278"/>
      <c r="BR51" s="1278"/>
      <c r="BS51" s="1278"/>
      <c r="BT51" s="1278"/>
      <c r="BU51" s="1278"/>
      <c r="BV51" s="1278"/>
      <c r="BW51" s="1278"/>
      <c r="BX51" s="1278">
        <v>49.3</v>
      </c>
      <c r="BY51" s="1278"/>
      <c r="BZ51" s="1278"/>
      <c r="CA51" s="1278"/>
      <c r="CB51" s="1278"/>
      <c r="CC51" s="1278"/>
      <c r="CD51" s="1278"/>
      <c r="CE51" s="1278"/>
      <c r="CF51" s="1278">
        <v>64.900000000000006</v>
      </c>
      <c r="CG51" s="1278"/>
      <c r="CH51" s="1278"/>
      <c r="CI51" s="1278"/>
      <c r="CJ51" s="1278"/>
      <c r="CK51" s="1278"/>
      <c r="CL51" s="1278"/>
      <c r="CM51" s="1278"/>
      <c r="CN51" s="1278">
        <v>69.599999999999994</v>
      </c>
      <c r="CO51" s="1278"/>
      <c r="CP51" s="1278"/>
      <c r="CQ51" s="1278"/>
      <c r="CR51" s="1278"/>
      <c r="CS51" s="1278"/>
      <c r="CT51" s="1278"/>
      <c r="CU51" s="1278"/>
      <c r="CV51" s="1278">
        <v>60.8</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594</v>
      </c>
      <c r="BC53" s="1277"/>
      <c r="BD53" s="1277"/>
      <c r="BE53" s="1277"/>
      <c r="BF53" s="1277"/>
      <c r="BG53" s="1277"/>
      <c r="BH53" s="1277"/>
      <c r="BI53" s="1277"/>
      <c r="BJ53" s="1277"/>
      <c r="BK53" s="1277"/>
      <c r="BL53" s="1277"/>
      <c r="BM53" s="1277"/>
      <c r="BN53" s="1277"/>
      <c r="BO53" s="1277"/>
      <c r="BP53" s="1278">
        <v>58.8</v>
      </c>
      <c r="BQ53" s="1278"/>
      <c r="BR53" s="1278"/>
      <c r="BS53" s="1278"/>
      <c r="BT53" s="1278"/>
      <c r="BU53" s="1278"/>
      <c r="BV53" s="1278"/>
      <c r="BW53" s="1278"/>
      <c r="BX53" s="1278">
        <v>60.7</v>
      </c>
      <c r="BY53" s="1278"/>
      <c r="BZ53" s="1278"/>
      <c r="CA53" s="1278"/>
      <c r="CB53" s="1278"/>
      <c r="CC53" s="1278"/>
      <c r="CD53" s="1278"/>
      <c r="CE53" s="1278"/>
      <c r="CF53" s="1278">
        <v>61.7</v>
      </c>
      <c r="CG53" s="1278"/>
      <c r="CH53" s="1278"/>
      <c r="CI53" s="1278"/>
      <c r="CJ53" s="1278"/>
      <c r="CK53" s="1278"/>
      <c r="CL53" s="1278"/>
      <c r="CM53" s="1278"/>
      <c r="CN53" s="1278">
        <v>63.5</v>
      </c>
      <c r="CO53" s="1278"/>
      <c r="CP53" s="1278"/>
      <c r="CQ53" s="1278"/>
      <c r="CR53" s="1278"/>
      <c r="CS53" s="1278"/>
      <c r="CT53" s="1278"/>
      <c r="CU53" s="1278"/>
      <c r="CV53" s="1278">
        <v>62.7</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595</v>
      </c>
      <c r="AO55" s="1273"/>
      <c r="AP55" s="1273"/>
      <c r="AQ55" s="1273"/>
      <c r="AR55" s="1273"/>
      <c r="AS55" s="1273"/>
      <c r="AT55" s="1273"/>
      <c r="AU55" s="1273"/>
      <c r="AV55" s="1273"/>
      <c r="AW55" s="1273"/>
      <c r="AX55" s="1273"/>
      <c r="AY55" s="1273"/>
      <c r="AZ55" s="1273"/>
      <c r="BA55" s="1273"/>
      <c r="BB55" s="1277" t="s">
        <v>593</v>
      </c>
      <c r="BC55" s="1277"/>
      <c r="BD55" s="1277"/>
      <c r="BE55" s="1277"/>
      <c r="BF55" s="1277"/>
      <c r="BG55" s="1277"/>
      <c r="BH55" s="1277"/>
      <c r="BI55" s="1277"/>
      <c r="BJ55" s="1277"/>
      <c r="BK55" s="1277"/>
      <c r="BL55" s="1277"/>
      <c r="BM55" s="1277"/>
      <c r="BN55" s="1277"/>
      <c r="BO55" s="1277"/>
      <c r="BP55" s="1278">
        <v>32.799999999999997</v>
      </c>
      <c r="BQ55" s="1278"/>
      <c r="BR55" s="1278"/>
      <c r="BS55" s="1278"/>
      <c r="BT55" s="1278"/>
      <c r="BU55" s="1278"/>
      <c r="BV55" s="1278"/>
      <c r="BW55" s="1278"/>
      <c r="BX55" s="1278">
        <v>20.9</v>
      </c>
      <c r="BY55" s="1278"/>
      <c r="BZ55" s="1278"/>
      <c r="CA55" s="1278"/>
      <c r="CB55" s="1278"/>
      <c r="CC55" s="1278"/>
      <c r="CD55" s="1278"/>
      <c r="CE55" s="1278"/>
      <c r="CF55" s="1278">
        <v>21</v>
      </c>
      <c r="CG55" s="1278"/>
      <c r="CH55" s="1278"/>
      <c r="CI55" s="1278"/>
      <c r="CJ55" s="1278"/>
      <c r="CK55" s="1278"/>
      <c r="CL55" s="1278"/>
      <c r="CM55" s="1278"/>
      <c r="CN55" s="1278">
        <v>23.5</v>
      </c>
      <c r="CO55" s="1278"/>
      <c r="CP55" s="1278"/>
      <c r="CQ55" s="1278"/>
      <c r="CR55" s="1278"/>
      <c r="CS55" s="1278"/>
      <c r="CT55" s="1278"/>
      <c r="CU55" s="1278"/>
      <c r="CV55" s="1278">
        <v>8.5</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594</v>
      </c>
      <c r="BC57" s="1277"/>
      <c r="BD57" s="1277"/>
      <c r="BE57" s="1277"/>
      <c r="BF57" s="1277"/>
      <c r="BG57" s="1277"/>
      <c r="BH57" s="1277"/>
      <c r="BI57" s="1277"/>
      <c r="BJ57" s="1277"/>
      <c r="BK57" s="1277"/>
      <c r="BL57" s="1277"/>
      <c r="BM57" s="1277"/>
      <c r="BN57" s="1277"/>
      <c r="BO57" s="1277"/>
      <c r="BP57" s="1278">
        <v>58.9</v>
      </c>
      <c r="BQ57" s="1278"/>
      <c r="BR57" s="1278"/>
      <c r="BS57" s="1278"/>
      <c r="BT57" s="1278"/>
      <c r="BU57" s="1278"/>
      <c r="BV57" s="1278"/>
      <c r="BW57" s="1278"/>
      <c r="BX57" s="1278">
        <v>60.5</v>
      </c>
      <c r="BY57" s="1278"/>
      <c r="BZ57" s="1278"/>
      <c r="CA57" s="1278"/>
      <c r="CB57" s="1278"/>
      <c r="CC57" s="1278"/>
      <c r="CD57" s="1278"/>
      <c r="CE57" s="1278"/>
      <c r="CF57" s="1278">
        <v>61.5</v>
      </c>
      <c r="CG57" s="1278"/>
      <c r="CH57" s="1278"/>
      <c r="CI57" s="1278"/>
      <c r="CJ57" s="1278"/>
      <c r="CK57" s="1278"/>
      <c r="CL57" s="1278"/>
      <c r="CM57" s="1278"/>
      <c r="CN57" s="1278">
        <v>61.9</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596</v>
      </c>
    </row>
    <row r="64" spans="1:109" x14ac:dyDescent="0.15">
      <c r="B64" s="1248"/>
      <c r="G64" s="1255"/>
      <c r="I64" s="1288"/>
      <c r="J64" s="1288"/>
      <c r="K64" s="1288"/>
      <c r="L64" s="1288"/>
      <c r="M64" s="1288"/>
      <c r="N64" s="1289"/>
      <c r="AM64" s="1255"/>
      <c r="AN64" s="1255" t="s">
        <v>589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5" customHeight="1" x14ac:dyDescent="0.15">
      <c r="B65" s="1248"/>
      <c r="AN65" s="1257" t="s">
        <v>597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591</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546</v>
      </c>
      <c r="BQ72" s="1273"/>
      <c r="BR72" s="1273"/>
      <c r="BS72" s="1273"/>
      <c r="BT72" s="1273"/>
      <c r="BU72" s="1273"/>
      <c r="BV72" s="1273"/>
      <c r="BW72" s="1273"/>
      <c r="BX72" s="1273" t="s">
        <v>547</v>
      </c>
      <c r="BY72" s="1273"/>
      <c r="BZ72" s="1273"/>
      <c r="CA72" s="1273"/>
      <c r="CB72" s="1273"/>
      <c r="CC72" s="1273"/>
      <c r="CD72" s="1273"/>
      <c r="CE72" s="1273"/>
      <c r="CF72" s="1273" t="s">
        <v>548</v>
      </c>
      <c r="CG72" s="1273"/>
      <c r="CH72" s="1273"/>
      <c r="CI72" s="1273"/>
      <c r="CJ72" s="1273"/>
      <c r="CK72" s="1273"/>
      <c r="CL72" s="1273"/>
      <c r="CM72" s="1273"/>
      <c r="CN72" s="1273" t="s">
        <v>549</v>
      </c>
      <c r="CO72" s="1273"/>
      <c r="CP72" s="1273"/>
      <c r="CQ72" s="1273"/>
      <c r="CR72" s="1273"/>
      <c r="CS72" s="1273"/>
      <c r="CT72" s="1273"/>
      <c r="CU72" s="1273"/>
      <c r="CV72" s="1273" t="s">
        <v>550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592</v>
      </c>
      <c r="AO73" s="1277"/>
      <c r="AP73" s="1277"/>
      <c r="AQ73" s="1277"/>
      <c r="AR73" s="1277"/>
      <c r="AS73" s="1277"/>
      <c r="AT73" s="1277"/>
      <c r="AU73" s="1277"/>
      <c r="AV73" s="1277"/>
      <c r="AW73" s="1277"/>
      <c r="AX73" s="1277"/>
      <c r="AY73" s="1277"/>
      <c r="AZ73" s="1277"/>
      <c r="BA73" s="1277"/>
      <c r="BB73" s="1277" t="s">
        <v>593</v>
      </c>
      <c r="BC73" s="1277"/>
      <c r="BD73" s="1277"/>
      <c r="BE73" s="1277"/>
      <c r="BF73" s="1277"/>
      <c r="BG73" s="1277"/>
      <c r="BH73" s="1277"/>
      <c r="BI73" s="1277"/>
      <c r="BJ73" s="1277"/>
      <c r="BK73" s="1277"/>
      <c r="BL73" s="1277"/>
      <c r="BM73" s="1277"/>
      <c r="BN73" s="1277"/>
      <c r="BO73" s="1277"/>
      <c r="BP73" s="1278">
        <v>44.8</v>
      </c>
      <c r="BQ73" s="1278"/>
      <c r="BR73" s="1278"/>
      <c r="BS73" s="1278"/>
      <c r="BT73" s="1278"/>
      <c r="BU73" s="1278"/>
      <c r="BV73" s="1278"/>
      <c r="BW73" s="1278"/>
      <c r="BX73" s="1278">
        <v>49.3</v>
      </c>
      <c r="BY73" s="1278"/>
      <c r="BZ73" s="1278"/>
      <c r="CA73" s="1278"/>
      <c r="CB73" s="1278"/>
      <c r="CC73" s="1278"/>
      <c r="CD73" s="1278"/>
      <c r="CE73" s="1278"/>
      <c r="CF73" s="1278">
        <v>64.900000000000006</v>
      </c>
      <c r="CG73" s="1278"/>
      <c r="CH73" s="1278"/>
      <c r="CI73" s="1278"/>
      <c r="CJ73" s="1278"/>
      <c r="CK73" s="1278"/>
      <c r="CL73" s="1278"/>
      <c r="CM73" s="1278"/>
      <c r="CN73" s="1278">
        <v>69.599999999999994</v>
      </c>
      <c r="CO73" s="1278"/>
      <c r="CP73" s="1278"/>
      <c r="CQ73" s="1278"/>
      <c r="CR73" s="1278"/>
      <c r="CS73" s="1278"/>
      <c r="CT73" s="1278"/>
      <c r="CU73" s="1278"/>
      <c r="CV73" s="1278">
        <v>60.8</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598</v>
      </c>
      <c r="BC75" s="1277"/>
      <c r="BD75" s="1277"/>
      <c r="BE75" s="1277"/>
      <c r="BF75" s="1277"/>
      <c r="BG75" s="1277"/>
      <c r="BH75" s="1277"/>
      <c r="BI75" s="1277"/>
      <c r="BJ75" s="1277"/>
      <c r="BK75" s="1277"/>
      <c r="BL75" s="1277"/>
      <c r="BM75" s="1277"/>
      <c r="BN75" s="1277"/>
      <c r="BO75" s="1277"/>
      <c r="BP75" s="1278">
        <v>7.9</v>
      </c>
      <c r="BQ75" s="1278"/>
      <c r="BR75" s="1278"/>
      <c r="BS75" s="1278"/>
      <c r="BT75" s="1278"/>
      <c r="BU75" s="1278"/>
      <c r="BV75" s="1278"/>
      <c r="BW75" s="1278"/>
      <c r="BX75" s="1278">
        <v>8.4</v>
      </c>
      <c r="BY75" s="1278"/>
      <c r="BZ75" s="1278"/>
      <c r="CA75" s="1278"/>
      <c r="CB75" s="1278"/>
      <c r="CC75" s="1278"/>
      <c r="CD75" s="1278"/>
      <c r="CE75" s="1278"/>
      <c r="CF75" s="1278">
        <v>9</v>
      </c>
      <c r="CG75" s="1278"/>
      <c r="CH75" s="1278"/>
      <c r="CI75" s="1278"/>
      <c r="CJ75" s="1278"/>
      <c r="CK75" s="1278"/>
      <c r="CL75" s="1278"/>
      <c r="CM75" s="1278"/>
      <c r="CN75" s="1278">
        <v>9.4</v>
      </c>
      <c r="CO75" s="1278"/>
      <c r="CP75" s="1278"/>
      <c r="CQ75" s="1278"/>
      <c r="CR75" s="1278"/>
      <c r="CS75" s="1278"/>
      <c r="CT75" s="1278"/>
      <c r="CU75" s="1278"/>
      <c r="CV75" s="1278">
        <v>9.9</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595</v>
      </c>
      <c r="AO77" s="1273"/>
      <c r="AP77" s="1273"/>
      <c r="AQ77" s="1273"/>
      <c r="AR77" s="1273"/>
      <c r="AS77" s="1273"/>
      <c r="AT77" s="1273"/>
      <c r="AU77" s="1273"/>
      <c r="AV77" s="1273"/>
      <c r="AW77" s="1273"/>
      <c r="AX77" s="1273"/>
      <c r="AY77" s="1273"/>
      <c r="AZ77" s="1273"/>
      <c r="BA77" s="1273"/>
      <c r="BB77" s="1277" t="s">
        <v>593</v>
      </c>
      <c r="BC77" s="1277"/>
      <c r="BD77" s="1277"/>
      <c r="BE77" s="1277"/>
      <c r="BF77" s="1277"/>
      <c r="BG77" s="1277"/>
      <c r="BH77" s="1277"/>
      <c r="BI77" s="1277"/>
      <c r="BJ77" s="1277"/>
      <c r="BK77" s="1277"/>
      <c r="BL77" s="1277"/>
      <c r="BM77" s="1277"/>
      <c r="BN77" s="1277"/>
      <c r="BO77" s="1277"/>
      <c r="BP77" s="1278">
        <v>32.799999999999997</v>
      </c>
      <c r="BQ77" s="1278"/>
      <c r="BR77" s="1278"/>
      <c r="BS77" s="1278"/>
      <c r="BT77" s="1278"/>
      <c r="BU77" s="1278"/>
      <c r="BV77" s="1278"/>
      <c r="BW77" s="1278"/>
      <c r="BX77" s="1278">
        <v>20.9</v>
      </c>
      <c r="BY77" s="1278"/>
      <c r="BZ77" s="1278"/>
      <c r="CA77" s="1278"/>
      <c r="CB77" s="1278"/>
      <c r="CC77" s="1278"/>
      <c r="CD77" s="1278"/>
      <c r="CE77" s="1278"/>
      <c r="CF77" s="1278">
        <v>21</v>
      </c>
      <c r="CG77" s="1278"/>
      <c r="CH77" s="1278"/>
      <c r="CI77" s="1278"/>
      <c r="CJ77" s="1278"/>
      <c r="CK77" s="1278"/>
      <c r="CL77" s="1278"/>
      <c r="CM77" s="1278"/>
      <c r="CN77" s="1278">
        <v>23.5</v>
      </c>
      <c r="CO77" s="1278"/>
      <c r="CP77" s="1278"/>
      <c r="CQ77" s="1278"/>
      <c r="CR77" s="1278"/>
      <c r="CS77" s="1278"/>
      <c r="CT77" s="1278"/>
      <c r="CU77" s="1278"/>
      <c r="CV77" s="1278">
        <v>8.5</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598</v>
      </c>
      <c r="BC79" s="1277"/>
      <c r="BD79" s="1277"/>
      <c r="BE79" s="1277"/>
      <c r="BF79" s="1277"/>
      <c r="BG79" s="1277"/>
      <c r="BH79" s="1277"/>
      <c r="BI79" s="1277"/>
      <c r="BJ79" s="1277"/>
      <c r="BK79" s="1277"/>
      <c r="BL79" s="1277"/>
      <c r="BM79" s="1277"/>
      <c r="BN79" s="1277"/>
      <c r="BO79" s="1277"/>
      <c r="BP79" s="1278">
        <v>9.1</v>
      </c>
      <c r="BQ79" s="1278"/>
      <c r="BR79" s="1278"/>
      <c r="BS79" s="1278"/>
      <c r="BT79" s="1278"/>
      <c r="BU79" s="1278"/>
      <c r="BV79" s="1278"/>
      <c r="BW79" s="1278"/>
      <c r="BX79" s="1278">
        <v>9.1</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C931E-1770-4802-9D14-DAEAFAAF68C4}">
  <dimension ref="A1:DR125"/>
  <sheetViews>
    <sheetView zoomScale="70" zoomScaleNormal="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DB9A7-6B34-49D6-B4C6-37ABCFDDF9D0}">
  <dimension ref="A1:DR125"/>
  <sheetViews>
    <sheetView zoomScale="55" zoomScaleNormal="55" workbookViewId="0">
      <selection sqref="A1:XFD1048576"/>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543</v>
      </c>
      <c r="G2" s="148"/>
      <c r="H2" s="149"/>
    </row>
    <row r="3" spans="1:8" x14ac:dyDescent="0.15">
      <c r="A3" s="145" t="s">
        <v>536</v>
      </c>
      <c r="B3" s="150"/>
      <c r="C3" s="151"/>
      <c r="D3" s="152">
        <v>53494</v>
      </c>
      <c r="E3" s="153"/>
      <c r="F3" s="154">
        <v>82993</v>
      </c>
      <c r="G3" s="155"/>
      <c r="H3" s="156"/>
    </row>
    <row r="4" spans="1:8" x14ac:dyDescent="0.15">
      <c r="A4" s="157"/>
      <c r="B4" s="158"/>
      <c r="C4" s="159"/>
      <c r="D4" s="160">
        <v>33219</v>
      </c>
      <c r="E4" s="161"/>
      <c r="F4" s="162">
        <v>46787</v>
      </c>
      <c r="G4" s="163"/>
      <c r="H4" s="164"/>
    </row>
    <row r="5" spans="1:8" x14ac:dyDescent="0.15">
      <c r="A5" s="145" t="s">
        <v>538</v>
      </c>
      <c r="B5" s="150"/>
      <c r="C5" s="151"/>
      <c r="D5" s="152">
        <v>62751</v>
      </c>
      <c r="E5" s="153"/>
      <c r="F5" s="154">
        <v>108252</v>
      </c>
      <c r="G5" s="155"/>
      <c r="H5" s="156"/>
    </row>
    <row r="6" spans="1:8" x14ac:dyDescent="0.15">
      <c r="A6" s="157"/>
      <c r="B6" s="158"/>
      <c r="C6" s="159"/>
      <c r="D6" s="160">
        <v>49382</v>
      </c>
      <c r="E6" s="161"/>
      <c r="F6" s="162">
        <v>50321</v>
      </c>
      <c r="G6" s="163"/>
      <c r="H6" s="164"/>
    </row>
    <row r="7" spans="1:8" x14ac:dyDescent="0.15">
      <c r="A7" s="145" t="s">
        <v>539</v>
      </c>
      <c r="B7" s="150"/>
      <c r="C7" s="151"/>
      <c r="D7" s="152">
        <v>142755</v>
      </c>
      <c r="E7" s="153"/>
      <c r="F7" s="154">
        <v>93492</v>
      </c>
      <c r="G7" s="155"/>
      <c r="H7" s="156"/>
    </row>
    <row r="8" spans="1:8" x14ac:dyDescent="0.15">
      <c r="A8" s="157"/>
      <c r="B8" s="158"/>
      <c r="C8" s="159"/>
      <c r="D8" s="160">
        <v>87735</v>
      </c>
      <c r="E8" s="161"/>
      <c r="F8" s="162">
        <v>53316</v>
      </c>
      <c r="G8" s="163"/>
      <c r="H8" s="164"/>
    </row>
    <row r="9" spans="1:8" x14ac:dyDescent="0.15">
      <c r="A9" s="145" t="s">
        <v>540</v>
      </c>
      <c r="B9" s="150"/>
      <c r="C9" s="151"/>
      <c r="D9" s="152">
        <v>119204</v>
      </c>
      <c r="E9" s="153"/>
      <c r="F9" s="154">
        <v>94796</v>
      </c>
      <c r="G9" s="155"/>
      <c r="H9" s="156"/>
    </row>
    <row r="10" spans="1:8" x14ac:dyDescent="0.15">
      <c r="A10" s="157"/>
      <c r="B10" s="158"/>
      <c r="C10" s="159"/>
      <c r="D10" s="160">
        <v>99856</v>
      </c>
      <c r="E10" s="161"/>
      <c r="F10" s="162">
        <v>55781</v>
      </c>
      <c r="G10" s="163"/>
      <c r="H10" s="164"/>
    </row>
    <row r="11" spans="1:8" x14ac:dyDescent="0.15">
      <c r="A11" s="145" t="s">
        <v>541</v>
      </c>
      <c r="B11" s="150"/>
      <c r="C11" s="151"/>
      <c r="D11" s="152">
        <v>143564</v>
      </c>
      <c r="E11" s="153"/>
      <c r="F11" s="154">
        <v>85942</v>
      </c>
      <c r="G11" s="155"/>
      <c r="H11" s="156"/>
    </row>
    <row r="12" spans="1:8" x14ac:dyDescent="0.15">
      <c r="A12" s="157"/>
      <c r="B12" s="158"/>
      <c r="C12" s="165"/>
      <c r="D12" s="160">
        <v>88617</v>
      </c>
      <c r="E12" s="161"/>
      <c r="F12" s="162">
        <v>48630</v>
      </c>
      <c r="G12" s="163"/>
      <c r="H12" s="164"/>
    </row>
    <row r="13" spans="1:8" x14ac:dyDescent="0.15">
      <c r="A13" s="145"/>
      <c r="B13" s="150"/>
      <c r="C13" s="166"/>
      <c r="D13" s="167">
        <v>104354</v>
      </c>
      <c r="E13" s="168"/>
      <c r="F13" s="169">
        <v>93095</v>
      </c>
      <c r="G13" s="170"/>
      <c r="H13" s="156"/>
    </row>
    <row r="14" spans="1:8" x14ac:dyDescent="0.15">
      <c r="A14" s="157"/>
      <c r="B14" s="158"/>
      <c r="C14" s="159"/>
      <c r="D14" s="160">
        <v>71762</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9.01</v>
      </c>
      <c r="C19" s="171">
        <f>ROUND(VALUE(SUBSTITUTE(実質収支比率等に係る経年分析!G$48,"▲","-")),2)</f>
        <v>9.4600000000000009</v>
      </c>
      <c r="D19" s="171">
        <f>ROUND(VALUE(SUBSTITUTE(実質収支比率等に係る経年分析!H$48,"▲","-")),2)</f>
        <v>10.39</v>
      </c>
      <c r="E19" s="171">
        <f>ROUND(VALUE(SUBSTITUTE(実質収支比率等に係る経年分析!I$48,"▲","-")),2)</f>
        <v>10.15</v>
      </c>
      <c r="F19" s="171">
        <f>ROUND(VALUE(SUBSTITUTE(実質収支比率等に係る経年分析!J$48,"▲","-")),2)</f>
        <v>10.08</v>
      </c>
    </row>
    <row r="20" spans="1:11" x14ac:dyDescent="0.15">
      <c r="A20" s="171" t="s">
        <v>55</v>
      </c>
      <c r="B20" s="171">
        <f>ROUND(VALUE(SUBSTITUTE(実質収支比率等に係る経年分析!F$47,"▲","-")),2)</f>
        <v>21.71</v>
      </c>
      <c r="C20" s="171">
        <f>ROUND(VALUE(SUBSTITUTE(実質収支比率等に係る経年分析!G$47,"▲","-")),2)</f>
        <v>25.98</v>
      </c>
      <c r="D20" s="171">
        <f>ROUND(VALUE(SUBSTITUTE(実質収支比率等に係る経年分析!H$47,"▲","-")),2)</f>
        <v>25.52</v>
      </c>
      <c r="E20" s="171">
        <f>ROUND(VALUE(SUBSTITUTE(実質収支比率等に係る経年分析!I$47,"▲","-")),2)</f>
        <v>24.2</v>
      </c>
      <c r="F20" s="171">
        <f>ROUND(VALUE(SUBSTITUTE(実質収支比率等に係る経年分析!J$47,"▲","-")),2)</f>
        <v>22.74</v>
      </c>
    </row>
    <row r="21" spans="1:11" x14ac:dyDescent="0.15">
      <c r="A21" s="171" t="s">
        <v>56</v>
      </c>
      <c r="B21" s="171">
        <f>IF(ISNUMBER(VALUE(SUBSTITUTE(実質収支比率等に係る経年分析!F$49,"▲","-"))),ROUND(VALUE(SUBSTITUTE(実質収支比率等に係る経年分析!F$49,"▲","-")),2),NA())</f>
        <v>0.37</v>
      </c>
      <c r="C21" s="171">
        <f>IF(ISNUMBER(VALUE(SUBSTITUTE(実質収支比率等に係る経年分析!G$49,"▲","-"))),ROUND(VALUE(SUBSTITUTE(実質収支比率等に係る経年分析!G$49,"▲","-")),2),NA())</f>
        <v>5.0999999999999996</v>
      </c>
      <c r="D21" s="171">
        <f>IF(ISNUMBER(VALUE(SUBSTITUTE(実質収支比率等に係る経年分析!H$49,"▲","-"))),ROUND(VALUE(SUBSTITUTE(実質収支比率等に係る経年分析!H$49,"▲","-")),2),NA())</f>
        <v>2.64</v>
      </c>
      <c r="E21" s="171">
        <f>IF(ISNUMBER(VALUE(SUBSTITUTE(実質収支比率等に係る経年分析!I$49,"▲","-"))),ROUND(VALUE(SUBSTITUTE(実質収支比率等に係る経年分析!I$49,"▲","-")),2),NA())</f>
        <v>7.0000000000000007E-2</v>
      </c>
      <c r="F21" s="171">
        <f>IF(ISNUMBER(VALUE(SUBSTITUTE(実質収支比率等に係る経年分析!J$49,"▲","-"))),ROUND(VALUE(SUBSTITUTE(実質収支比率等に係る経年分析!J$49,"▲","-")),2),NA())</f>
        <v>5.09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地域集落排水事業特別会計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0.98</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10.08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10.210000000000001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831</v>
      </c>
      <c r="E42" s="173"/>
      <c r="F42" s="173"/>
      <c r="G42" s="173">
        <f>'実質公債費比率（分子）の構造'!L$52</f>
        <v>838</v>
      </c>
      <c r="H42" s="173"/>
      <c r="I42" s="173"/>
      <c r="J42" s="173">
        <f>'実質公債費比率（分子）の構造'!M$52</f>
        <v>871</v>
      </c>
      <c r="K42" s="173"/>
      <c r="L42" s="173"/>
      <c r="M42" s="173">
        <f>'実質公債費比率（分子）の構造'!N$52</f>
        <v>941</v>
      </c>
      <c r="N42" s="173"/>
      <c r="O42" s="173"/>
      <c r="P42" s="173">
        <f>'実質公債費比率（分子）の構造'!O$52</f>
        <v>938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x14ac:dyDescent="0.15">
      <c r="A46" s="173" t="s">
        <v>67</v>
      </c>
      <c r="B46" s="173">
        <f>'実質公債費比率（分子）の構造'!K$48</f>
        <v>448</v>
      </c>
      <c r="C46" s="173"/>
      <c r="D46" s="173"/>
      <c r="E46" s="173">
        <f>'実質公債費比率（分子）の構造'!L$48</f>
        <v>458</v>
      </c>
      <c r="F46" s="173"/>
      <c r="G46" s="173"/>
      <c r="H46" s="173">
        <f>'実質公債費比率（分子）の構造'!M$48</f>
        <v>482</v>
      </c>
      <c r="I46" s="173"/>
      <c r="J46" s="173"/>
      <c r="K46" s="173">
        <f>'実質公債費比率（分子）の構造'!N$48</f>
        <v>506</v>
      </c>
      <c r="L46" s="173"/>
      <c r="M46" s="173"/>
      <c r="N46" s="173">
        <f>'実質公債費比率（分子）の構造'!O$48</f>
        <v>540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722</v>
      </c>
      <c r="C49" s="173"/>
      <c r="D49" s="173"/>
      <c r="E49" s="173">
        <f>'実質公債費比率（分子）の構造'!L$45</f>
        <v>736</v>
      </c>
      <c r="F49" s="173"/>
      <c r="G49" s="173"/>
      <c r="H49" s="173">
        <f>'実質公債費比率（分子）の構造'!M$45</f>
        <v>777</v>
      </c>
      <c r="I49" s="173"/>
      <c r="J49" s="173"/>
      <c r="K49" s="173">
        <f>'実質公債費比率（分子）の構造'!N$45</f>
        <v>842</v>
      </c>
      <c r="L49" s="173"/>
      <c r="M49" s="173"/>
      <c r="N49" s="173">
        <f>'実質公債費比率（分子）の構造'!O$45</f>
        <v>857</v>
      </c>
      <c r="O49" s="173"/>
      <c r="P49" s="173"/>
    </row>
    <row r="50" spans="1:16" x14ac:dyDescent="0.15">
      <c r="A50" s="173" t="s">
        <v>71</v>
      </c>
      <c r="B50" s="173" t="e">
        <f>NA()</f>
        <v>#N/A</v>
      </c>
      <c r="C50" s="173">
        <f>IF(ISNUMBER('実質公債費比率（分子）の構造'!K$53),'実質公債費比率（分子）の構造'!K$53,NA())</f>
        <v>341</v>
      </c>
      <c r="D50" s="173" t="e">
        <f>NA()</f>
        <v>#N/A</v>
      </c>
      <c r="E50" s="173" t="e">
        <f>NA()</f>
        <v>#N/A</v>
      </c>
      <c r="F50" s="173">
        <f>IF(ISNUMBER('実質公債費比率（分子）の構造'!L$53),'実質公債費比率（分子）の構造'!L$53,NA())</f>
        <v>358</v>
      </c>
      <c r="G50" s="173" t="e">
        <f>NA()</f>
        <v>#N/A</v>
      </c>
      <c r="H50" s="173" t="e">
        <f>NA()</f>
        <v>#N/A</v>
      </c>
      <c r="I50" s="173">
        <f>IF(ISNUMBER('実質公債費比率（分子）の構造'!M$53),'実質公債費比率（分子）の構造'!M$53,NA())</f>
        <v>390</v>
      </c>
      <c r="J50" s="173" t="e">
        <f>NA()</f>
        <v>#N/A</v>
      </c>
      <c r="K50" s="173" t="e">
        <f>NA()</f>
        <v>#N/A</v>
      </c>
      <c r="L50" s="173">
        <f>IF(ISNUMBER('実質公債費比率（分子）の構造'!N$53),'実質公債費比率（分子）の構造'!N$53,NA())</f>
        <v>409</v>
      </c>
      <c r="M50" s="173" t="e">
        <f>NA()</f>
        <v>#N/A</v>
      </c>
      <c r="N50" s="173" t="e">
        <f>NA()</f>
        <v>#N/A</v>
      </c>
      <c r="O50" s="173">
        <f>IF(ISNUMBER('実質公債費比率（分子）の構造'!O$53),'実質公債費比率（分子）の構造'!O$53,NA())</f>
        <v>461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8770</v>
      </c>
      <c r="E56" s="172"/>
      <c r="F56" s="172"/>
      <c r="G56" s="172">
        <f>'将来負担比率（分子）の構造'!J$52</f>
        <v>8565</v>
      </c>
      <c r="H56" s="172"/>
      <c r="I56" s="172"/>
      <c r="J56" s="172">
        <f>'将来負担比率（分子）の構造'!K$52</f>
        <v>8771</v>
      </c>
      <c r="K56" s="172"/>
      <c r="L56" s="172"/>
      <c r="M56" s="172">
        <f>'将来負担比率（分子）の構造'!L$52</f>
        <v>8500</v>
      </c>
      <c r="N56" s="172"/>
      <c r="O56" s="172"/>
      <c r="P56" s="172">
        <f>'将来負担比率（分子）の構造'!M$52</f>
        <v>8613</v>
      </c>
    </row>
    <row r="57" spans="1:16" x14ac:dyDescent="0.15">
      <c r="A57" s="172" t="s">
        <v>42</v>
      </c>
      <c r="B57" s="172"/>
      <c r="C57" s="172"/>
      <c r="D57" s="172">
        <f>'将来負担比率（分子）の構造'!I$51</f>
        <v>118</v>
      </c>
      <c r="E57" s="172"/>
      <c r="F57" s="172"/>
      <c r="G57" s="172">
        <f>'将来負担比率（分子）の構造'!J$51</f>
        <v>106</v>
      </c>
      <c r="H57" s="172"/>
      <c r="I57" s="172"/>
      <c r="J57" s="172">
        <f>'将来負担比率（分子）の構造'!K$51</f>
        <v>2</v>
      </c>
      <c r="K57" s="172"/>
      <c r="L57" s="172"/>
      <c r="M57" s="172">
        <f>'将来負担比率（分子）の構造'!L$51</f>
        <v>2</v>
      </c>
      <c r="N57" s="172"/>
      <c r="O57" s="172"/>
      <c r="P57" s="172" t="str">
        <f>'将来負担比率（分子）の構造'!M$51</f>
        <v>-</v>
      </c>
    </row>
    <row r="58" spans="1:16" x14ac:dyDescent="0.15">
      <c r="A58" s="172" t="s">
        <v>41</v>
      </c>
      <c r="B58" s="172"/>
      <c r="C58" s="172"/>
      <c r="D58" s="172">
        <f>'将来負担比率（分子）の構造'!I$50</f>
        <v>3236</v>
      </c>
      <c r="E58" s="172"/>
      <c r="F58" s="172"/>
      <c r="G58" s="172">
        <f>'将来負担比率（分子）の構造'!J$50</f>
        <v>3217</v>
      </c>
      <c r="H58" s="172"/>
      <c r="I58" s="172"/>
      <c r="J58" s="172">
        <f>'将来負担比率（分子）の構造'!K$50</f>
        <v>3104</v>
      </c>
      <c r="K58" s="172"/>
      <c r="L58" s="172"/>
      <c r="M58" s="172">
        <f>'将来負担比率（分子）の構造'!L$50</f>
        <v>3371</v>
      </c>
      <c r="N58" s="172"/>
      <c r="O58" s="172"/>
      <c r="P58" s="172">
        <f>'将来負担比率（分子）の構造'!M$50</f>
        <v>3573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1265</v>
      </c>
      <c r="C62" s="172"/>
      <c r="D62" s="172"/>
      <c r="E62" s="172">
        <f>'将来負担比率（分子）の構造'!J$45</f>
        <v>1119</v>
      </c>
      <c r="F62" s="172"/>
      <c r="G62" s="172"/>
      <c r="H62" s="172">
        <f>'将来負担比率（分子）の構造'!K$45</f>
        <v>1066</v>
      </c>
      <c r="I62" s="172"/>
      <c r="J62" s="172"/>
      <c r="K62" s="172">
        <f>'将来負担比率（分子）の構造'!L$45</f>
        <v>1097</v>
      </c>
      <c r="L62" s="172"/>
      <c r="M62" s="172"/>
      <c r="N62" s="172">
        <f>'将来負担比率（分子）の構造'!M$45</f>
        <v>1049</v>
      </c>
      <c r="O62" s="172"/>
      <c r="P62" s="172"/>
    </row>
    <row r="63" spans="1:16" x14ac:dyDescent="0.15">
      <c r="A63" s="172" t="s">
        <v>34</v>
      </c>
      <c r="B63" s="172">
        <f>'将来負担比率（分子）の構造'!I$44</f>
        <v>14</v>
      </c>
      <c r="C63" s="172"/>
      <c r="D63" s="172"/>
      <c r="E63" s="172">
        <f>'将来負担比率（分子）の構造'!J$44</f>
        <v>10</v>
      </c>
      <c r="F63" s="172"/>
      <c r="G63" s="172"/>
      <c r="H63" s="172">
        <f>'将来負担比率（分子）の構造'!K$44</f>
        <v>8</v>
      </c>
      <c r="I63" s="172"/>
      <c r="J63" s="172"/>
      <c r="K63" s="172">
        <f>'将来負担比率（分子）の構造'!L$44</f>
        <v>7</v>
      </c>
      <c r="L63" s="172"/>
      <c r="M63" s="172"/>
      <c r="N63" s="172">
        <f>'将来負担比率（分子）の構造'!M$44</f>
        <v>6</v>
      </c>
      <c r="O63" s="172"/>
      <c r="P63" s="172"/>
    </row>
    <row r="64" spans="1:16" x14ac:dyDescent="0.15">
      <c r="A64" s="172" t="s">
        <v>33</v>
      </c>
      <c r="B64" s="172">
        <f>'将来負担比率（分子）の構造'!I$43</f>
        <v>4504</v>
      </c>
      <c r="C64" s="172"/>
      <c r="D64" s="172"/>
      <c r="E64" s="172">
        <f>'将来負担比率（分子）の構造'!J$43</f>
        <v>4603</v>
      </c>
      <c r="F64" s="172"/>
      <c r="G64" s="172"/>
      <c r="H64" s="172">
        <f>'将来負担比率（分子）の構造'!K$43</f>
        <v>4478</v>
      </c>
      <c r="I64" s="172"/>
      <c r="J64" s="172"/>
      <c r="K64" s="172">
        <f>'将来負担比率（分子）の構造'!L$43</f>
        <v>4170</v>
      </c>
      <c r="L64" s="172"/>
      <c r="M64" s="172"/>
      <c r="N64" s="172">
        <f>'将来負担比率（分子）の構造'!M$43</f>
        <v>4033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8136</v>
      </c>
      <c r="C66" s="172"/>
      <c r="D66" s="172"/>
      <c r="E66" s="172">
        <f>'将来負担比率（分子）の構造'!J$41</f>
        <v>8149</v>
      </c>
      <c r="F66" s="172"/>
      <c r="G66" s="172"/>
      <c r="H66" s="172">
        <f>'将来負担比率（分子）の構造'!K$41</f>
        <v>8928</v>
      </c>
      <c r="I66" s="172"/>
      <c r="J66" s="172"/>
      <c r="K66" s="172">
        <f>'将来負担比率（分子）の構造'!L$41</f>
        <v>9499</v>
      </c>
      <c r="L66" s="172"/>
      <c r="M66" s="172"/>
      <c r="N66" s="172">
        <f>'将来負担比率（分子）の構造'!M$41</f>
        <v>9807</v>
      </c>
      <c r="O66" s="172"/>
      <c r="P66" s="172"/>
    </row>
    <row r="67" spans="1:16" x14ac:dyDescent="0.15">
      <c r="A67" s="172" t="s">
        <v>75</v>
      </c>
      <c r="B67" s="172" t="e">
        <f>NA()</f>
        <v>#N/A</v>
      </c>
      <c r="C67" s="172">
        <f>IF(ISNUMBER('将来負担比率（分子）の構造'!I$53), IF('将来負担比率（分子）の構造'!I$53 &lt; 0, 0, '将来負担比率（分子）の構造'!I$53), NA())</f>
        <v>1795</v>
      </c>
      <c r="D67" s="172" t="e">
        <f>NA()</f>
        <v>#N/A</v>
      </c>
      <c r="E67" s="172" t="e">
        <f>NA()</f>
        <v>#N/A</v>
      </c>
      <c r="F67" s="172">
        <f>IF(ISNUMBER('将来負担比率（分子）の構造'!J$53), IF('将来負担比率（分子）の構造'!J$53 &lt; 0, 0, '将来負担比率（分子）の構造'!J$53), NA())</f>
        <v>1993</v>
      </c>
      <c r="G67" s="172" t="e">
        <f>NA()</f>
        <v>#N/A</v>
      </c>
      <c r="H67" s="172" t="e">
        <f>NA()</f>
        <v>#N/A</v>
      </c>
      <c r="I67" s="172">
        <f>IF(ISNUMBER('将来負担比率（分子）の構造'!K$53), IF('将来負担比率（分子）の構造'!K$53 &lt; 0, 0, '将来負担比率（分子）の構造'!K$53), NA())</f>
        <v>2604</v>
      </c>
      <c r="J67" s="172" t="e">
        <f>NA()</f>
        <v>#N/A</v>
      </c>
      <c r="K67" s="172" t="e">
        <f>NA()</f>
        <v>#N/A</v>
      </c>
      <c r="L67" s="172">
        <f>IF(ISNUMBER('将来負担比率（分子）の構造'!L$53), IF('将来負担比率（分子）の構造'!L$53 &lt; 0, 0, '将来負担比率（分子）の構造'!L$53), NA())</f>
        <v>2901</v>
      </c>
      <c r="M67" s="172" t="e">
        <f>NA()</f>
        <v>#N/A</v>
      </c>
      <c r="N67" s="172" t="e">
        <f>NA()</f>
        <v>#N/A</v>
      </c>
      <c r="O67" s="172">
        <f>IF(ISNUMBER('将来負担比率（分子）の構造'!M$53), IF('将来負担比率（分子）の構造'!M$53 &lt; 0, 0, '将来負担比率（分子）の構造'!M$53), NA())</f>
        <v>2709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1245</v>
      </c>
      <c r="C72" s="176">
        <f>基金残高に係る経年分析!G55</f>
        <v>1236</v>
      </c>
      <c r="D72" s="176">
        <f>基金残高に係る経年分析!H55</f>
        <v>1226</v>
      </c>
    </row>
    <row r="73" spans="1:16" x14ac:dyDescent="0.15">
      <c r="A73" s="175" t="s">
        <v>78</v>
      </c>
      <c r="B73" s="176">
        <f>基金残高に係る経年分析!F56</f>
        <v>255</v>
      </c>
      <c r="C73" s="176">
        <f>基金残高に係る経年分析!G56</f>
        <v>255</v>
      </c>
      <c r="D73" s="176">
        <f>基金残高に係る経年分析!H56</f>
        <v>205</v>
      </c>
    </row>
    <row r="74" spans="1:16" x14ac:dyDescent="0.15">
      <c r="A74" s="175" t="s">
        <v>79</v>
      </c>
      <c r="B74" s="176">
        <f>基金残高に係る経年分析!F57</f>
        <v>1258</v>
      </c>
      <c r="C74" s="176">
        <f>基金残高に係る経年分析!G57</f>
        <v>1497</v>
      </c>
      <c r="D74" s="176">
        <f>基金残高に係る経年分析!H57</f>
        <v>1757</v>
      </c>
    </row>
  </sheetData>
  <sheetProtection algorithmName="SHA-512" hashValue="WwObfyV9z821+rXdxM+yKT2eDpByU3KQPGDg0Ge/TwWXZm6zo5XM/W1EtqBkKI7DcZsFOvfK1UwvUsGYp1feTA==" saltValue="BIOXwaEi5A7I7A7WY7E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209</v>
      </c>
      <c r="DI1" s="606"/>
      <c r="DJ1" s="606"/>
      <c r="DK1" s="606"/>
      <c r="DL1" s="606"/>
      <c r="DM1" s="606"/>
      <c r="DN1" s="607"/>
      <c r="DO1" s="212"/>
      <c r="DP1" s="605" t="s">
        <v>210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221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222</v>
      </c>
      <c r="C5" s="616"/>
      <c r="D5" s="616"/>
      <c r="E5" s="616"/>
      <c r="F5" s="616"/>
      <c r="G5" s="616"/>
      <c r="H5" s="616"/>
      <c r="I5" s="616"/>
      <c r="J5" s="616"/>
      <c r="K5" s="616"/>
      <c r="L5" s="616"/>
      <c r="M5" s="616"/>
      <c r="N5" s="616"/>
      <c r="O5" s="616"/>
      <c r="P5" s="616"/>
      <c r="Q5" s="617"/>
      <c r="R5" s="618">
        <v>1366302</v>
      </c>
      <c r="S5" s="619"/>
      <c r="T5" s="619"/>
      <c r="U5" s="619"/>
      <c r="V5" s="619"/>
      <c r="W5" s="619"/>
      <c r="X5" s="619"/>
      <c r="Y5" s="620"/>
      <c r="Z5" s="621">
        <v>11.9</v>
      </c>
      <c r="AA5" s="621"/>
      <c r="AB5" s="621"/>
      <c r="AC5" s="621"/>
      <c r="AD5" s="622">
        <v>1366302</v>
      </c>
      <c r="AE5" s="622"/>
      <c r="AF5" s="622"/>
      <c r="AG5" s="622"/>
      <c r="AH5" s="622"/>
      <c r="AI5" s="622"/>
      <c r="AJ5" s="622"/>
      <c r="AK5" s="622"/>
      <c r="AL5" s="623">
        <v>25.8</v>
      </c>
      <c r="AM5" s="624"/>
      <c r="AN5" s="624"/>
      <c r="AO5" s="625"/>
      <c r="AP5" s="615" t="s">
        <v>223</v>
      </c>
      <c r="AQ5" s="616"/>
      <c r="AR5" s="616"/>
      <c r="AS5" s="616"/>
      <c r="AT5" s="616"/>
      <c r="AU5" s="616"/>
      <c r="AV5" s="616"/>
      <c r="AW5" s="616"/>
      <c r="AX5" s="616"/>
      <c r="AY5" s="616"/>
      <c r="AZ5" s="616"/>
      <c r="BA5" s="616"/>
      <c r="BB5" s="616"/>
      <c r="BC5" s="616"/>
      <c r="BD5" s="616"/>
      <c r="BE5" s="616"/>
      <c r="BF5" s="617"/>
      <c r="BG5" s="629">
        <v>1355972</v>
      </c>
      <c r="BH5" s="630"/>
      <c r="BI5" s="630"/>
      <c r="BJ5" s="630"/>
      <c r="BK5" s="630"/>
      <c r="BL5" s="630"/>
      <c r="BM5" s="630"/>
      <c r="BN5" s="631"/>
      <c r="BO5" s="632">
        <v>99.2</v>
      </c>
      <c r="BP5" s="632"/>
      <c r="BQ5" s="632"/>
      <c r="BR5" s="632"/>
      <c r="BS5" s="633">
        <v>9202</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216</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15">
      <c r="B6" s="626" t="s">
        <v>227</v>
      </c>
      <c r="C6" s="627"/>
      <c r="D6" s="627"/>
      <c r="E6" s="627"/>
      <c r="F6" s="627"/>
      <c r="G6" s="627"/>
      <c r="H6" s="627"/>
      <c r="I6" s="627"/>
      <c r="J6" s="627"/>
      <c r="K6" s="627"/>
      <c r="L6" s="627"/>
      <c r="M6" s="627"/>
      <c r="N6" s="627"/>
      <c r="O6" s="627"/>
      <c r="P6" s="627"/>
      <c r="Q6" s="628"/>
      <c r="R6" s="629">
        <v>91119</v>
      </c>
      <c r="S6" s="630"/>
      <c r="T6" s="630"/>
      <c r="U6" s="630"/>
      <c r="V6" s="630"/>
      <c r="W6" s="630"/>
      <c r="X6" s="630"/>
      <c r="Y6" s="631"/>
      <c r="Z6" s="632">
        <v>0.8</v>
      </c>
      <c r="AA6" s="632"/>
      <c r="AB6" s="632"/>
      <c r="AC6" s="632"/>
      <c r="AD6" s="633">
        <v>91119</v>
      </c>
      <c r="AE6" s="633"/>
      <c r="AF6" s="633"/>
      <c r="AG6" s="633"/>
      <c r="AH6" s="633"/>
      <c r="AI6" s="633"/>
      <c r="AJ6" s="633"/>
      <c r="AK6" s="633"/>
      <c r="AL6" s="634">
        <v>1.7</v>
      </c>
      <c r="AM6" s="635"/>
      <c r="AN6" s="635"/>
      <c r="AO6" s="636"/>
      <c r="AP6" s="626" t="s">
        <v>228</v>
      </c>
      <c r="AQ6" s="627"/>
      <c r="AR6" s="627"/>
      <c r="AS6" s="627"/>
      <c r="AT6" s="627"/>
      <c r="AU6" s="627"/>
      <c r="AV6" s="627"/>
      <c r="AW6" s="627"/>
      <c r="AX6" s="627"/>
      <c r="AY6" s="627"/>
      <c r="AZ6" s="627"/>
      <c r="BA6" s="627"/>
      <c r="BB6" s="627"/>
      <c r="BC6" s="627"/>
      <c r="BD6" s="627"/>
      <c r="BE6" s="627"/>
      <c r="BF6" s="628"/>
      <c r="BG6" s="629">
        <v>1355972</v>
      </c>
      <c r="BH6" s="630"/>
      <c r="BI6" s="630"/>
      <c r="BJ6" s="630"/>
      <c r="BK6" s="630"/>
      <c r="BL6" s="630"/>
      <c r="BM6" s="630"/>
      <c r="BN6" s="631"/>
      <c r="BO6" s="632">
        <v>99.2</v>
      </c>
      <c r="BP6" s="632"/>
      <c r="BQ6" s="632"/>
      <c r="BR6" s="632"/>
      <c r="BS6" s="633">
        <v>9202</v>
      </c>
      <c r="BT6" s="633"/>
      <c r="BU6" s="633"/>
      <c r="BV6" s="633"/>
      <c r="BW6" s="633"/>
      <c r="BX6" s="633"/>
      <c r="BY6" s="633"/>
      <c r="BZ6" s="633"/>
      <c r="CA6" s="633"/>
      <c r="CB6" s="637"/>
      <c r="CD6" s="640" t="s">
        <v>229</v>
      </c>
      <c r="CE6" s="641"/>
      <c r="CF6" s="641"/>
      <c r="CG6" s="641"/>
      <c r="CH6" s="641"/>
      <c r="CI6" s="641"/>
      <c r="CJ6" s="641"/>
      <c r="CK6" s="641"/>
      <c r="CL6" s="641"/>
      <c r="CM6" s="641"/>
      <c r="CN6" s="641"/>
      <c r="CO6" s="641"/>
      <c r="CP6" s="641"/>
      <c r="CQ6" s="642"/>
      <c r="CR6" s="629">
        <v>89335</v>
      </c>
      <c r="CS6" s="630"/>
      <c r="CT6" s="630"/>
      <c r="CU6" s="630"/>
      <c r="CV6" s="630"/>
      <c r="CW6" s="630"/>
      <c r="CX6" s="630"/>
      <c r="CY6" s="631"/>
      <c r="CZ6" s="623">
        <v>0.8</v>
      </c>
      <c r="DA6" s="624"/>
      <c r="DB6" s="624"/>
      <c r="DC6" s="643"/>
      <c r="DD6" s="638" t="s">
        <v>230</v>
      </c>
      <c r="DE6" s="630"/>
      <c r="DF6" s="630"/>
      <c r="DG6" s="630"/>
      <c r="DH6" s="630"/>
      <c r="DI6" s="630"/>
      <c r="DJ6" s="630"/>
      <c r="DK6" s="630"/>
      <c r="DL6" s="630"/>
      <c r="DM6" s="630"/>
      <c r="DN6" s="630"/>
      <c r="DO6" s="630"/>
      <c r="DP6" s="631"/>
      <c r="DQ6" s="638">
        <v>89335</v>
      </c>
      <c r="DR6" s="630"/>
      <c r="DS6" s="630"/>
      <c r="DT6" s="630"/>
      <c r="DU6" s="630"/>
      <c r="DV6" s="630"/>
      <c r="DW6" s="630"/>
      <c r="DX6" s="630"/>
      <c r="DY6" s="630"/>
      <c r="DZ6" s="630"/>
      <c r="EA6" s="630"/>
      <c r="EB6" s="630"/>
      <c r="EC6" s="639"/>
    </row>
    <row r="7" spans="2:143" ht="11.25" customHeight="1" x14ac:dyDescent="0.15">
      <c r="B7" s="626" t="s">
        <v>231</v>
      </c>
      <c r="C7" s="627"/>
      <c r="D7" s="627"/>
      <c r="E7" s="627"/>
      <c r="F7" s="627"/>
      <c r="G7" s="627"/>
      <c r="H7" s="627"/>
      <c r="I7" s="627"/>
      <c r="J7" s="627"/>
      <c r="K7" s="627"/>
      <c r="L7" s="627"/>
      <c r="M7" s="627"/>
      <c r="N7" s="627"/>
      <c r="O7" s="627"/>
      <c r="P7" s="627"/>
      <c r="Q7" s="628"/>
      <c r="R7" s="629">
        <v>817</v>
      </c>
      <c r="S7" s="630"/>
      <c r="T7" s="630"/>
      <c r="U7" s="630"/>
      <c r="V7" s="630"/>
      <c r="W7" s="630"/>
      <c r="X7" s="630"/>
      <c r="Y7" s="631"/>
      <c r="Z7" s="632">
        <v>0</v>
      </c>
      <c r="AA7" s="632"/>
      <c r="AB7" s="632"/>
      <c r="AC7" s="632"/>
      <c r="AD7" s="633">
        <v>817</v>
      </c>
      <c r="AE7" s="633"/>
      <c r="AF7" s="633"/>
      <c r="AG7" s="633"/>
      <c r="AH7" s="633"/>
      <c r="AI7" s="633"/>
      <c r="AJ7" s="633"/>
      <c r="AK7" s="633"/>
      <c r="AL7" s="634">
        <v>0</v>
      </c>
      <c r="AM7" s="635"/>
      <c r="AN7" s="635"/>
      <c r="AO7" s="636"/>
      <c r="AP7" s="626" t="s">
        <v>232</v>
      </c>
      <c r="AQ7" s="627"/>
      <c r="AR7" s="627"/>
      <c r="AS7" s="627"/>
      <c r="AT7" s="627"/>
      <c r="AU7" s="627"/>
      <c r="AV7" s="627"/>
      <c r="AW7" s="627"/>
      <c r="AX7" s="627"/>
      <c r="AY7" s="627"/>
      <c r="AZ7" s="627"/>
      <c r="BA7" s="627"/>
      <c r="BB7" s="627"/>
      <c r="BC7" s="627"/>
      <c r="BD7" s="627"/>
      <c r="BE7" s="627"/>
      <c r="BF7" s="628"/>
      <c r="BG7" s="629">
        <v>509270</v>
      </c>
      <c r="BH7" s="630"/>
      <c r="BI7" s="630"/>
      <c r="BJ7" s="630"/>
      <c r="BK7" s="630"/>
      <c r="BL7" s="630"/>
      <c r="BM7" s="630"/>
      <c r="BN7" s="631"/>
      <c r="BO7" s="632">
        <v>37.299999999999997</v>
      </c>
      <c r="BP7" s="632"/>
      <c r="BQ7" s="632"/>
      <c r="BR7" s="632"/>
      <c r="BS7" s="633">
        <v>9202</v>
      </c>
      <c r="BT7" s="633"/>
      <c r="BU7" s="633"/>
      <c r="BV7" s="633"/>
      <c r="BW7" s="633"/>
      <c r="BX7" s="633"/>
      <c r="BY7" s="633"/>
      <c r="BZ7" s="633"/>
      <c r="CA7" s="633"/>
      <c r="CB7" s="637"/>
      <c r="CD7" s="644" t="s">
        <v>233</v>
      </c>
      <c r="CE7" s="645"/>
      <c r="CF7" s="645"/>
      <c r="CG7" s="645"/>
      <c r="CH7" s="645"/>
      <c r="CI7" s="645"/>
      <c r="CJ7" s="645"/>
      <c r="CK7" s="645"/>
      <c r="CL7" s="645"/>
      <c r="CM7" s="645"/>
      <c r="CN7" s="645"/>
      <c r="CO7" s="645"/>
      <c r="CP7" s="645"/>
      <c r="CQ7" s="646"/>
      <c r="CR7" s="629">
        <v>2869699</v>
      </c>
      <c r="CS7" s="630"/>
      <c r="CT7" s="630"/>
      <c r="CU7" s="630"/>
      <c r="CV7" s="630"/>
      <c r="CW7" s="630"/>
      <c r="CX7" s="630"/>
      <c r="CY7" s="631"/>
      <c r="CZ7" s="632">
        <v>26.3</v>
      </c>
      <c r="DA7" s="632"/>
      <c r="DB7" s="632"/>
      <c r="DC7" s="632"/>
      <c r="DD7" s="638">
        <v>677443</v>
      </c>
      <c r="DE7" s="630"/>
      <c r="DF7" s="630"/>
      <c r="DG7" s="630"/>
      <c r="DH7" s="630"/>
      <c r="DI7" s="630"/>
      <c r="DJ7" s="630"/>
      <c r="DK7" s="630"/>
      <c r="DL7" s="630"/>
      <c r="DM7" s="630"/>
      <c r="DN7" s="630"/>
      <c r="DO7" s="630"/>
      <c r="DP7" s="631"/>
      <c r="DQ7" s="638">
        <v>1032384</v>
      </c>
      <c r="DR7" s="630"/>
      <c r="DS7" s="630"/>
      <c r="DT7" s="630"/>
      <c r="DU7" s="630"/>
      <c r="DV7" s="630"/>
      <c r="DW7" s="630"/>
      <c r="DX7" s="630"/>
      <c r="DY7" s="630"/>
      <c r="DZ7" s="630"/>
      <c r="EA7" s="630"/>
      <c r="EB7" s="630"/>
      <c r="EC7" s="639"/>
    </row>
    <row r="8" spans="2:143" ht="11.25" customHeight="1" x14ac:dyDescent="0.15">
      <c r="B8" s="626" t="s">
        <v>234</v>
      </c>
      <c r="C8" s="627"/>
      <c r="D8" s="627"/>
      <c r="E8" s="627"/>
      <c r="F8" s="627"/>
      <c r="G8" s="627"/>
      <c r="H8" s="627"/>
      <c r="I8" s="627"/>
      <c r="J8" s="627"/>
      <c r="K8" s="627"/>
      <c r="L8" s="627"/>
      <c r="M8" s="627"/>
      <c r="N8" s="627"/>
      <c r="O8" s="627"/>
      <c r="P8" s="627"/>
      <c r="Q8" s="628"/>
      <c r="R8" s="629">
        <v>3957</v>
      </c>
      <c r="S8" s="630"/>
      <c r="T8" s="630"/>
      <c r="U8" s="630"/>
      <c r="V8" s="630"/>
      <c r="W8" s="630"/>
      <c r="X8" s="630"/>
      <c r="Y8" s="631"/>
      <c r="Z8" s="632">
        <v>0</v>
      </c>
      <c r="AA8" s="632"/>
      <c r="AB8" s="632"/>
      <c r="AC8" s="632"/>
      <c r="AD8" s="633">
        <v>3957</v>
      </c>
      <c r="AE8" s="633"/>
      <c r="AF8" s="633"/>
      <c r="AG8" s="633"/>
      <c r="AH8" s="633"/>
      <c r="AI8" s="633"/>
      <c r="AJ8" s="633"/>
      <c r="AK8" s="633"/>
      <c r="AL8" s="634">
        <v>0.1</v>
      </c>
      <c r="AM8" s="635"/>
      <c r="AN8" s="635"/>
      <c r="AO8" s="636"/>
      <c r="AP8" s="626" t="s">
        <v>235</v>
      </c>
      <c r="AQ8" s="627"/>
      <c r="AR8" s="627"/>
      <c r="AS8" s="627"/>
      <c r="AT8" s="627"/>
      <c r="AU8" s="627"/>
      <c r="AV8" s="627"/>
      <c r="AW8" s="627"/>
      <c r="AX8" s="627"/>
      <c r="AY8" s="627"/>
      <c r="AZ8" s="627"/>
      <c r="BA8" s="627"/>
      <c r="BB8" s="627"/>
      <c r="BC8" s="627"/>
      <c r="BD8" s="627"/>
      <c r="BE8" s="627"/>
      <c r="BF8" s="628"/>
      <c r="BG8" s="629">
        <v>23828</v>
      </c>
      <c r="BH8" s="630"/>
      <c r="BI8" s="630"/>
      <c r="BJ8" s="630"/>
      <c r="BK8" s="630"/>
      <c r="BL8" s="630"/>
      <c r="BM8" s="630"/>
      <c r="BN8" s="631"/>
      <c r="BO8" s="632">
        <v>1.7</v>
      </c>
      <c r="BP8" s="632"/>
      <c r="BQ8" s="632"/>
      <c r="BR8" s="632"/>
      <c r="BS8" s="633" t="s">
        <v>127</v>
      </c>
      <c r="BT8" s="633"/>
      <c r="BU8" s="633"/>
      <c r="BV8" s="633"/>
      <c r="BW8" s="633"/>
      <c r="BX8" s="633"/>
      <c r="BY8" s="633"/>
      <c r="BZ8" s="633"/>
      <c r="CA8" s="633"/>
      <c r="CB8" s="637"/>
      <c r="CD8" s="644" t="s">
        <v>236</v>
      </c>
      <c r="CE8" s="645"/>
      <c r="CF8" s="645"/>
      <c r="CG8" s="645"/>
      <c r="CH8" s="645"/>
      <c r="CI8" s="645"/>
      <c r="CJ8" s="645"/>
      <c r="CK8" s="645"/>
      <c r="CL8" s="645"/>
      <c r="CM8" s="645"/>
      <c r="CN8" s="645"/>
      <c r="CO8" s="645"/>
      <c r="CP8" s="645"/>
      <c r="CQ8" s="646"/>
      <c r="CR8" s="629">
        <v>2260741</v>
      </c>
      <c r="CS8" s="630"/>
      <c r="CT8" s="630"/>
      <c r="CU8" s="630"/>
      <c r="CV8" s="630"/>
      <c r="CW8" s="630"/>
      <c r="CX8" s="630"/>
      <c r="CY8" s="631"/>
      <c r="CZ8" s="632">
        <v>20.7</v>
      </c>
      <c r="DA8" s="632"/>
      <c r="DB8" s="632"/>
      <c r="DC8" s="632"/>
      <c r="DD8" s="638">
        <v>5065</v>
      </c>
      <c r="DE8" s="630"/>
      <c r="DF8" s="630"/>
      <c r="DG8" s="630"/>
      <c r="DH8" s="630"/>
      <c r="DI8" s="630"/>
      <c r="DJ8" s="630"/>
      <c r="DK8" s="630"/>
      <c r="DL8" s="630"/>
      <c r="DM8" s="630"/>
      <c r="DN8" s="630"/>
      <c r="DO8" s="630"/>
      <c r="DP8" s="631"/>
      <c r="DQ8" s="638">
        <v>1140912</v>
      </c>
      <c r="DR8" s="630"/>
      <c r="DS8" s="630"/>
      <c r="DT8" s="630"/>
      <c r="DU8" s="630"/>
      <c r="DV8" s="630"/>
      <c r="DW8" s="630"/>
      <c r="DX8" s="630"/>
      <c r="DY8" s="630"/>
      <c r="DZ8" s="630"/>
      <c r="EA8" s="630"/>
      <c r="EB8" s="630"/>
      <c r="EC8" s="639"/>
    </row>
    <row r="9" spans="2:143" ht="11.25" customHeight="1" x14ac:dyDescent="0.15">
      <c r="B9" s="626" t="s">
        <v>237</v>
      </c>
      <c r="C9" s="627"/>
      <c r="D9" s="627"/>
      <c r="E9" s="627"/>
      <c r="F9" s="627"/>
      <c r="G9" s="627"/>
      <c r="H9" s="627"/>
      <c r="I9" s="627"/>
      <c r="J9" s="627"/>
      <c r="K9" s="627"/>
      <c r="L9" s="627"/>
      <c r="M9" s="627"/>
      <c r="N9" s="627"/>
      <c r="O9" s="627"/>
      <c r="P9" s="627"/>
      <c r="Q9" s="628"/>
      <c r="R9" s="629">
        <v>5133</v>
      </c>
      <c r="S9" s="630"/>
      <c r="T9" s="630"/>
      <c r="U9" s="630"/>
      <c r="V9" s="630"/>
      <c r="W9" s="630"/>
      <c r="X9" s="630"/>
      <c r="Y9" s="631"/>
      <c r="Z9" s="632">
        <v>0</v>
      </c>
      <c r="AA9" s="632"/>
      <c r="AB9" s="632"/>
      <c r="AC9" s="632"/>
      <c r="AD9" s="633">
        <v>5133</v>
      </c>
      <c r="AE9" s="633"/>
      <c r="AF9" s="633"/>
      <c r="AG9" s="633"/>
      <c r="AH9" s="633"/>
      <c r="AI9" s="633"/>
      <c r="AJ9" s="633"/>
      <c r="AK9" s="633"/>
      <c r="AL9" s="634">
        <v>0.1</v>
      </c>
      <c r="AM9" s="635"/>
      <c r="AN9" s="635"/>
      <c r="AO9" s="636"/>
      <c r="AP9" s="626" t="s">
        <v>238</v>
      </c>
      <c r="AQ9" s="627"/>
      <c r="AR9" s="627"/>
      <c r="AS9" s="627"/>
      <c r="AT9" s="627"/>
      <c r="AU9" s="627"/>
      <c r="AV9" s="627"/>
      <c r="AW9" s="627"/>
      <c r="AX9" s="627"/>
      <c r="AY9" s="627"/>
      <c r="AZ9" s="627"/>
      <c r="BA9" s="627"/>
      <c r="BB9" s="627"/>
      <c r="BC9" s="627"/>
      <c r="BD9" s="627"/>
      <c r="BE9" s="627"/>
      <c r="BF9" s="628"/>
      <c r="BG9" s="629">
        <v>425569</v>
      </c>
      <c r="BH9" s="630"/>
      <c r="BI9" s="630"/>
      <c r="BJ9" s="630"/>
      <c r="BK9" s="630"/>
      <c r="BL9" s="630"/>
      <c r="BM9" s="630"/>
      <c r="BN9" s="631"/>
      <c r="BO9" s="632">
        <v>31.1</v>
      </c>
      <c r="BP9" s="632"/>
      <c r="BQ9" s="632"/>
      <c r="BR9" s="632"/>
      <c r="BS9" s="633" t="s">
        <v>127</v>
      </c>
      <c r="BT9" s="633"/>
      <c r="BU9" s="633"/>
      <c r="BV9" s="633"/>
      <c r="BW9" s="633"/>
      <c r="BX9" s="633"/>
      <c r="BY9" s="633"/>
      <c r="BZ9" s="633"/>
      <c r="CA9" s="633"/>
      <c r="CB9" s="637"/>
      <c r="CD9" s="644" t="s">
        <v>239</v>
      </c>
      <c r="CE9" s="645"/>
      <c r="CF9" s="645"/>
      <c r="CG9" s="645"/>
      <c r="CH9" s="645"/>
      <c r="CI9" s="645"/>
      <c r="CJ9" s="645"/>
      <c r="CK9" s="645"/>
      <c r="CL9" s="645"/>
      <c r="CM9" s="645"/>
      <c r="CN9" s="645"/>
      <c r="CO9" s="645"/>
      <c r="CP9" s="645"/>
      <c r="CQ9" s="646"/>
      <c r="CR9" s="629">
        <v>501156</v>
      </c>
      <c r="CS9" s="630"/>
      <c r="CT9" s="630"/>
      <c r="CU9" s="630"/>
      <c r="CV9" s="630"/>
      <c r="CW9" s="630"/>
      <c r="CX9" s="630"/>
      <c r="CY9" s="631"/>
      <c r="CZ9" s="632">
        <v>4.5999999999999996</v>
      </c>
      <c r="DA9" s="632"/>
      <c r="DB9" s="632"/>
      <c r="DC9" s="632"/>
      <c r="DD9" s="638">
        <v>6710</v>
      </c>
      <c r="DE9" s="630"/>
      <c r="DF9" s="630"/>
      <c r="DG9" s="630"/>
      <c r="DH9" s="630"/>
      <c r="DI9" s="630"/>
      <c r="DJ9" s="630"/>
      <c r="DK9" s="630"/>
      <c r="DL9" s="630"/>
      <c r="DM9" s="630"/>
      <c r="DN9" s="630"/>
      <c r="DO9" s="630"/>
      <c r="DP9" s="631"/>
      <c r="DQ9" s="638">
        <v>289689</v>
      </c>
      <c r="DR9" s="630"/>
      <c r="DS9" s="630"/>
      <c r="DT9" s="630"/>
      <c r="DU9" s="630"/>
      <c r="DV9" s="630"/>
      <c r="DW9" s="630"/>
      <c r="DX9" s="630"/>
      <c r="DY9" s="630"/>
      <c r="DZ9" s="630"/>
      <c r="EA9" s="630"/>
      <c r="EB9" s="630"/>
      <c r="EC9" s="639"/>
    </row>
    <row r="10" spans="2:143" ht="11.25" customHeight="1" x14ac:dyDescent="0.15">
      <c r="B10" s="626" t="s">
        <v>240</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241</v>
      </c>
      <c r="AA10" s="632"/>
      <c r="AB10" s="632"/>
      <c r="AC10" s="632"/>
      <c r="AD10" s="633" t="s">
        <v>127</v>
      </c>
      <c r="AE10" s="633"/>
      <c r="AF10" s="633"/>
      <c r="AG10" s="633"/>
      <c r="AH10" s="633"/>
      <c r="AI10" s="633"/>
      <c r="AJ10" s="633"/>
      <c r="AK10" s="633"/>
      <c r="AL10" s="634" t="s">
        <v>230</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26409</v>
      </c>
      <c r="BH10" s="630"/>
      <c r="BI10" s="630"/>
      <c r="BJ10" s="630"/>
      <c r="BK10" s="630"/>
      <c r="BL10" s="630"/>
      <c r="BM10" s="630"/>
      <c r="BN10" s="631"/>
      <c r="BO10" s="632">
        <v>1.9</v>
      </c>
      <c r="BP10" s="632"/>
      <c r="BQ10" s="632"/>
      <c r="BR10" s="632"/>
      <c r="BS10" s="633" t="s">
        <v>241</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v>10072</v>
      </c>
      <c r="CS10" s="630"/>
      <c r="CT10" s="630"/>
      <c r="CU10" s="630"/>
      <c r="CV10" s="630"/>
      <c r="CW10" s="630"/>
      <c r="CX10" s="630"/>
      <c r="CY10" s="631"/>
      <c r="CZ10" s="632">
        <v>0.1</v>
      </c>
      <c r="DA10" s="632"/>
      <c r="DB10" s="632"/>
      <c r="DC10" s="632"/>
      <c r="DD10" s="638" t="s">
        <v>241</v>
      </c>
      <c r="DE10" s="630"/>
      <c r="DF10" s="630"/>
      <c r="DG10" s="630"/>
      <c r="DH10" s="630"/>
      <c r="DI10" s="630"/>
      <c r="DJ10" s="630"/>
      <c r="DK10" s="630"/>
      <c r="DL10" s="630"/>
      <c r="DM10" s="630"/>
      <c r="DN10" s="630"/>
      <c r="DO10" s="630"/>
      <c r="DP10" s="631"/>
      <c r="DQ10" s="638">
        <v>72</v>
      </c>
      <c r="DR10" s="630"/>
      <c r="DS10" s="630"/>
      <c r="DT10" s="630"/>
      <c r="DU10" s="630"/>
      <c r="DV10" s="630"/>
      <c r="DW10" s="630"/>
      <c r="DX10" s="630"/>
      <c r="DY10" s="630"/>
      <c r="DZ10" s="630"/>
      <c r="EA10" s="630"/>
      <c r="EB10" s="630"/>
      <c r="EC10" s="639"/>
    </row>
    <row r="11" spans="2:143" ht="11.25" customHeight="1" x14ac:dyDescent="0.15">
      <c r="B11" s="626" t="s">
        <v>244</v>
      </c>
      <c r="C11" s="627"/>
      <c r="D11" s="627"/>
      <c r="E11" s="627"/>
      <c r="F11" s="627"/>
      <c r="G11" s="627"/>
      <c r="H11" s="627"/>
      <c r="I11" s="627"/>
      <c r="J11" s="627"/>
      <c r="K11" s="627"/>
      <c r="L11" s="627"/>
      <c r="M11" s="627"/>
      <c r="N11" s="627"/>
      <c r="O11" s="627"/>
      <c r="P11" s="627"/>
      <c r="Q11" s="628"/>
      <c r="R11" s="629">
        <v>310054</v>
      </c>
      <c r="S11" s="630"/>
      <c r="T11" s="630"/>
      <c r="U11" s="630"/>
      <c r="V11" s="630"/>
      <c r="W11" s="630"/>
      <c r="X11" s="630"/>
      <c r="Y11" s="631"/>
      <c r="Z11" s="634">
        <v>2.7</v>
      </c>
      <c r="AA11" s="635"/>
      <c r="AB11" s="635"/>
      <c r="AC11" s="647"/>
      <c r="AD11" s="638">
        <v>310054</v>
      </c>
      <c r="AE11" s="630"/>
      <c r="AF11" s="630"/>
      <c r="AG11" s="630"/>
      <c r="AH11" s="630"/>
      <c r="AI11" s="630"/>
      <c r="AJ11" s="630"/>
      <c r="AK11" s="631"/>
      <c r="AL11" s="634">
        <v>5.9</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33464</v>
      </c>
      <c r="BH11" s="630"/>
      <c r="BI11" s="630"/>
      <c r="BJ11" s="630"/>
      <c r="BK11" s="630"/>
      <c r="BL11" s="630"/>
      <c r="BM11" s="630"/>
      <c r="BN11" s="631"/>
      <c r="BO11" s="632">
        <v>2.4</v>
      </c>
      <c r="BP11" s="632"/>
      <c r="BQ11" s="632"/>
      <c r="BR11" s="632"/>
      <c r="BS11" s="633">
        <v>9202</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722921</v>
      </c>
      <c r="CS11" s="630"/>
      <c r="CT11" s="630"/>
      <c r="CU11" s="630"/>
      <c r="CV11" s="630"/>
      <c r="CW11" s="630"/>
      <c r="CX11" s="630"/>
      <c r="CY11" s="631"/>
      <c r="CZ11" s="632">
        <v>6.6</v>
      </c>
      <c r="DA11" s="632"/>
      <c r="DB11" s="632"/>
      <c r="DC11" s="632"/>
      <c r="DD11" s="638">
        <v>161107</v>
      </c>
      <c r="DE11" s="630"/>
      <c r="DF11" s="630"/>
      <c r="DG11" s="630"/>
      <c r="DH11" s="630"/>
      <c r="DI11" s="630"/>
      <c r="DJ11" s="630"/>
      <c r="DK11" s="630"/>
      <c r="DL11" s="630"/>
      <c r="DM11" s="630"/>
      <c r="DN11" s="630"/>
      <c r="DO11" s="630"/>
      <c r="DP11" s="631"/>
      <c r="DQ11" s="638">
        <v>325117</v>
      </c>
      <c r="DR11" s="630"/>
      <c r="DS11" s="630"/>
      <c r="DT11" s="630"/>
      <c r="DU11" s="630"/>
      <c r="DV11" s="630"/>
      <c r="DW11" s="630"/>
      <c r="DX11" s="630"/>
      <c r="DY11" s="630"/>
      <c r="DZ11" s="630"/>
      <c r="EA11" s="630"/>
      <c r="EB11" s="630"/>
      <c r="EC11" s="639"/>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241</v>
      </c>
      <c r="S12" s="630"/>
      <c r="T12" s="630"/>
      <c r="U12" s="630"/>
      <c r="V12" s="630"/>
      <c r="W12" s="630"/>
      <c r="X12" s="630"/>
      <c r="Y12" s="631"/>
      <c r="Z12" s="632" t="s">
        <v>241</v>
      </c>
      <c r="AA12" s="632"/>
      <c r="AB12" s="632"/>
      <c r="AC12" s="632"/>
      <c r="AD12" s="633" t="s">
        <v>127</v>
      </c>
      <c r="AE12" s="633"/>
      <c r="AF12" s="633"/>
      <c r="AG12" s="633"/>
      <c r="AH12" s="633"/>
      <c r="AI12" s="633"/>
      <c r="AJ12" s="633"/>
      <c r="AK12" s="633"/>
      <c r="AL12" s="634" t="s">
        <v>241</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734423</v>
      </c>
      <c r="BH12" s="630"/>
      <c r="BI12" s="630"/>
      <c r="BJ12" s="630"/>
      <c r="BK12" s="630"/>
      <c r="BL12" s="630"/>
      <c r="BM12" s="630"/>
      <c r="BN12" s="631"/>
      <c r="BO12" s="632">
        <v>53.8</v>
      </c>
      <c r="BP12" s="632"/>
      <c r="BQ12" s="632"/>
      <c r="BR12" s="632"/>
      <c r="BS12" s="633" t="s">
        <v>241</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631223</v>
      </c>
      <c r="CS12" s="630"/>
      <c r="CT12" s="630"/>
      <c r="CU12" s="630"/>
      <c r="CV12" s="630"/>
      <c r="CW12" s="630"/>
      <c r="CX12" s="630"/>
      <c r="CY12" s="631"/>
      <c r="CZ12" s="632">
        <v>5.8</v>
      </c>
      <c r="DA12" s="632"/>
      <c r="DB12" s="632"/>
      <c r="DC12" s="632"/>
      <c r="DD12" s="638">
        <v>75339</v>
      </c>
      <c r="DE12" s="630"/>
      <c r="DF12" s="630"/>
      <c r="DG12" s="630"/>
      <c r="DH12" s="630"/>
      <c r="DI12" s="630"/>
      <c r="DJ12" s="630"/>
      <c r="DK12" s="630"/>
      <c r="DL12" s="630"/>
      <c r="DM12" s="630"/>
      <c r="DN12" s="630"/>
      <c r="DO12" s="630"/>
      <c r="DP12" s="631"/>
      <c r="DQ12" s="638">
        <v>372276</v>
      </c>
      <c r="DR12" s="630"/>
      <c r="DS12" s="630"/>
      <c r="DT12" s="630"/>
      <c r="DU12" s="630"/>
      <c r="DV12" s="630"/>
      <c r="DW12" s="630"/>
      <c r="DX12" s="630"/>
      <c r="DY12" s="630"/>
      <c r="DZ12" s="630"/>
      <c r="EA12" s="630"/>
      <c r="EB12" s="630"/>
      <c r="EC12" s="639"/>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181</v>
      </c>
      <c r="S13" s="630"/>
      <c r="T13" s="630"/>
      <c r="U13" s="630"/>
      <c r="V13" s="630"/>
      <c r="W13" s="630"/>
      <c r="X13" s="630"/>
      <c r="Y13" s="631"/>
      <c r="Z13" s="632" t="s">
        <v>181</v>
      </c>
      <c r="AA13" s="632"/>
      <c r="AB13" s="632"/>
      <c r="AC13" s="632"/>
      <c r="AD13" s="633" t="s">
        <v>241</v>
      </c>
      <c r="AE13" s="633"/>
      <c r="AF13" s="633"/>
      <c r="AG13" s="633"/>
      <c r="AH13" s="633"/>
      <c r="AI13" s="633"/>
      <c r="AJ13" s="633"/>
      <c r="AK13" s="633"/>
      <c r="AL13" s="634" t="s">
        <v>241</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727469</v>
      </c>
      <c r="BH13" s="630"/>
      <c r="BI13" s="630"/>
      <c r="BJ13" s="630"/>
      <c r="BK13" s="630"/>
      <c r="BL13" s="630"/>
      <c r="BM13" s="630"/>
      <c r="BN13" s="631"/>
      <c r="BO13" s="632">
        <v>53.2</v>
      </c>
      <c r="BP13" s="632"/>
      <c r="BQ13" s="632"/>
      <c r="BR13" s="632"/>
      <c r="BS13" s="633" t="s">
        <v>241</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1264641</v>
      </c>
      <c r="CS13" s="630"/>
      <c r="CT13" s="630"/>
      <c r="CU13" s="630"/>
      <c r="CV13" s="630"/>
      <c r="CW13" s="630"/>
      <c r="CX13" s="630"/>
      <c r="CY13" s="631"/>
      <c r="CZ13" s="632">
        <v>11.6</v>
      </c>
      <c r="DA13" s="632"/>
      <c r="DB13" s="632"/>
      <c r="DC13" s="632"/>
      <c r="DD13" s="638">
        <v>493617</v>
      </c>
      <c r="DE13" s="630"/>
      <c r="DF13" s="630"/>
      <c r="DG13" s="630"/>
      <c r="DH13" s="630"/>
      <c r="DI13" s="630"/>
      <c r="DJ13" s="630"/>
      <c r="DK13" s="630"/>
      <c r="DL13" s="630"/>
      <c r="DM13" s="630"/>
      <c r="DN13" s="630"/>
      <c r="DO13" s="630"/>
      <c r="DP13" s="631"/>
      <c r="DQ13" s="638">
        <v>791600</v>
      </c>
      <c r="DR13" s="630"/>
      <c r="DS13" s="630"/>
      <c r="DT13" s="630"/>
      <c r="DU13" s="630"/>
      <c r="DV13" s="630"/>
      <c r="DW13" s="630"/>
      <c r="DX13" s="630"/>
      <c r="DY13" s="630"/>
      <c r="DZ13" s="630"/>
      <c r="EA13" s="630"/>
      <c r="EB13" s="630"/>
      <c r="EC13" s="639"/>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181</v>
      </c>
      <c r="AA14" s="632"/>
      <c r="AB14" s="632"/>
      <c r="AC14" s="632"/>
      <c r="AD14" s="633" t="s">
        <v>181</v>
      </c>
      <c r="AE14" s="633"/>
      <c r="AF14" s="633"/>
      <c r="AG14" s="633"/>
      <c r="AH14" s="633"/>
      <c r="AI14" s="633"/>
      <c r="AJ14" s="633"/>
      <c r="AK14" s="633"/>
      <c r="AL14" s="634" t="s">
        <v>127</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54713</v>
      </c>
      <c r="BH14" s="630"/>
      <c r="BI14" s="630"/>
      <c r="BJ14" s="630"/>
      <c r="BK14" s="630"/>
      <c r="BL14" s="630"/>
      <c r="BM14" s="630"/>
      <c r="BN14" s="631"/>
      <c r="BO14" s="632">
        <v>4</v>
      </c>
      <c r="BP14" s="632"/>
      <c r="BQ14" s="632"/>
      <c r="BR14" s="632"/>
      <c r="BS14" s="633" t="s">
        <v>127</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439428</v>
      </c>
      <c r="CS14" s="630"/>
      <c r="CT14" s="630"/>
      <c r="CU14" s="630"/>
      <c r="CV14" s="630"/>
      <c r="CW14" s="630"/>
      <c r="CX14" s="630"/>
      <c r="CY14" s="631"/>
      <c r="CZ14" s="632">
        <v>4</v>
      </c>
      <c r="DA14" s="632"/>
      <c r="DB14" s="632"/>
      <c r="DC14" s="632"/>
      <c r="DD14" s="638">
        <v>89283</v>
      </c>
      <c r="DE14" s="630"/>
      <c r="DF14" s="630"/>
      <c r="DG14" s="630"/>
      <c r="DH14" s="630"/>
      <c r="DI14" s="630"/>
      <c r="DJ14" s="630"/>
      <c r="DK14" s="630"/>
      <c r="DL14" s="630"/>
      <c r="DM14" s="630"/>
      <c r="DN14" s="630"/>
      <c r="DO14" s="630"/>
      <c r="DP14" s="631"/>
      <c r="DQ14" s="638">
        <v>279170</v>
      </c>
      <c r="DR14" s="630"/>
      <c r="DS14" s="630"/>
      <c r="DT14" s="630"/>
      <c r="DU14" s="630"/>
      <c r="DV14" s="630"/>
      <c r="DW14" s="630"/>
      <c r="DX14" s="630"/>
      <c r="DY14" s="630"/>
      <c r="DZ14" s="630"/>
      <c r="EA14" s="630"/>
      <c r="EB14" s="630"/>
      <c r="EC14" s="639"/>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241</v>
      </c>
      <c r="AA15" s="632"/>
      <c r="AB15" s="632"/>
      <c r="AC15" s="632"/>
      <c r="AD15" s="633" t="s">
        <v>127</v>
      </c>
      <c r="AE15" s="633"/>
      <c r="AF15" s="633"/>
      <c r="AG15" s="633"/>
      <c r="AH15" s="633"/>
      <c r="AI15" s="633"/>
      <c r="AJ15" s="633"/>
      <c r="AK15" s="633"/>
      <c r="AL15" s="634" t="s">
        <v>127</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57566</v>
      </c>
      <c r="BH15" s="630"/>
      <c r="BI15" s="630"/>
      <c r="BJ15" s="630"/>
      <c r="BK15" s="630"/>
      <c r="BL15" s="630"/>
      <c r="BM15" s="630"/>
      <c r="BN15" s="631"/>
      <c r="BO15" s="632">
        <v>4.2</v>
      </c>
      <c r="BP15" s="632"/>
      <c r="BQ15" s="632"/>
      <c r="BR15" s="632"/>
      <c r="BS15" s="633" t="s">
        <v>181</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1009925</v>
      </c>
      <c r="CS15" s="630"/>
      <c r="CT15" s="630"/>
      <c r="CU15" s="630"/>
      <c r="CV15" s="630"/>
      <c r="CW15" s="630"/>
      <c r="CX15" s="630"/>
      <c r="CY15" s="631"/>
      <c r="CZ15" s="632">
        <v>9.3000000000000007</v>
      </c>
      <c r="DA15" s="632"/>
      <c r="DB15" s="632"/>
      <c r="DC15" s="632"/>
      <c r="DD15" s="638">
        <v>366238</v>
      </c>
      <c r="DE15" s="630"/>
      <c r="DF15" s="630"/>
      <c r="DG15" s="630"/>
      <c r="DH15" s="630"/>
      <c r="DI15" s="630"/>
      <c r="DJ15" s="630"/>
      <c r="DK15" s="630"/>
      <c r="DL15" s="630"/>
      <c r="DM15" s="630"/>
      <c r="DN15" s="630"/>
      <c r="DO15" s="630"/>
      <c r="DP15" s="631"/>
      <c r="DQ15" s="638">
        <v>651547</v>
      </c>
      <c r="DR15" s="630"/>
      <c r="DS15" s="630"/>
      <c r="DT15" s="630"/>
      <c r="DU15" s="630"/>
      <c r="DV15" s="630"/>
      <c r="DW15" s="630"/>
      <c r="DX15" s="630"/>
      <c r="DY15" s="630"/>
      <c r="DZ15" s="630"/>
      <c r="EA15" s="630"/>
      <c r="EB15" s="630"/>
      <c r="EC15" s="639"/>
    </row>
    <row r="16" spans="2:143" ht="11.25" customHeight="1" x14ac:dyDescent="0.15">
      <c r="B16" s="626" t="s">
        <v>259</v>
      </c>
      <c r="C16" s="627"/>
      <c r="D16" s="627"/>
      <c r="E16" s="627"/>
      <c r="F16" s="627"/>
      <c r="G16" s="627"/>
      <c r="H16" s="627"/>
      <c r="I16" s="627"/>
      <c r="J16" s="627"/>
      <c r="K16" s="627"/>
      <c r="L16" s="627"/>
      <c r="M16" s="627"/>
      <c r="N16" s="627"/>
      <c r="O16" s="627"/>
      <c r="P16" s="627"/>
      <c r="Q16" s="628"/>
      <c r="R16" s="629">
        <v>6081</v>
      </c>
      <c r="S16" s="630"/>
      <c r="T16" s="630"/>
      <c r="U16" s="630"/>
      <c r="V16" s="630"/>
      <c r="W16" s="630"/>
      <c r="X16" s="630"/>
      <c r="Y16" s="631"/>
      <c r="Z16" s="632">
        <v>0.1</v>
      </c>
      <c r="AA16" s="632"/>
      <c r="AB16" s="632"/>
      <c r="AC16" s="632"/>
      <c r="AD16" s="633">
        <v>6081</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t="s">
        <v>241</v>
      </c>
      <c r="BH16" s="630"/>
      <c r="BI16" s="630"/>
      <c r="BJ16" s="630"/>
      <c r="BK16" s="630"/>
      <c r="BL16" s="630"/>
      <c r="BM16" s="630"/>
      <c r="BN16" s="631"/>
      <c r="BO16" s="632" t="s">
        <v>230</v>
      </c>
      <c r="BP16" s="632"/>
      <c r="BQ16" s="632"/>
      <c r="BR16" s="632"/>
      <c r="BS16" s="633" t="s">
        <v>127</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t="s">
        <v>241</v>
      </c>
      <c r="CS16" s="630"/>
      <c r="CT16" s="630"/>
      <c r="CU16" s="630"/>
      <c r="CV16" s="630"/>
      <c r="CW16" s="630"/>
      <c r="CX16" s="630"/>
      <c r="CY16" s="631"/>
      <c r="CZ16" s="632" t="s">
        <v>241</v>
      </c>
      <c r="DA16" s="632"/>
      <c r="DB16" s="632"/>
      <c r="DC16" s="632"/>
      <c r="DD16" s="638" t="s">
        <v>241</v>
      </c>
      <c r="DE16" s="630"/>
      <c r="DF16" s="630"/>
      <c r="DG16" s="630"/>
      <c r="DH16" s="630"/>
      <c r="DI16" s="630"/>
      <c r="DJ16" s="630"/>
      <c r="DK16" s="630"/>
      <c r="DL16" s="630"/>
      <c r="DM16" s="630"/>
      <c r="DN16" s="630"/>
      <c r="DO16" s="630"/>
      <c r="DP16" s="631"/>
      <c r="DQ16" s="638" t="s">
        <v>181</v>
      </c>
      <c r="DR16" s="630"/>
      <c r="DS16" s="630"/>
      <c r="DT16" s="630"/>
      <c r="DU16" s="630"/>
      <c r="DV16" s="630"/>
      <c r="DW16" s="630"/>
      <c r="DX16" s="630"/>
      <c r="DY16" s="630"/>
      <c r="DZ16" s="630"/>
      <c r="EA16" s="630"/>
      <c r="EB16" s="630"/>
      <c r="EC16" s="639"/>
    </row>
    <row r="17" spans="2:133" ht="11.25" customHeight="1" x14ac:dyDescent="0.15">
      <c r="B17" s="626" t="s">
        <v>262</v>
      </c>
      <c r="C17" s="627"/>
      <c r="D17" s="627"/>
      <c r="E17" s="627"/>
      <c r="F17" s="627"/>
      <c r="G17" s="627"/>
      <c r="H17" s="627"/>
      <c r="I17" s="627"/>
      <c r="J17" s="627"/>
      <c r="K17" s="627"/>
      <c r="L17" s="627"/>
      <c r="M17" s="627"/>
      <c r="N17" s="627"/>
      <c r="O17" s="627"/>
      <c r="P17" s="627"/>
      <c r="Q17" s="628"/>
      <c r="R17" s="629">
        <v>9891</v>
      </c>
      <c r="S17" s="630"/>
      <c r="T17" s="630"/>
      <c r="U17" s="630"/>
      <c r="V17" s="630"/>
      <c r="W17" s="630"/>
      <c r="X17" s="630"/>
      <c r="Y17" s="631"/>
      <c r="Z17" s="632">
        <v>0.1</v>
      </c>
      <c r="AA17" s="632"/>
      <c r="AB17" s="632"/>
      <c r="AC17" s="632"/>
      <c r="AD17" s="633">
        <v>9891</v>
      </c>
      <c r="AE17" s="633"/>
      <c r="AF17" s="633"/>
      <c r="AG17" s="633"/>
      <c r="AH17" s="633"/>
      <c r="AI17" s="633"/>
      <c r="AJ17" s="633"/>
      <c r="AK17" s="633"/>
      <c r="AL17" s="634">
        <v>0.2</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241</v>
      </c>
      <c r="BH17" s="630"/>
      <c r="BI17" s="630"/>
      <c r="BJ17" s="630"/>
      <c r="BK17" s="630"/>
      <c r="BL17" s="630"/>
      <c r="BM17" s="630"/>
      <c r="BN17" s="631"/>
      <c r="BO17" s="632" t="s">
        <v>241</v>
      </c>
      <c r="BP17" s="632"/>
      <c r="BQ17" s="632"/>
      <c r="BR17" s="632"/>
      <c r="BS17" s="633" t="s">
        <v>241</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1117365</v>
      </c>
      <c r="CS17" s="630"/>
      <c r="CT17" s="630"/>
      <c r="CU17" s="630"/>
      <c r="CV17" s="630"/>
      <c r="CW17" s="630"/>
      <c r="CX17" s="630"/>
      <c r="CY17" s="631"/>
      <c r="CZ17" s="632">
        <v>10.199999999999999</v>
      </c>
      <c r="DA17" s="632"/>
      <c r="DB17" s="632"/>
      <c r="DC17" s="632"/>
      <c r="DD17" s="638" t="s">
        <v>181</v>
      </c>
      <c r="DE17" s="630"/>
      <c r="DF17" s="630"/>
      <c r="DG17" s="630"/>
      <c r="DH17" s="630"/>
      <c r="DI17" s="630"/>
      <c r="DJ17" s="630"/>
      <c r="DK17" s="630"/>
      <c r="DL17" s="630"/>
      <c r="DM17" s="630"/>
      <c r="DN17" s="630"/>
      <c r="DO17" s="630"/>
      <c r="DP17" s="631"/>
      <c r="DQ17" s="638">
        <v>1117365</v>
      </c>
      <c r="DR17" s="630"/>
      <c r="DS17" s="630"/>
      <c r="DT17" s="630"/>
      <c r="DU17" s="630"/>
      <c r="DV17" s="630"/>
      <c r="DW17" s="630"/>
      <c r="DX17" s="630"/>
      <c r="DY17" s="630"/>
      <c r="DZ17" s="630"/>
      <c r="EA17" s="630"/>
      <c r="EB17" s="630"/>
      <c r="EC17" s="639"/>
    </row>
    <row r="18" spans="2:133" ht="11.25" customHeight="1" x14ac:dyDescent="0.15">
      <c r="B18" s="626" t="s">
        <v>265</v>
      </c>
      <c r="C18" s="627"/>
      <c r="D18" s="627"/>
      <c r="E18" s="627"/>
      <c r="F18" s="627"/>
      <c r="G18" s="627"/>
      <c r="H18" s="627"/>
      <c r="I18" s="627"/>
      <c r="J18" s="627"/>
      <c r="K18" s="627"/>
      <c r="L18" s="627"/>
      <c r="M18" s="627"/>
      <c r="N18" s="627"/>
      <c r="O18" s="627"/>
      <c r="P18" s="627"/>
      <c r="Q18" s="628"/>
      <c r="R18" s="629">
        <v>20873</v>
      </c>
      <c r="S18" s="630"/>
      <c r="T18" s="630"/>
      <c r="U18" s="630"/>
      <c r="V18" s="630"/>
      <c r="W18" s="630"/>
      <c r="X18" s="630"/>
      <c r="Y18" s="631"/>
      <c r="Z18" s="632">
        <v>0.2</v>
      </c>
      <c r="AA18" s="632"/>
      <c r="AB18" s="632"/>
      <c r="AC18" s="632"/>
      <c r="AD18" s="633">
        <v>20873</v>
      </c>
      <c r="AE18" s="633"/>
      <c r="AF18" s="633"/>
      <c r="AG18" s="633"/>
      <c r="AH18" s="633"/>
      <c r="AI18" s="633"/>
      <c r="AJ18" s="633"/>
      <c r="AK18" s="633"/>
      <c r="AL18" s="634">
        <v>0.4</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181</v>
      </c>
      <c r="BP18" s="632"/>
      <c r="BQ18" s="632"/>
      <c r="BR18" s="632"/>
      <c r="BS18" s="633" t="s">
        <v>127</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230</v>
      </c>
      <c r="CS18" s="630"/>
      <c r="CT18" s="630"/>
      <c r="CU18" s="630"/>
      <c r="CV18" s="630"/>
      <c r="CW18" s="630"/>
      <c r="CX18" s="630"/>
      <c r="CY18" s="631"/>
      <c r="CZ18" s="632" t="s">
        <v>181</v>
      </c>
      <c r="DA18" s="632"/>
      <c r="DB18" s="632"/>
      <c r="DC18" s="632"/>
      <c r="DD18" s="638" t="s">
        <v>241</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268</v>
      </c>
      <c r="C19" s="627"/>
      <c r="D19" s="627"/>
      <c r="E19" s="627"/>
      <c r="F19" s="627"/>
      <c r="G19" s="627"/>
      <c r="H19" s="627"/>
      <c r="I19" s="627"/>
      <c r="J19" s="627"/>
      <c r="K19" s="627"/>
      <c r="L19" s="627"/>
      <c r="M19" s="627"/>
      <c r="N19" s="627"/>
      <c r="O19" s="627"/>
      <c r="P19" s="627"/>
      <c r="Q19" s="628"/>
      <c r="R19" s="629">
        <v>5163</v>
      </c>
      <c r="S19" s="630"/>
      <c r="T19" s="630"/>
      <c r="U19" s="630"/>
      <c r="V19" s="630"/>
      <c r="W19" s="630"/>
      <c r="X19" s="630"/>
      <c r="Y19" s="631"/>
      <c r="Z19" s="632">
        <v>0</v>
      </c>
      <c r="AA19" s="632"/>
      <c r="AB19" s="632"/>
      <c r="AC19" s="632"/>
      <c r="AD19" s="633">
        <v>5163</v>
      </c>
      <c r="AE19" s="633"/>
      <c r="AF19" s="633"/>
      <c r="AG19" s="633"/>
      <c r="AH19" s="633"/>
      <c r="AI19" s="633"/>
      <c r="AJ19" s="633"/>
      <c r="AK19" s="633"/>
      <c r="AL19" s="634">
        <v>0.1</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v>10330</v>
      </c>
      <c r="BH19" s="630"/>
      <c r="BI19" s="630"/>
      <c r="BJ19" s="630"/>
      <c r="BK19" s="630"/>
      <c r="BL19" s="630"/>
      <c r="BM19" s="630"/>
      <c r="BN19" s="631"/>
      <c r="BO19" s="632">
        <v>0.8</v>
      </c>
      <c r="BP19" s="632"/>
      <c r="BQ19" s="632"/>
      <c r="BR19" s="632"/>
      <c r="BS19" s="633" t="s">
        <v>181</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127</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x14ac:dyDescent="0.15">
      <c r="B20" s="626" t="s">
        <v>271</v>
      </c>
      <c r="C20" s="627"/>
      <c r="D20" s="627"/>
      <c r="E20" s="627"/>
      <c r="F20" s="627"/>
      <c r="G20" s="627"/>
      <c r="H20" s="627"/>
      <c r="I20" s="627"/>
      <c r="J20" s="627"/>
      <c r="K20" s="627"/>
      <c r="L20" s="627"/>
      <c r="M20" s="627"/>
      <c r="N20" s="627"/>
      <c r="O20" s="627"/>
      <c r="P20" s="627"/>
      <c r="Q20" s="628"/>
      <c r="R20" s="629">
        <v>1893</v>
      </c>
      <c r="S20" s="630"/>
      <c r="T20" s="630"/>
      <c r="U20" s="630"/>
      <c r="V20" s="630"/>
      <c r="W20" s="630"/>
      <c r="X20" s="630"/>
      <c r="Y20" s="631"/>
      <c r="Z20" s="632">
        <v>0</v>
      </c>
      <c r="AA20" s="632"/>
      <c r="AB20" s="632"/>
      <c r="AC20" s="632"/>
      <c r="AD20" s="633">
        <v>1893</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v>10330</v>
      </c>
      <c r="BH20" s="630"/>
      <c r="BI20" s="630"/>
      <c r="BJ20" s="630"/>
      <c r="BK20" s="630"/>
      <c r="BL20" s="630"/>
      <c r="BM20" s="630"/>
      <c r="BN20" s="631"/>
      <c r="BO20" s="632">
        <v>0.8</v>
      </c>
      <c r="BP20" s="632"/>
      <c r="BQ20" s="632"/>
      <c r="BR20" s="632"/>
      <c r="BS20" s="633" t="s">
        <v>241</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10916506</v>
      </c>
      <c r="CS20" s="630"/>
      <c r="CT20" s="630"/>
      <c r="CU20" s="630"/>
      <c r="CV20" s="630"/>
      <c r="CW20" s="630"/>
      <c r="CX20" s="630"/>
      <c r="CY20" s="631"/>
      <c r="CZ20" s="632">
        <v>100</v>
      </c>
      <c r="DA20" s="632"/>
      <c r="DB20" s="632"/>
      <c r="DC20" s="632"/>
      <c r="DD20" s="638">
        <v>1874802</v>
      </c>
      <c r="DE20" s="630"/>
      <c r="DF20" s="630"/>
      <c r="DG20" s="630"/>
      <c r="DH20" s="630"/>
      <c r="DI20" s="630"/>
      <c r="DJ20" s="630"/>
      <c r="DK20" s="630"/>
      <c r="DL20" s="630"/>
      <c r="DM20" s="630"/>
      <c r="DN20" s="630"/>
      <c r="DO20" s="630"/>
      <c r="DP20" s="631"/>
      <c r="DQ20" s="638">
        <v>6089467</v>
      </c>
      <c r="DR20" s="630"/>
      <c r="DS20" s="630"/>
      <c r="DT20" s="630"/>
      <c r="DU20" s="630"/>
      <c r="DV20" s="630"/>
      <c r="DW20" s="630"/>
      <c r="DX20" s="630"/>
      <c r="DY20" s="630"/>
      <c r="DZ20" s="630"/>
      <c r="EA20" s="630"/>
      <c r="EB20" s="630"/>
      <c r="EC20" s="639"/>
    </row>
    <row r="21" spans="2:133" ht="11.25" customHeight="1" x14ac:dyDescent="0.15">
      <c r="B21" s="626" t="s">
        <v>274</v>
      </c>
      <c r="C21" s="627"/>
      <c r="D21" s="627"/>
      <c r="E21" s="627"/>
      <c r="F21" s="627"/>
      <c r="G21" s="627"/>
      <c r="H21" s="627"/>
      <c r="I21" s="627"/>
      <c r="J21" s="627"/>
      <c r="K21" s="627"/>
      <c r="L21" s="627"/>
      <c r="M21" s="627"/>
      <c r="N21" s="627"/>
      <c r="O21" s="627"/>
      <c r="P21" s="627"/>
      <c r="Q21" s="628"/>
      <c r="R21" s="629">
        <v>519</v>
      </c>
      <c r="S21" s="630"/>
      <c r="T21" s="630"/>
      <c r="U21" s="630"/>
      <c r="V21" s="630"/>
      <c r="W21" s="630"/>
      <c r="X21" s="630"/>
      <c r="Y21" s="631"/>
      <c r="Z21" s="632">
        <v>0</v>
      </c>
      <c r="AA21" s="632"/>
      <c r="AB21" s="632"/>
      <c r="AC21" s="632"/>
      <c r="AD21" s="633">
        <v>519</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v>10330</v>
      </c>
      <c r="BH21" s="630"/>
      <c r="BI21" s="630"/>
      <c r="BJ21" s="630"/>
      <c r="BK21" s="630"/>
      <c r="BL21" s="630"/>
      <c r="BM21" s="630"/>
      <c r="BN21" s="631"/>
      <c r="BO21" s="632">
        <v>0.8</v>
      </c>
      <c r="BP21" s="632"/>
      <c r="BQ21" s="632"/>
      <c r="BR21" s="632"/>
      <c r="BS21" s="633" t="s">
        <v>241</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15">
      <c r="B22" s="665" t="s">
        <v>276</v>
      </c>
      <c r="C22" s="666"/>
      <c r="D22" s="666"/>
      <c r="E22" s="666"/>
      <c r="F22" s="666"/>
      <c r="G22" s="666"/>
      <c r="H22" s="666"/>
      <c r="I22" s="666"/>
      <c r="J22" s="666"/>
      <c r="K22" s="666"/>
      <c r="L22" s="666"/>
      <c r="M22" s="666"/>
      <c r="N22" s="666"/>
      <c r="O22" s="666"/>
      <c r="P22" s="666"/>
      <c r="Q22" s="667"/>
      <c r="R22" s="629">
        <v>13298</v>
      </c>
      <c r="S22" s="630"/>
      <c r="T22" s="630"/>
      <c r="U22" s="630"/>
      <c r="V22" s="630"/>
      <c r="W22" s="630"/>
      <c r="X22" s="630"/>
      <c r="Y22" s="631"/>
      <c r="Z22" s="632">
        <v>0.1</v>
      </c>
      <c r="AA22" s="632"/>
      <c r="AB22" s="632"/>
      <c r="AC22" s="632"/>
      <c r="AD22" s="633" t="s">
        <v>127</v>
      </c>
      <c r="AE22" s="633"/>
      <c r="AF22" s="633"/>
      <c r="AG22" s="633"/>
      <c r="AH22" s="633"/>
      <c r="AI22" s="633"/>
      <c r="AJ22" s="633"/>
      <c r="AK22" s="633"/>
      <c r="AL22" s="634" t="s">
        <v>181</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241</v>
      </c>
      <c r="BP22" s="632"/>
      <c r="BQ22" s="632"/>
      <c r="BR22" s="632"/>
      <c r="BS22" s="633" t="s">
        <v>127</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279</v>
      </c>
      <c r="C23" s="627"/>
      <c r="D23" s="627"/>
      <c r="E23" s="627"/>
      <c r="F23" s="627"/>
      <c r="G23" s="627"/>
      <c r="H23" s="627"/>
      <c r="I23" s="627"/>
      <c r="J23" s="627"/>
      <c r="K23" s="627"/>
      <c r="L23" s="627"/>
      <c r="M23" s="627"/>
      <c r="N23" s="627"/>
      <c r="O23" s="627"/>
      <c r="P23" s="627"/>
      <c r="Q23" s="628"/>
      <c r="R23" s="629">
        <v>3824610</v>
      </c>
      <c r="S23" s="630"/>
      <c r="T23" s="630"/>
      <c r="U23" s="630"/>
      <c r="V23" s="630"/>
      <c r="W23" s="630"/>
      <c r="X23" s="630"/>
      <c r="Y23" s="631"/>
      <c r="Z23" s="632">
        <v>33.200000000000003</v>
      </c>
      <c r="AA23" s="632"/>
      <c r="AB23" s="632"/>
      <c r="AC23" s="632"/>
      <c r="AD23" s="633">
        <v>3475536</v>
      </c>
      <c r="AE23" s="633"/>
      <c r="AF23" s="633"/>
      <c r="AG23" s="633"/>
      <c r="AH23" s="633"/>
      <c r="AI23" s="633"/>
      <c r="AJ23" s="633"/>
      <c r="AK23" s="633"/>
      <c r="AL23" s="634">
        <v>65.599999999999994</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241</v>
      </c>
      <c r="BH23" s="630"/>
      <c r="BI23" s="630"/>
      <c r="BJ23" s="630"/>
      <c r="BK23" s="630"/>
      <c r="BL23" s="630"/>
      <c r="BM23" s="630"/>
      <c r="BN23" s="631"/>
      <c r="BO23" s="632" t="s">
        <v>127</v>
      </c>
      <c r="BP23" s="632"/>
      <c r="BQ23" s="632"/>
      <c r="BR23" s="632"/>
      <c r="BS23" s="633" t="s">
        <v>230</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2" t="s">
        <v>284</v>
      </c>
      <c r="DM23" s="663"/>
      <c r="DN23" s="663"/>
      <c r="DO23" s="663"/>
      <c r="DP23" s="663"/>
      <c r="DQ23" s="663"/>
      <c r="DR23" s="663"/>
      <c r="DS23" s="663"/>
      <c r="DT23" s="663"/>
      <c r="DU23" s="663"/>
      <c r="DV23" s="664"/>
      <c r="DW23" s="611" t="s">
        <v>285</v>
      </c>
      <c r="DX23" s="612"/>
      <c r="DY23" s="612"/>
      <c r="DZ23" s="612"/>
      <c r="EA23" s="612"/>
      <c r="EB23" s="612"/>
      <c r="EC23" s="613"/>
    </row>
    <row r="24" spans="2:133" ht="11.25" customHeight="1" x14ac:dyDescent="0.15">
      <c r="B24" s="626" t="s">
        <v>286</v>
      </c>
      <c r="C24" s="627"/>
      <c r="D24" s="627"/>
      <c r="E24" s="627"/>
      <c r="F24" s="627"/>
      <c r="G24" s="627"/>
      <c r="H24" s="627"/>
      <c r="I24" s="627"/>
      <c r="J24" s="627"/>
      <c r="K24" s="627"/>
      <c r="L24" s="627"/>
      <c r="M24" s="627"/>
      <c r="N24" s="627"/>
      <c r="O24" s="627"/>
      <c r="P24" s="627"/>
      <c r="Q24" s="628"/>
      <c r="R24" s="629">
        <v>3475536</v>
      </c>
      <c r="S24" s="630"/>
      <c r="T24" s="630"/>
      <c r="U24" s="630"/>
      <c r="V24" s="630"/>
      <c r="W24" s="630"/>
      <c r="X24" s="630"/>
      <c r="Y24" s="631"/>
      <c r="Z24" s="632">
        <v>30.2</v>
      </c>
      <c r="AA24" s="632"/>
      <c r="AB24" s="632"/>
      <c r="AC24" s="632"/>
      <c r="AD24" s="633">
        <v>3475536</v>
      </c>
      <c r="AE24" s="633"/>
      <c r="AF24" s="633"/>
      <c r="AG24" s="633"/>
      <c r="AH24" s="633"/>
      <c r="AI24" s="633"/>
      <c r="AJ24" s="633"/>
      <c r="AK24" s="633"/>
      <c r="AL24" s="634">
        <v>65.599999999999994</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241</v>
      </c>
      <c r="BP24" s="632"/>
      <c r="BQ24" s="632"/>
      <c r="BR24" s="632"/>
      <c r="BS24" s="633" t="s">
        <v>230</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3639051</v>
      </c>
      <c r="CS24" s="619"/>
      <c r="CT24" s="619"/>
      <c r="CU24" s="619"/>
      <c r="CV24" s="619"/>
      <c r="CW24" s="619"/>
      <c r="CX24" s="619"/>
      <c r="CY24" s="620"/>
      <c r="CZ24" s="623">
        <v>33.299999999999997</v>
      </c>
      <c r="DA24" s="624"/>
      <c r="DB24" s="624"/>
      <c r="DC24" s="643"/>
      <c r="DD24" s="668">
        <v>2609676</v>
      </c>
      <c r="DE24" s="619"/>
      <c r="DF24" s="619"/>
      <c r="DG24" s="619"/>
      <c r="DH24" s="619"/>
      <c r="DI24" s="619"/>
      <c r="DJ24" s="619"/>
      <c r="DK24" s="620"/>
      <c r="DL24" s="668">
        <v>2314577</v>
      </c>
      <c r="DM24" s="619"/>
      <c r="DN24" s="619"/>
      <c r="DO24" s="619"/>
      <c r="DP24" s="619"/>
      <c r="DQ24" s="619"/>
      <c r="DR24" s="619"/>
      <c r="DS24" s="619"/>
      <c r="DT24" s="619"/>
      <c r="DU24" s="619"/>
      <c r="DV24" s="620"/>
      <c r="DW24" s="623">
        <v>42.5</v>
      </c>
      <c r="DX24" s="624"/>
      <c r="DY24" s="624"/>
      <c r="DZ24" s="624"/>
      <c r="EA24" s="624"/>
      <c r="EB24" s="624"/>
      <c r="EC24" s="625"/>
    </row>
    <row r="25" spans="2:133" ht="11.25" customHeight="1" x14ac:dyDescent="0.15">
      <c r="B25" s="626" t="s">
        <v>289</v>
      </c>
      <c r="C25" s="627"/>
      <c r="D25" s="627"/>
      <c r="E25" s="627"/>
      <c r="F25" s="627"/>
      <c r="G25" s="627"/>
      <c r="H25" s="627"/>
      <c r="I25" s="627"/>
      <c r="J25" s="627"/>
      <c r="K25" s="627"/>
      <c r="L25" s="627"/>
      <c r="M25" s="627"/>
      <c r="N25" s="627"/>
      <c r="O25" s="627"/>
      <c r="P25" s="627"/>
      <c r="Q25" s="628"/>
      <c r="R25" s="629">
        <v>349074</v>
      </c>
      <c r="S25" s="630"/>
      <c r="T25" s="630"/>
      <c r="U25" s="630"/>
      <c r="V25" s="630"/>
      <c r="W25" s="630"/>
      <c r="X25" s="630"/>
      <c r="Y25" s="631"/>
      <c r="Z25" s="632">
        <v>3</v>
      </c>
      <c r="AA25" s="632"/>
      <c r="AB25" s="632"/>
      <c r="AC25" s="632"/>
      <c r="AD25" s="633" t="s">
        <v>127</v>
      </c>
      <c r="AE25" s="633"/>
      <c r="AF25" s="633"/>
      <c r="AG25" s="633"/>
      <c r="AH25" s="633"/>
      <c r="AI25" s="633"/>
      <c r="AJ25" s="633"/>
      <c r="AK25" s="633"/>
      <c r="AL25" s="634" t="s">
        <v>241</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241</v>
      </c>
      <c r="BP25" s="632"/>
      <c r="BQ25" s="632"/>
      <c r="BR25" s="632"/>
      <c r="BS25" s="633" t="s">
        <v>241</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1356082</v>
      </c>
      <c r="CS25" s="654"/>
      <c r="CT25" s="654"/>
      <c r="CU25" s="654"/>
      <c r="CV25" s="654"/>
      <c r="CW25" s="654"/>
      <c r="CX25" s="654"/>
      <c r="CY25" s="655"/>
      <c r="CZ25" s="634">
        <v>12.4</v>
      </c>
      <c r="DA25" s="669"/>
      <c r="DB25" s="669"/>
      <c r="DC25" s="671"/>
      <c r="DD25" s="638">
        <v>1250252</v>
      </c>
      <c r="DE25" s="654"/>
      <c r="DF25" s="654"/>
      <c r="DG25" s="654"/>
      <c r="DH25" s="654"/>
      <c r="DI25" s="654"/>
      <c r="DJ25" s="654"/>
      <c r="DK25" s="655"/>
      <c r="DL25" s="638">
        <v>1229251</v>
      </c>
      <c r="DM25" s="654"/>
      <c r="DN25" s="654"/>
      <c r="DO25" s="654"/>
      <c r="DP25" s="654"/>
      <c r="DQ25" s="654"/>
      <c r="DR25" s="654"/>
      <c r="DS25" s="654"/>
      <c r="DT25" s="654"/>
      <c r="DU25" s="654"/>
      <c r="DV25" s="655"/>
      <c r="DW25" s="634">
        <v>22.6</v>
      </c>
      <c r="DX25" s="669"/>
      <c r="DY25" s="669"/>
      <c r="DZ25" s="669"/>
      <c r="EA25" s="669"/>
      <c r="EB25" s="669"/>
      <c r="EC25" s="670"/>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241</v>
      </c>
      <c r="S26" s="630"/>
      <c r="T26" s="630"/>
      <c r="U26" s="630"/>
      <c r="V26" s="630"/>
      <c r="W26" s="630"/>
      <c r="X26" s="630"/>
      <c r="Y26" s="631"/>
      <c r="Z26" s="632" t="s">
        <v>241</v>
      </c>
      <c r="AA26" s="632"/>
      <c r="AB26" s="632"/>
      <c r="AC26" s="632"/>
      <c r="AD26" s="633" t="s">
        <v>127</v>
      </c>
      <c r="AE26" s="633"/>
      <c r="AF26" s="633"/>
      <c r="AG26" s="633"/>
      <c r="AH26" s="633"/>
      <c r="AI26" s="633"/>
      <c r="AJ26" s="633"/>
      <c r="AK26" s="633"/>
      <c r="AL26" s="634" t="s">
        <v>127</v>
      </c>
      <c r="AM26" s="635"/>
      <c r="AN26" s="635"/>
      <c r="AO26" s="636"/>
      <c r="AP26" s="648" t="s">
        <v>293</v>
      </c>
      <c r="AQ26" s="672"/>
      <c r="AR26" s="672"/>
      <c r="AS26" s="672"/>
      <c r="AT26" s="672"/>
      <c r="AU26" s="672"/>
      <c r="AV26" s="672"/>
      <c r="AW26" s="672"/>
      <c r="AX26" s="672"/>
      <c r="AY26" s="672"/>
      <c r="AZ26" s="672"/>
      <c r="BA26" s="672"/>
      <c r="BB26" s="672"/>
      <c r="BC26" s="672"/>
      <c r="BD26" s="672"/>
      <c r="BE26" s="672"/>
      <c r="BF26" s="650"/>
      <c r="BG26" s="629" t="s">
        <v>241</v>
      </c>
      <c r="BH26" s="630"/>
      <c r="BI26" s="630"/>
      <c r="BJ26" s="630"/>
      <c r="BK26" s="630"/>
      <c r="BL26" s="630"/>
      <c r="BM26" s="630"/>
      <c r="BN26" s="631"/>
      <c r="BO26" s="632" t="s">
        <v>127</v>
      </c>
      <c r="BP26" s="632"/>
      <c r="BQ26" s="632"/>
      <c r="BR26" s="632"/>
      <c r="BS26" s="633" t="s">
        <v>241</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706989</v>
      </c>
      <c r="CS26" s="630"/>
      <c r="CT26" s="630"/>
      <c r="CU26" s="630"/>
      <c r="CV26" s="630"/>
      <c r="CW26" s="630"/>
      <c r="CX26" s="630"/>
      <c r="CY26" s="631"/>
      <c r="CZ26" s="634">
        <v>6.5</v>
      </c>
      <c r="DA26" s="669"/>
      <c r="DB26" s="669"/>
      <c r="DC26" s="671"/>
      <c r="DD26" s="638">
        <v>649308</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9"/>
      <c r="DY26" s="669"/>
      <c r="DZ26" s="669"/>
      <c r="EA26" s="669"/>
      <c r="EB26" s="669"/>
      <c r="EC26" s="670"/>
    </row>
    <row r="27" spans="2:133" ht="11.25" customHeight="1" x14ac:dyDescent="0.15">
      <c r="B27" s="626" t="s">
        <v>295</v>
      </c>
      <c r="C27" s="627"/>
      <c r="D27" s="627"/>
      <c r="E27" s="627"/>
      <c r="F27" s="627"/>
      <c r="G27" s="627"/>
      <c r="H27" s="627"/>
      <c r="I27" s="627"/>
      <c r="J27" s="627"/>
      <c r="K27" s="627"/>
      <c r="L27" s="627"/>
      <c r="M27" s="627"/>
      <c r="N27" s="627"/>
      <c r="O27" s="627"/>
      <c r="P27" s="627"/>
      <c r="Q27" s="628"/>
      <c r="R27" s="629">
        <v>5638837</v>
      </c>
      <c r="S27" s="630"/>
      <c r="T27" s="630"/>
      <c r="U27" s="630"/>
      <c r="V27" s="630"/>
      <c r="W27" s="630"/>
      <c r="X27" s="630"/>
      <c r="Y27" s="631"/>
      <c r="Z27" s="632">
        <v>49</v>
      </c>
      <c r="AA27" s="632"/>
      <c r="AB27" s="632"/>
      <c r="AC27" s="632"/>
      <c r="AD27" s="633">
        <v>5289763</v>
      </c>
      <c r="AE27" s="633"/>
      <c r="AF27" s="633"/>
      <c r="AG27" s="633"/>
      <c r="AH27" s="633"/>
      <c r="AI27" s="633"/>
      <c r="AJ27" s="633"/>
      <c r="AK27" s="633"/>
      <c r="AL27" s="634">
        <v>99.8</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1366302</v>
      </c>
      <c r="BH27" s="630"/>
      <c r="BI27" s="630"/>
      <c r="BJ27" s="630"/>
      <c r="BK27" s="630"/>
      <c r="BL27" s="630"/>
      <c r="BM27" s="630"/>
      <c r="BN27" s="631"/>
      <c r="BO27" s="632">
        <v>100</v>
      </c>
      <c r="BP27" s="632"/>
      <c r="BQ27" s="632"/>
      <c r="BR27" s="632"/>
      <c r="BS27" s="633">
        <v>9202</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1165604</v>
      </c>
      <c r="CS27" s="654"/>
      <c r="CT27" s="654"/>
      <c r="CU27" s="654"/>
      <c r="CV27" s="654"/>
      <c r="CW27" s="654"/>
      <c r="CX27" s="654"/>
      <c r="CY27" s="655"/>
      <c r="CZ27" s="634">
        <v>10.7</v>
      </c>
      <c r="DA27" s="669"/>
      <c r="DB27" s="669"/>
      <c r="DC27" s="671"/>
      <c r="DD27" s="638">
        <v>242059</v>
      </c>
      <c r="DE27" s="654"/>
      <c r="DF27" s="654"/>
      <c r="DG27" s="654"/>
      <c r="DH27" s="654"/>
      <c r="DI27" s="654"/>
      <c r="DJ27" s="654"/>
      <c r="DK27" s="655"/>
      <c r="DL27" s="638">
        <v>227961</v>
      </c>
      <c r="DM27" s="654"/>
      <c r="DN27" s="654"/>
      <c r="DO27" s="654"/>
      <c r="DP27" s="654"/>
      <c r="DQ27" s="654"/>
      <c r="DR27" s="654"/>
      <c r="DS27" s="654"/>
      <c r="DT27" s="654"/>
      <c r="DU27" s="654"/>
      <c r="DV27" s="655"/>
      <c r="DW27" s="634">
        <v>4.2</v>
      </c>
      <c r="DX27" s="669"/>
      <c r="DY27" s="669"/>
      <c r="DZ27" s="669"/>
      <c r="EA27" s="669"/>
      <c r="EB27" s="669"/>
      <c r="EC27" s="670"/>
    </row>
    <row r="28" spans="2:133" ht="11.25" customHeight="1" x14ac:dyDescent="0.15">
      <c r="B28" s="626" t="s">
        <v>298</v>
      </c>
      <c r="C28" s="627"/>
      <c r="D28" s="627"/>
      <c r="E28" s="627"/>
      <c r="F28" s="627"/>
      <c r="G28" s="627"/>
      <c r="H28" s="627"/>
      <c r="I28" s="627"/>
      <c r="J28" s="627"/>
      <c r="K28" s="627"/>
      <c r="L28" s="627"/>
      <c r="M28" s="627"/>
      <c r="N28" s="627"/>
      <c r="O28" s="627"/>
      <c r="P28" s="627"/>
      <c r="Q28" s="628"/>
      <c r="R28" s="629">
        <v>1862</v>
      </c>
      <c r="S28" s="630"/>
      <c r="T28" s="630"/>
      <c r="U28" s="630"/>
      <c r="V28" s="630"/>
      <c r="W28" s="630"/>
      <c r="X28" s="630"/>
      <c r="Y28" s="631"/>
      <c r="Z28" s="632">
        <v>0</v>
      </c>
      <c r="AA28" s="632"/>
      <c r="AB28" s="632"/>
      <c r="AC28" s="632"/>
      <c r="AD28" s="633">
        <v>1862</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1117365</v>
      </c>
      <c r="CS28" s="630"/>
      <c r="CT28" s="630"/>
      <c r="CU28" s="630"/>
      <c r="CV28" s="630"/>
      <c r="CW28" s="630"/>
      <c r="CX28" s="630"/>
      <c r="CY28" s="631"/>
      <c r="CZ28" s="634">
        <v>10.199999999999999</v>
      </c>
      <c r="DA28" s="669"/>
      <c r="DB28" s="669"/>
      <c r="DC28" s="671"/>
      <c r="DD28" s="638">
        <v>1117365</v>
      </c>
      <c r="DE28" s="630"/>
      <c r="DF28" s="630"/>
      <c r="DG28" s="630"/>
      <c r="DH28" s="630"/>
      <c r="DI28" s="630"/>
      <c r="DJ28" s="630"/>
      <c r="DK28" s="631"/>
      <c r="DL28" s="638">
        <v>857365</v>
      </c>
      <c r="DM28" s="630"/>
      <c r="DN28" s="630"/>
      <c r="DO28" s="630"/>
      <c r="DP28" s="630"/>
      <c r="DQ28" s="630"/>
      <c r="DR28" s="630"/>
      <c r="DS28" s="630"/>
      <c r="DT28" s="630"/>
      <c r="DU28" s="630"/>
      <c r="DV28" s="631"/>
      <c r="DW28" s="634">
        <v>15.7</v>
      </c>
      <c r="DX28" s="669"/>
      <c r="DY28" s="669"/>
      <c r="DZ28" s="669"/>
      <c r="EA28" s="669"/>
      <c r="EB28" s="669"/>
      <c r="EC28" s="670"/>
    </row>
    <row r="29" spans="2:133" ht="11.25" customHeight="1" x14ac:dyDescent="0.15">
      <c r="B29" s="626" t="s">
        <v>300</v>
      </c>
      <c r="C29" s="627"/>
      <c r="D29" s="627"/>
      <c r="E29" s="627"/>
      <c r="F29" s="627"/>
      <c r="G29" s="627"/>
      <c r="H29" s="627"/>
      <c r="I29" s="627"/>
      <c r="J29" s="627"/>
      <c r="K29" s="627"/>
      <c r="L29" s="627"/>
      <c r="M29" s="627"/>
      <c r="N29" s="627"/>
      <c r="O29" s="627"/>
      <c r="P29" s="627"/>
      <c r="Q29" s="628"/>
      <c r="R29" s="629">
        <v>767</v>
      </c>
      <c r="S29" s="630"/>
      <c r="T29" s="630"/>
      <c r="U29" s="630"/>
      <c r="V29" s="630"/>
      <c r="W29" s="630"/>
      <c r="X29" s="630"/>
      <c r="Y29" s="631"/>
      <c r="Z29" s="632">
        <v>0</v>
      </c>
      <c r="AA29" s="632"/>
      <c r="AB29" s="632"/>
      <c r="AC29" s="632"/>
      <c r="AD29" s="633" t="s">
        <v>241</v>
      </c>
      <c r="AE29" s="633"/>
      <c r="AF29" s="633"/>
      <c r="AG29" s="633"/>
      <c r="AH29" s="633"/>
      <c r="AI29" s="633"/>
      <c r="AJ29" s="633"/>
      <c r="AK29" s="633"/>
      <c r="AL29" s="634" t="s">
        <v>241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301</v>
      </c>
      <c r="CE29" s="679"/>
      <c r="CF29" s="644" t="s">
        <v>302</v>
      </c>
      <c r="CG29" s="645"/>
      <c r="CH29" s="645"/>
      <c r="CI29" s="645"/>
      <c r="CJ29" s="645"/>
      <c r="CK29" s="645"/>
      <c r="CL29" s="645"/>
      <c r="CM29" s="645"/>
      <c r="CN29" s="645"/>
      <c r="CO29" s="645"/>
      <c r="CP29" s="645"/>
      <c r="CQ29" s="646"/>
      <c r="CR29" s="629">
        <v>1117365</v>
      </c>
      <c r="CS29" s="654"/>
      <c r="CT29" s="654"/>
      <c r="CU29" s="654"/>
      <c r="CV29" s="654"/>
      <c r="CW29" s="654"/>
      <c r="CX29" s="654"/>
      <c r="CY29" s="655"/>
      <c r="CZ29" s="634">
        <v>10.199999999999999</v>
      </c>
      <c r="DA29" s="669"/>
      <c r="DB29" s="669"/>
      <c r="DC29" s="671"/>
      <c r="DD29" s="638">
        <v>1117365</v>
      </c>
      <c r="DE29" s="654"/>
      <c r="DF29" s="654"/>
      <c r="DG29" s="654"/>
      <c r="DH29" s="654"/>
      <c r="DI29" s="654"/>
      <c r="DJ29" s="654"/>
      <c r="DK29" s="655"/>
      <c r="DL29" s="638">
        <v>857365</v>
      </c>
      <c r="DM29" s="654"/>
      <c r="DN29" s="654"/>
      <c r="DO29" s="654"/>
      <c r="DP29" s="654"/>
      <c r="DQ29" s="654"/>
      <c r="DR29" s="654"/>
      <c r="DS29" s="654"/>
      <c r="DT29" s="654"/>
      <c r="DU29" s="654"/>
      <c r="DV29" s="655"/>
      <c r="DW29" s="634">
        <v>15.7</v>
      </c>
      <c r="DX29" s="669"/>
      <c r="DY29" s="669"/>
      <c r="DZ29" s="669"/>
      <c r="EA29" s="669"/>
      <c r="EB29" s="669"/>
      <c r="EC29" s="670"/>
    </row>
    <row r="30" spans="2:133" ht="11.25" customHeight="1" x14ac:dyDescent="0.15">
      <c r="B30" s="626" t="s">
        <v>303</v>
      </c>
      <c r="C30" s="627"/>
      <c r="D30" s="627"/>
      <c r="E30" s="627"/>
      <c r="F30" s="627"/>
      <c r="G30" s="627"/>
      <c r="H30" s="627"/>
      <c r="I30" s="627"/>
      <c r="J30" s="627"/>
      <c r="K30" s="627"/>
      <c r="L30" s="627"/>
      <c r="M30" s="627"/>
      <c r="N30" s="627"/>
      <c r="O30" s="627"/>
      <c r="P30" s="627"/>
      <c r="Q30" s="628"/>
      <c r="R30" s="629">
        <v>29284</v>
      </c>
      <c r="S30" s="630"/>
      <c r="T30" s="630"/>
      <c r="U30" s="630"/>
      <c r="V30" s="630"/>
      <c r="W30" s="630"/>
      <c r="X30" s="630"/>
      <c r="Y30" s="631"/>
      <c r="Z30" s="632">
        <v>0.3</v>
      </c>
      <c r="AA30" s="632"/>
      <c r="AB30" s="632"/>
      <c r="AC30" s="632"/>
      <c r="AD30" s="633">
        <v>3530</v>
      </c>
      <c r="AE30" s="633"/>
      <c r="AF30" s="633"/>
      <c r="AG30" s="633"/>
      <c r="AH30" s="633"/>
      <c r="AI30" s="633"/>
      <c r="AJ30" s="633"/>
      <c r="AK30" s="633"/>
      <c r="AL30" s="634">
        <v>0.1</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1077915</v>
      </c>
      <c r="CS30" s="630"/>
      <c r="CT30" s="630"/>
      <c r="CU30" s="630"/>
      <c r="CV30" s="630"/>
      <c r="CW30" s="630"/>
      <c r="CX30" s="630"/>
      <c r="CY30" s="631"/>
      <c r="CZ30" s="634">
        <v>9.9</v>
      </c>
      <c r="DA30" s="669"/>
      <c r="DB30" s="669"/>
      <c r="DC30" s="671"/>
      <c r="DD30" s="638">
        <v>1077915</v>
      </c>
      <c r="DE30" s="630"/>
      <c r="DF30" s="630"/>
      <c r="DG30" s="630"/>
      <c r="DH30" s="630"/>
      <c r="DI30" s="630"/>
      <c r="DJ30" s="630"/>
      <c r="DK30" s="631"/>
      <c r="DL30" s="638">
        <v>817915</v>
      </c>
      <c r="DM30" s="630"/>
      <c r="DN30" s="630"/>
      <c r="DO30" s="630"/>
      <c r="DP30" s="630"/>
      <c r="DQ30" s="630"/>
      <c r="DR30" s="630"/>
      <c r="DS30" s="630"/>
      <c r="DT30" s="630"/>
      <c r="DU30" s="630"/>
      <c r="DV30" s="631"/>
      <c r="DW30" s="634">
        <v>15</v>
      </c>
      <c r="DX30" s="669"/>
      <c r="DY30" s="669"/>
      <c r="DZ30" s="669"/>
      <c r="EA30" s="669"/>
      <c r="EB30" s="669"/>
      <c r="EC30" s="670"/>
    </row>
    <row r="31" spans="2:133" ht="11.25" customHeight="1" x14ac:dyDescent="0.15">
      <c r="B31" s="626" t="s">
        <v>307</v>
      </c>
      <c r="C31" s="627"/>
      <c r="D31" s="627"/>
      <c r="E31" s="627"/>
      <c r="F31" s="627"/>
      <c r="G31" s="627"/>
      <c r="H31" s="627"/>
      <c r="I31" s="627"/>
      <c r="J31" s="627"/>
      <c r="K31" s="627"/>
      <c r="L31" s="627"/>
      <c r="M31" s="627"/>
      <c r="N31" s="627"/>
      <c r="O31" s="627"/>
      <c r="P31" s="627"/>
      <c r="Q31" s="628"/>
      <c r="R31" s="629">
        <v>8086</v>
      </c>
      <c r="S31" s="630"/>
      <c r="T31" s="630"/>
      <c r="U31" s="630"/>
      <c r="V31" s="630"/>
      <c r="W31" s="630"/>
      <c r="X31" s="630"/>
      <c r="Y31" s="631"/>
      <c r="Z31" s="632">
        <v>0.1</v>
      </c>
      <c r="AA31" s="632"/>
      <c r="AB31" s="632"/>
      <c r="AC31" s="632"/>
      <c r="AD31" s="633" t="s">
        <v>127</v>
      </c>
      <c r="AE31" s="633"/>
      <c r="AF31" s="633"/>
      <c r="AG31" s="633"/>
      <c r="AH31" s="633"/>
      <c r="AI31" s="633"/>
      <c r="AJ31" s="633"/>
      <c r="AK31" s="633"/>
      <c r="AL31" s="634" t="s">
        <v>181</v>
      </c>
      <c r="AM31" s="635"/>
      <c r="AN31" s="635"/>
      <c r="AO31" s="636"/>
      <c r="AP31" s="689" t="s">
        <v>308</v>
      </c>
      <c r="AQ31" s="690"/>
      <c r="AR31" s="690"/>
      <c r="AS31" s="690"/>
      <c r="AT31" s="695" t="s">
        <v>309</v>
      </c>
      <c r="AU31" s="217"/>
      <c r="AV31" s="217"/>
      <c r="AW31" s="217"/>
      <c r="AX31" s="615" t="s">
        <v>184</v>
      </c>
      <c r="AY31" s="616"/>
      <c r="AZ31" s="616"/>
      <c r="BA31" s="616"/>
      <c r="BB31" s="616"/>
      <c r="BC31" s="616"/>
      <c r="BD31" s="616"/>
      <c r="BE31" s="616"/>
      <c r="BF31" s="617"/>
      <c r="BG31" s="688">
        <v>99.3</v>
      </c>
      <c r="BH31" s="684"/>
      <c r="BI31" s="684"/>
      <c r="BJ31" s="684"/>
      <c r="BK31" s="684"/>
      <c r="BL31" s="684"/>
      <c r="BM31" s="624">
        <v>96.1</v>
      </c>
      <c r="BN31" s="684"/>
      <c r="BO31" s="684"/>
      <c r="BP31" s="684"/>
      <c r="BQ31" s="685"/>
      <c r="BR31" s="688">
        <v>99.1</v>
      </c>
      <c r="BS31" s="684"/>
      <c r="BT31" s="684"/>
      <c r="BU31" s="684"/>
      <c r="BV31" s="684"/>
      <c r="BW31" s="684"/>
      <c r="BX31" s="624">
        <v>96.4</v>
      </c>
      <c r="BY31" s="684"/>
      <c r="BZ31" s="684"/>
      <c r="CA31" s="684"/>
      <c r="CB31" s="685"/>
      <c r="CD31" s="680"/>
      <c r="CE31" s="681"/>
      <c r="CF31" s="644" t="s">
        <v>310</v>
      </c>
      <c r="CG31" s="645"/>
      <c r="CH31" s="645"/>
      <c r="CI31" s="645"/>
      <c r="CJ31" s="645"/>
      <c r="CK31" s="645"/>
      <c r="CL31" s="645"/>
      <c r="CM31" s="645"/>
      <c r="CN31" s="645"/>
      <c r="CO31" s="645"/>
      <c r="CP31" s="645"/>
      <c r="CQ31" s="646"/>
      <c r="CR31" s="629">
        <v>39450</v>
      </c>
      <c r="CS31" s="654"/>
      <c r="CT31" s="654"/>
      <c r="CU31" s="654"/>
      <c r="CV31" s="654"/>
      <c r="CW31" s="654"/>
      <c r="CX31" s="654"/>
      <c r="CY31" s="655"/>
      <c r="CZ31" s="634">
        <v>0.4</v>
      </c>
      <c r="DA31" s="669"/>
      <c r="DB31" s="669"/>
      <c r="DC31" s="671"/>
      <c r="DD31" s="638">
        <v>39450</v>
      </c>
      <c r="DE31" s="654"/>
      <c r="DF31" s="654"/>
      <c r="DG31" s="654"/>
      <c r="DH31" s="654"/>
      <c r="DI31" s="654"/>
      <c r="DJ31" s="654"/>
      <c r="DK31" s="655"/>
      <c r="DL31" s="638">
        <v>39450</v>
      </c>
      <c r="DM31" s="654"/>
      <c r="DN31" s="654"/>
      <c r="DO31" s="654"/>
      <c r="DP31" s="654"/>
      <c r="DQ31" s="654"/>
      <c r="DR31" s="654"/>
      <c r="DS31" s="654"/>
      <c r="DT31" s="654"/>
      <c r="DU31" s="654"/>
      <c r="DV31" s="655"/>
      <c r="DW31" s="634">
        <v>0.7</v>
      </c>
      <c r="DX31" s="669"/>
      <c r="DY31" s="669"/>
      <c r="DZ31" s="669"/>
      <c r="EA31" s="669"/>
      <c r="EB31" s="669"/>
      <c r="EC31" s="670"/>
    </row>
    <row r="32" spans="2:133" ht="11.25" customHeight="1" x14ac:dyDescent="0.15">
      <c r="B32" s="626" t="s">
        <v>311</v>
      </c>
      <c r="C32" s="627"/>
      <c r="D32" s="627"/>
      <c r="E32" s="627"/>
      <c r="F32" s="627"/>
      <c r="G32" s="627"/>
      <c r="H32" s="627"/>
      <c r="I32" s="627"/>
      <c r="J32" s="627"/>
      <c r="K32" s="627"/>
      <c r="L32" s="627"/>
      <c r="M32" s="627"/>
      <c r="N32" s="627"/>
      <c r="O32" s="627"/>
      <c r="P32" s="627"/>
      <c r="Q32" s="628"/>
      <c r="R32" s="629">
        <v>1353522</v>
      </c>
      <c r="S32" s="630"/>
      <c r="T32" s="630"/>
      <c r="U32" s="630"/>
      <c r="V32" s="630"/>
      <c r="W32" s="630"/>
      <c r="X32" s="630"/>
      <c r="Y32" s="631"/>
      <c r="Z32" s="632">
        <v>11.8</v>
      </c>
      <c r="AA32" s="632"/>
      <c r="AB32" s="632"/>
      <c r="AC32" s="632"/>
      <c r="AD32" s="633" t="s">
        <v>127</v>
      </c>
      <c r="AE32" s="633"/>
      <c r="AF32" s="633"/>
      <c r="AG32" s="633"/>
      <c r="AH32" s="633"/>
      <c r="AI32" s="633"/>
      <c r="AJ32" s="633"/>
      <c r="AK32" s="633"/>
      <c r="AL32" s="634" t="s">
        <v>127</v>
      </c>
      <c r="AM32" s="635"/>
      <c r="AN32" s="635"/>
      <c r="AO32" s="636"/>
      <c r="AP32" s="691"/>
      <c r="AQ32" s="692"/>
      <c r="AR32" s="692"/>
      <c r="AS32" s="692"/>
      <c r="AT32" s="696"/>
      <c r="AU32" s="216" t="s">
        <v>312</v>
      </c>
      <c r="AV32" s="216"/>
      <c r="AW32" s="216"/>
      <c r="AX32" s="626" t="s">
        <v>313</v>
      </c>
      <c r="AY32" s="627"/>
      <c r="AZ32" s="627"/>
      <c r="BA32" s="627"/>
      <c r="BB32" s="627"/>
      <c r="BC32" s="627"/>
      <c r="BD32" s="627"/>
      <c r="BE32" s="627"/>
      <c r="BF32" s="628"/>
      <c r="BG32" s="698">
        <v>99.4</v>
      </c>
      <c r="BH32" s="654"/>
      <c r="BI32" s="654"/>
      <c r="BJ32" s="654"/>
      <c r="BK32" s="654"/>
      <c r="BL32" s="654"/>
      <c r="BM32" s="635">
        <v>96.4</v>
      </c>
      <c r="BN32" s="686"/>
      <c r="BO32" s="686"/>
      <c r="BP32" s="686"/>
      <c r="BQ32" s="687"/>
      <c r="BR32" s="698">
        <v>99.4</v>
      </c>
      <c r="BS32" s="654"/>
      <c r="BT32" s="654"/>
      <c r="BU32" s="654"/>
      <c r="BV32" s="654"/>
      <c r="BW32" s="654"/>
      <c r="BX32" s="635">
        <v>96.3</v>
      </c>
      <c r="BY32" s="686"/>
      <c r="BZ32" s="686"/>
      <c r="CA32" s="686"/>
      <c r="CB32" s="687"/>
      <c r="CD32" s="682"/>
      <c r="CE32" s="683"/>
      <c r="CF32" s="644" t="s">
        <v>314</v>
      </c>
      <c r="CG32" s="645"/>
      <c r="CH32" s="645"/>
      <c r="CI32" s="645"/>
      <c r="CJ32" s="645"/>
      <c r="CK32" s="645"/>
      <c r="CL32" s="645"/>
      <c r="CM32" s="645"/>
      <c r="CN32" s="645"/>
      <c r="CO32" s="645"/>
      <c r="CP32" s="645"/>
      <c r="CQ32" s="646"/>
      <c r="CR32" s="629" t="s">
        <v>181</v>
      </c>
      <c r="CS32" s="630"/>
      <c r="CT32" s="630"/>
      <c r="CU32" s="630"/>
      <c r="CV32" s="630"/>
      <c r="CW32" s="630"/>
      <c r="CX32" s="630"/>
      <c r="CY32" s="631"/>
      <c r="CZ32" s="634" t="s">
        <v>127</v>
      </c>
      <c r="DA32" s="669"/>
      <c r="DB32" s="669"/>
      <c r="DC32" s="671"/>
      <c r="DD32" s="638" t="s">
        <v>241</v>
      </c>
      <c r="DE32" s="630"/>
      <c r="DF32" s="630"/>
      <c r="DG32" s="630"/>
      <c r="DH32" s="630"/>
      <c r="DI32" s="630"/>
      <c r="DJ32" s="630"/>
      <c r="DK32" s="631"/>
      <c r="DL32" s="638" t="s">
        <v>127</v>
      </c>
      <c r="DM32" s="630"/>
      <c r="DN32" s="630"/>
      <c r="DO32" s="630"/>
      <c r="DP32" s="630"/>
      <c r="DQ32" s="630"/>
      <c r="DR32" s="630"/>
      <c r="DS32" s="630"/>
      <c r="DT32" s="630"/>
      <c r="DU32" s="630"/>
      <c r="DV32" s="631"/>
      <c r="DW32" s="634" t="s">
        <v>241</v>
      </c>
      <c r="DX32" s="669"/>
      <c r="DY32" s="669"/>
      <c r="DZ32" s="669"/>
      <c r="EA32" s="669"/>
      <c r="EB32" s="669"/>
      <c r="EC32" s="670"/>
    </row>
    <row r="33" spans="2:133" ht="11.25" customHeight="1" x14ac:dyDescent="0.15">
      <c r="B33" s="665" t="s">
        <v>315</v>
      </c>
      <c r="C33" s="666"/>
      <c r="D33" s="666"/>
      <c r="E33" s="666"/>
      <c r="F33" s="666"/>
      <c r="G33" s="666"/>
      <c r="H33" s="666"/>
      <c r="I33" s="666"/>
      <c r="J33" s="666"/>
      <c r="K33" s="666"/>
      <c r="L33" s="666"/>
      <c r="M33" s="666"/>
      <c r="N33" s="666"/>
      <c r="O33" s="666"/>
      <c r="P33" s="666"/>
      <c r="Q33" s="667"/>
      <c r="R33" s="629" t="s">
        <v>127</v>
      </c>
      <c r="S33" s="630"/>
      <c r="T33" s="630"/>
      <c r="U33" s="630"/>
      <c r="V33" s="630"/>
      <c r="W33" s="630"/>
      <c r="X33" s="630"/>
      <c r="Y33" s="631"/>
      <c r="Z33" s="632" t="s">
        <v>127</v>
      </c>
      <c r="AA33" s="632"/>
      <c r="AB33" s="632"/>
      <c r="AC33" s="632"/>
      <c r="AD33" s="633" t="s">
        <v>127</v>
      </c>
      <c r="AE33" s="633"/>
      <c r="AF33" s="633"/>
      <c r="AG33" s="633"/>
      <c r="AH33" s="633"/>
      <c r="AI33" s="633"/>
      <c r="AJ33" s="633"/>
      <c r="AK33" s="633"/>
      <c r="AL33" s="634" t="s">
        <v>230</v>
      </c>
      <c r="AM33" s="635"/>
      <c r="AN33" s="635"/>
      <c r="AO33" s="636"/>
      <c r="AP33" s="693"/>
      <c r="AQ33" s="694"/>
      <c r="AR33" s="694"/>
      <c r="AS33" s="694"/>
      <c r="AT33" s="697"/>
      <c r="AU33" s="218"/>
      <c r="AV33" s="218"/>
      <c r="AW33" s="218"/>
      <c r="AX33" s="673" t="s">
        <v>316</v>
      </c>
      <c r="AY33" s="674"/>
      <c r="AZ33" s="674"/>
      <c r="BA33" s="674"/>
      <c r="BB33" s="674"/>
      <c r="BC33" s="674"/>
      <c r="BD33" s="674"/>
      <c r="BE33" s="674"/>
      <c r="BF33" s="675"/>
      <c r="BG33" s="699">
        <v>99.1</v>
      </c>
      <c r="BH33" s="700"/>
      <c r="BI33" s="700"/>
      <c r="BJ33" s="700"/>
      <c r="BK33" s="700"/>
      <c r="BL33" s="700"/>
      <c r="BM33" s="701">
        <v>95.6</v>
      </c>
      <c r="BN33" s="700"/>
      <c r="BO33" s="700"/>
      <c r="BP33" s="700"/>
      <c r="BQ33" s="702"/>
      <c r="BR33" s="699">
        <v>98.9</v>
      </c>
      <c r="BS33" s="700"/>
      <c r="BT33" s="700"/>
      <c r="BU33" s="700"/>
      <c r="BV33" s="700"/>
      <c r="BW33" s="700"/>
      <c r="BX33" s="701">
        <v>96.1</v>
      </c>
      <c r="BY33" s="700"/>
      <c r="BZ33" s="700"/>
      <c r="CA33" s="700"/>
      <c r="CB33" s="702"/>
      <c r="CD33" s="644" t="s">
        <v>317</v>
      </c>
      <c r="CE33" s="645"/>
      <c r="CF33" s="645"/>
      <c r="CG33" s="645"/>
      <c r="CH33" s="645"/>
      <c r="CI33" s="645"/>
      <c r="CJ33" s="645"/>
      <c r="CK33" s="645"/>
      <c r="CL33" s="645"/>
      <c r="CM33" s="645"/>
      <c r="CN33" s="645"/>
      <c r="CO33" s="645"/>
      <c r="CP33" s="645"/>
      <c r="CQ33" s="646"/>
      <c r="CR33" s="629">
        <v>5402653</v>
      </c>
      <c r="CS33" s="654"/>
      <c r="CT33" s="654"/>
      <c r="CU33" s="654"/>
      <c r="CV33" s="654"/>
      <c r="CW33" s="654"/>
      <c r="CX33" s="654"/>
      <c r="CY33" s="655"/>
      <c r="CZ33" s="634">
        <v>49.5</v>
      </c>
      <c r="DA33" s="669"/>
      <c r="DB33" s="669"/>
      <c r="DC33" s="671"/>
      <c r="DD33" s="638">
        <v>3113612</v>
      </c>
      <c r="DE33" s="654"/>
      <c r="DF33" s="654"/>
      <c r="DG33" s="654"/>
      <c r="DH33" s="654"/>
      <c r="DI33" s="654"/>
      <c r="DJ33" s="654"/>
      <c r="DK33" s="655"/>
      <c r="DL33" s="638">
        <v>2184231</v>
      </c>
      <c r="DM33" s="654"/>
      <c r="DN33" s="654"/>
      <c r="DO33" s="654"/>
      <c r="DP33" s="654"/>
      <c r="DQ33" s="654"/>
      <c r="DR33" s="654"/>
      <c r="DS33" s="654"/>
      <c r="DT33" s="654"/>
      <c r="DU33" s="654"/>
      <c r="DV33" s="655"/>
      <c r="DW33" s="634">
        <v>40.1</v>
      </c>
      <c r="DX33" s="669"/>
      <c r="DY33" s="669"/>
      <c r="DZ33" s="669"/>
      <c r="EA33" s="669"/>
      <c r="EB33" s="669"/>
      <c r="EC33" s="670"/>
    </row>
    <row r="34" spans="2:133" ht="11.25" customHeight="1" x14ac:dyDescent="0.15">
      <c r="B34" s="626" t="s">
        <v>318</v>
      </c>
      <c r="C34" s="627"/>
      <c r="D34" s="627"/>
      <c r="E34" s="627"/>
      <c r="F34" s="627"/>
      <c r="G34" s="627"/>
      <c r="H34" s="627"/>
      <c r="I34" s="627"/>
      <c r="J34" s="627"/>
      <c r="K34" s="627"/>
      <c r="L34" s="627"/>
      <c r="M34" s="627"/>
      <c r="N34" s="627"/>
      <c r="O34" s="627"/>
      <c r="P34" s="627"/>
      <c r="Q34" s="628"/>
      <c r="R34" s="629">
        <v>616655</v>
      </c>
      <c r="S34" s="630"/>
      <c r="T34" s="630"/>
      <c r="U34" s="630"/>
      <c r="V34" s="630"/>
      <c r="W34" s="630"/>
      <c r="X34" s="630"/>
      <c r="Y34" s="631"/>
      <c r="Z34" s="632">
        <v>5.4</v>
      </c>
      <c r="AA34" s="632"/>
      <c r="AB34" s="632"/>
      <c r="AC34" s="632"/>
      <c r="AD34" s="633" t="s">
        <v>127</v>
      </c>
      <c r="AE34" s="633"/>
      <c r="AF34" s="633"/>
      <c r="AG34" s="633"/>
      <c r="AH34" s="633"/>
      <c r="AI34" s="633"/>
      <c r="AJ34" s="633"/>
      <c r="AK34" s="633"/>
      <c r="AL34" s="634" t="s">
        <v>230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319</v>
      </c>
      <c r="CE34" s="645"/>
      <c r="CF34" s="645"/>
      <c r="CG34" s="645"/>
      <c r="CH34" s="645"/>
      <c r="CI34" s="645"/>
      <c r="CJ34" s="645"/>
      <c r="CK34" s="645"/>
      <c r="CL34" s="645"/>
      <c r="CM34" s="645"/>
      <c r="CN34" s="645"/>
      <c r="CO34" s="645"/>
      <c r="CP34" s="645"/>
      <c r="CQ34" s="646"/>
      <c r="CR34" s="629">
        <v>1360000</v>
      </c>
      <c r="CS34" s="630"/>
      <c r="CT34" s="630"/>
      <c r="CU34" s="630"/>
      <c r="CV34" s="630"/>
      <c r="CW34" s="630"/>
      <c r="CX34" s="630"/>
      <c r="CY34" s="631"/>
      <c r="CZ34" s="634">
        <v>12.5</v>
      </c>
      <c r="DA34" s="669"/>
      <c r="DB34" s="669"/>
      <c r="DC34" s="671"/>
      <c r="DD34" s="638">
        <v>741602</v>
      </c>
      <c r="DE34" s="630"/>
      <c r="DF34" s="630"/>
      <c r="DG34" s="630"/>
      <c r="DH34" s="630"/>
      <c r="DI34" s="630"/>
      <c r="DJ34" s="630"/>
      <c r="DK34" s="631"/>
      <c r="DL34" s="638">
        <v>516964</v>
      </c>
      <c r="DM34" s="630"/>
      <c r="DN34" s="630"/>
      <c r="DO34" s="630"/>
      <c r="DP34" s="630"/>
      <c r="DQ34" s="630"/>
      <c r="DR34" s="630"/>
      <c r="DS34" s="630"/>
      <c r="DT34" s="630"/>
      <c r="DU34" s="630"/>
      <c r="DV34" s="631"/>
      <c r="DW34" s="634">
        <v>9.5</v>
      </c>
      <c r="DX34" s="669"/>
      <c r="DY34" s="669"/>
      <c r="DZ34" s="669"/>
      <c r="EA34" s="669"/>
      <c r="EB34" s="669"/>
      <c r="EC34" s="670"/>
    </row>
    <row r="35" spans="2:133" ht="11.25" customHeight="1" x14ac:dyDescent="0.15">
      <c r="B35" s="626" t="s">
        <v>320</v>
      </c>
      <c r="C35" s="627"/>
      <c r="D35" s="627"/>
      <c r="E35" s="627"/>
      <c r="F35" s="627"/>
      <c r="G35" s="627"/>
      <c r="H35" s="627"/>
      <c r="I35" s="627"/>
      <c r="J35" s="627"/>
      <c r="K35" s="627"/>
      <c r="L35" s="627"/>
      <c r="M35" s="627"/>
      <c r="N35" s="627"/>
      <c r="O35" s="627"/>
      <c r="P35" s="627"/>
      <c r="Q35" s="628"/>
      <c r="R35" s="629">
        <v>50590</v>
      </c>
      <c r="S35" s="630"/>
      <c r="T35" s="630"/>
      <c r="U35" s="630"/>
      <c r="V35" s="630"/>
      <c r="W35" s="630"/>
      <c r="X35" s="630"/>
      <c r="Y35" s="631"/>
      <c r="Z35" s="632">
        <v>0.4</v>
      </c>
      <c r="AA35" s="632"/>
      <c r="AB35" s="632"/>
      <c r="AC35" s="632"/>
      <c r="AD35" s="633">
        <v>4252</v>
      </c>
      <c r="AE35" s="633"/>
      <c r="AF35" s="633"/>
      <c r="AG35" s="633"/>
      <c r="AH35" s="633"/>
      <c r="AI35" s="633"/>
      <c r="AJ35" s="633"/>
      <c r="AK35" s="633"/>
      <c r="AL35" s="634">
        <v>0.1</v>
      </c>
      <c r="AM35" s="635"/>
      <c r="AN35" s="635"/>
      <c r="AO35" s="636"/>
      <c r="AP35" s="221"/>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197323</v>
      </c>
      <c r="CS35" s="654"/>
      <c r="CT35" s="654"/>
      <c r="CU35" s="654"/>
      <c r="CV35" s="654"/>
      <c r="CW35" s="654"/>
      <c r="CX35" s="654"/>
      <c r="CY35" s="655"/>
      <c r="CZ35" s="634">
        <v>1.8</v>
      </c>
      <c r="DA35" s="669"/>
      <c r="DB35" s="669"/>
      <c r="DC35" s="671"/>
      <c r="DD35" s="638">
        <v>158145</v>
      </c>
      <c r="DE35" s="654"/>
      <c r="DF35" s="654"/>
      <c r="DG35" s="654"/>
      <c r="DH35" s="654"/>
      <c r="DI35" s="654"/>
      <c r="DJ35" s="654"/>
      <c r="DK35" s="655"/>
      <c r="DL35" s="638">
        <v>154755</v>
      </c>
      <c r="DM35" s="654"/>
      <c r="DN35" s="654"/>
      <c r="DO35" s="654"/>
      <c r="DP35" s="654"/>
      <c r="DQ35" s="654"/>
      <c r="DR35" s="654"/>
      <c r="DS35" s="654"/>
      <c r="DT35" s="654"/>
      <c r="DU35" s="654"/>
      <c r="DV35" s="655"/>
      <c r="DW35" s="634">
        <v>2.8</v>
      </c>
      <c r="DX35" s="669"/>
      <c r="DY35" s="669"/>
      <c r="DZ35" s="669"/>
      <c r="EA35" s="669"/>
      <c r="EB35" s="669"/>
      <c r="EC35" s="670"/>
    </row>
    <row r="36" spans="2:133" ht="11.25" customHeight="1" x14ac:dyDescent="0.15">
      <c r="B36" s="626" t="s">
        <v>324</v>
      </c>
      <c r="C36" s="627"/>
      <c r="D36" s="627"/>
      <c r="E36" s="627"/>
      <c r="F36" s="627"/>
      <c r="G36" s="627"/>
      <c r="H36" s="627"/>
      <c r="I36" s="627"/>
      <c r="J36" s="627"/>
      <c r="K36" s="627"/>
      <c r="L36" s="627"/>
      <c r="M36" s="627"/>
      <c r="N36" s="627"/>
      <c r="O36" s="627"/>
      <c r="P36" s="627"/>
      <c r="Q36" s="628"/>
      <c r="R36" s="629">
        <v>850936</v>
      </c>
      <c r="S36" s="630"/>
      <c r="T36" s="630"/>
      <c r="U36" s="630"/>
      <c r="V36" s="630"/>
      <c r="W36" s="630"/>
      <c r="X36" s="630"/>
      <c r="Y36" s="631"/>
      <c r="Z36" s="632">
        <v>7.4</v>
      </c>
      <c r="AA36" s="632"/>
      <c r="AB36" s="632"/>
      <c r="AC36" s="632"/>
      <c r="AD36" s="633" t="s">
        <v>241</v>
      </c>
      <c r="AE36" s="633"/>
      <c r="AF36" s="633"/>
      <c r="AG36" s="633"/>
      <c r="AH36" s="633"/>
      <c r="AI36" s="633"/>
      <c r="AJ36" s="633"/>
      <c r="AK36" s="633"/>
      <c r="AL36" s="634" t="s">
        <v>241</v>
      </c>
      <c r="AM36" s="635"/>
      <c r="AN36" s="635"/>
      <c r="AO36" s="636"/>
      <c r="AP36" s="221"/>
      <c r="AQ36" s="703" t="s">
        <v>325</v>
      </c>
      <c r="AR36" s="704"/>
      <c r="AS36" s="704"/>
      <c r="AT36" s="704"/>
      <c r="AU36" s="704"/>
      <c r="AV36" s="704"/>
      <c r="AW36" s="704"/>
      <c r="AX36" s="704"/>
      <c r="AY36" s="705"/>
      <c r="AZ36" s="618">
        <v>1215039</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58898</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1630064</v>
      </c>
      <c r="CS36" s="630"/>
      <c r="CT36" s="630"/>
      <c r="CU36" s="630"/>
      <c r="CV36" s="630"/>
      <c r="CW36" s="630"/>
      <c r="CX36" s="630"/>
      <c r="CY36" s="631"/>
      <c r="CZ36" s="634">
        <v>14.9</v>
      </c>
      <c r="DA36" s="669"/>
      <c r="DB36" s="669"/>
      <c r="DC36" s="671"/>
      <c r="DD36" s="638">
        <v>795913</v>
      </c>
      <c r="DE36" s="630"/>
      <c r="DF36" s="630"/>
      <c r="DG36" s="630"/>
      <c r="DH36" s="630"/>
      <c r="DI36" s="630"/>
      <c r="DJ36" s="630"/>
      <c r="DK36" s="631"/>
      <c r="DL36" s="638">
        <v>501833</v>
      </c>
      <c r="DM36" s="630"/>
      <c r="DN36" s="630"/>
      <c r="DO36" s="630"/>
      <c r="DP36" s="630"/>
      <c r="DQ36" s="630"/>
      <c r="DR36" s="630"/>
      <c r="DS36" s="630"/>
      <c r="DT36" s="630"/>
      <c r="DU36" s="630"/>
      <c r="DV36" s="631"/>
      <c r="DW36" s="634">
        <v>9.1999999999999993</v>
      </c>
      <c r="DX36" s="669"/>
      <c r="DY36" s="669"/>
      <c r="DZ36" s="669"/>
      <c r="EA36" s="669"/>
      <c r="EB36" s="669"/>
      <c r="EC36" s="670"/>
    </row>
    <row r="37" spans="2:133" ht="11.25" customHeight="1" x14ac:dyDescent="0.15">
      <c r="B37" s="626" t="s">
        <v>328</v>
      </c>
      <c r="C37" s="627"/>
      <c r="D37" s="627"/>
      <c r="E37" s="627"/>
      <c r="F37" s="627"/>
      <c r="G37" s="627"/>
      <c r="H37" s="627"/>
      <c r="I37" s="627"/>
      <c r="J37" s="627"/>
      <c r="K37" s="627"/>
      <c r="L37" s="627"/>
      <c r="M37" s="627"/>
      <c r="N37" s="627"/>
      <c r="O37" s="627"/>
      <c r="P37" s="627"/>
      <c r="Q37" s="628"/>
      <c r="R37" s="629">
        <v>717254</v>
      </c>
      <c r="S37" s="630"/>
      <c r="T37" s="630"/>
      <c r="U37" s="630"/>
      <c r="V37" s="630"/>
      <c r="W37" s="630"/>
      <c r="X37" s="630"/>
      <c r="Y37" s="631"/>
      <c r="Z37" s="632">
        <v>6.2</v>
      </c>
      <c r="AA37" s="632"/>
      <c r="AB37" s="632"/>
      <c r="AC37" s="632"/>
      <c r="AD37" s="633" t="s">
        <v>241</v>
      </c>
      <c r="AE37" s="633"/>
      <c r="AF37" s="633"/>
      <c r="AG37" s="633"/>
      <c r="AH37" s="633"/>
      <c r="AI37" s="633"/>
      <c r="AJ37" s="633"/>
      <c r="AK37" s="633"/>
      <c r="AL37" s="634" t="s">
        <v>127</v>
      </c>
      <c r="AM37" s="635"/>
      <c r="AN37" s="635"/>
      <c r="AO37" s="636"/>
      <c r="AQ37" s="707" t="s">
        <v>329</v>
      </c>
      <c r="AR37" s="708"/>
      <c r="AS37" s="708"/>
      <c r="AT37" s="708"/>
      <c r="AU37" s="708"/>
      <c r="AV37" s="708"/>
      <c r="AW37" s="708"/>
      <c r="AX37" s="708"/>
      <c r="AY37" s="709"/>
      <c r="AZ37" s="629">
        <v>522000</v>
      </c>
      <c r="BA37" s="630"/>
      <c r="BB37" s="630"/>
      <c r="BC37" s="630"/>
      <c r="BD37" s="654"/>
      <c r="BE37" s="654"/>
      <c r="BF37" s="687"/>
      <c r="BG37" s="644" t="s">
        <v>330</v>
      </c>
      <c r="BH37" s="645"/>
      <c r="BI37" s="645"/>
      <c r="BJ37" s="645"/>
      <c r="BK37" s="645"/>
      <c r="BL37" s="645"/>
      <c r="BM37" s="645"/>
      <c r="BN37" s="645"/>
      <c r="BO37" s="645"/>
      <c r="BP37" s="645"/>
      <c r="BQ37" s="645"/>
      <c r="BR37" s="645"/>
      <c r="BS37" s="645"/>
      <c r="BT37" s="645"/>
      <c r="BU37" s="646"/>
      <c r="BV37" s="629">
        <v>53531</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421812</v>
      </c>
      <c r="CS37" s="654"/>
      <c r="CT37" s="654"/>
      <c r="CU37" s="654"/>
      <c r="CV37" s="654"/>
      <c r="CW37" s="654"/>
      <c r="CX37" s="654"/>
      <c r="CY37" s="655"/>
      <c r="CZ37" s="634">
        <v>3.9</v>
      </c>
      <c r="DA37" s="669"/>
      <c r="DB37" s="669"/>
      <c r="DC37" s="671"/>
      <c r="DD37" s="638">
        <v>279795</v>
      </c>
      <c r="DE37" s="654"/>
      <c r="DF37" s="654"/>
      <c r="DG37" s="654"/>
      <c r="DH37" s="654"/>
      <c r="DI37" s="654"/>
      <c r="DJ37" s="654"/>
      <c r="DK37" s="655"/>
      <c r="DL37" s="638">
        <v>254906</v>
      </c>
      <c r="DM37" s="654"/>
      <c r="DN37" s="654"/>
      <c r="DO37" s="654"/>
      <c r="DP37" s="654"/>
      <c r="DQ37" s="654"/>
      <c r="DR37" s="654"/>
      <c r="DS37" s="654"/>
      <c r="DT37" s="654"/>
      <c r="DU37" s="654"/>
      <c r="DV37" s="655"/>
      <c r="DW37" s="634">
        <v>4.7</v>
      </c>
      <c r="DX37" s="669"/>
      <c r="DY37" s="669"/>
      <c r="DZ37" s="669"/>
      <c r="EA37" s="669"/>
      <c r="EB37" s="669"/>
      <c r="EC37" s="670"/>
    </row>
    <row r="38" spans="2:133" ht="11.25" customHeight="1" x14ac:dyDescent="0.15">
      <c r="B38" s="626" t="s">
        <v>332</v>
      </c>
      <c r="C38" s="627"/>
      <c r="D38" s="627"/>
      <c r="E38" s="627"/>
      <c r="F38" s="627"/>
      <c r="G38" s="627"/>
      <c r="H38" s="627"/>
      <c r="I38" s="627"/>
      <c r="J38" s="627"/>
      <c r="K38" s="627"/>
      <c r="L38" s="627"/>
      <c r="M38" s="627"/>
      <c r="N38" s="627"/>
      <c r="O38" s="627"/>
      <c r="P38" s="627"/>
      <c r="Q38" s="628"/>
      <c r="R38" s="629">
        <v>618282</v>
      </c>
      <c r="S38" s="630"/>
      <c r="T38" s="630"/>
      <c r="U38" s="630"/>
      <c r="V38" s="630"/>
      <c r="W38" s="630"/>
      <c r="X38" s="630"/>
      <c r="Y38" s="631"/>
      <c r="Z38" s="632">
        <v>5.4</v>
      </c>
      <c r="AA38" s="632"/>
      <c r="AB38" s="632"/>
      <c r="AC38" s="632"/>
      <c r="AD38" s="633" t="s">
        <v>241</v>
      </c>
      <c r="AE38" s="633"/>
      <c r="AF38" s="633"/>
      <c r="AG38" s="633"/>
      <c r="AH38" s="633"/>
      <c r="AI38" s="633"/>
      <c r="AJ38" s="633"/>
      <c r="AK38" s="633"/>
      <c r="AL38" s="634" t="s">
        <v>127</v>
      </c>
      <c r="AM38" s="635"/>
      <c r="AN38" s="635"/>
      <c r="AO38" s="636"/>
      <c r="AQ38" s="707" t="s">
        <v>333</v>
      </c>
      <c r="AR38" s="708"/>
      <c r="AS38" s="708"/>
      <c r="AT38" s="708"/>
      <c r="AU38" s="708"/>
      <c r="AV38" s="708"/>
      <c r="AW38" s="708"/>
      <c r="AX38" s="708"/>
      <c r="AY38" s="709"/>
      <c r="AZ38" s="629">
        <v>34403</v>
      </c>
      <c r="BA38" s="630"/>
      <c r="BB38" s="630"/>
      <c r="BC38" s="630"/>
      <c r="BD38" s="654"/>
      <c r="BE38" s="654"/>
      <c r="BF38" s="687"/>
      <c r="BG38" s="644" t="s">
        <v>334</v>
      </c>
      <c r="BH38" s="645"/>
      <c r="BI38" s="645"/>
      <c r="BJ38" s="645"/>
      <c r="BK38" s="645"/>
      <c r="BL38" s="645"/>
      <c r="BM38" s="645"/>
      <c r="BN38" s="645"/>
      <c r="BO38" s="645"/>
      <c r="BP38" s="645"/>
      <c r="BQ38" s="645"/>
      <c r="BR38" s="645"/>
      <c r="BS38" s="645"/>
      <c r="BT38" s="645"/>
      <c r="BU38" s="646"/>
      <c r="BV38" s="629">
        <v>1988</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1180636</v>
      </c>
      <c r="CS38" s="630"/>
      <c r="CT38" s="630"/>
      <c r="CU38" s="630"/>
      <c r="CV38" s="630"/>
      <c r="CW38" s="630"/>
      <c r="CX38" s="630"/>
      <c r="CY38" s="631"/>
      <c r="CZ38" s="634">
        <v>10.8</v>
      </c>
      <c r="DA38" s="669"/>
      <c r="DB38" s="669"/>
      <c r="DC38" s="671"/>
      <c r="DD38" s="638">
        <v>1048885</v>
      </c>
      <c r="DE38" s="630"/>
      <c r="DF38" s="630"/>
      <c r="DG38" s="630"/>
      <c r="DH38" s="630"/>
      <c r="DI38" s="630"/>
      <c r="DJ38" s="630"/>
      <c r="DK38" s="631"/>
      <c r="DL38" s="638">
        <v>1009625</v>
      </c>
      <c r="DM38" s="630"/>
      <c r="DN38" s="630"/>
      <c r="DO38" s="630"/>
      <c r="DP38" s="630"/>
      <c r="DQ38" s="630"/>
      <c r="DR38" s="630"/>
      <c r="DS38" s="630"/>
      <c r="DT38" s="630"/>
      <c r="DU38" s="630"/>
      <c r="DV38" s="631"/>
      <c r="DW38" s="634">
        <v>18.5</v>
      </c>
      <c r="DX38" s="669"/>
      <c r="DY38" s="669"/>
      <c r="DZ38" s="669"/>
      <c r="EA38" s="669"/>
      <c r="EB38" s="669"/>
      <c r="EC38" s="670"/>
    </row>
    <row r="39" spans="2:133" ht="11.25" customHeight="1" x14ac:dyDescent="0.15">
      <c r="B39" s="626" t="s">
        <v>336</v>
      </c>
      <c r="C39" s="627"/>
      <c r="D39" s="627"/>
      <c r="E39" s="627"/>
      <c r="F39" s="627"/>
      <c r="G39" s="627"/>
      <c r="H39" s="627"/>
      <c r="I39" s="627"/>
      <c r="J39" s="627"/>
      <c r="K39" s="627"/>
      <c r="L39" s="627"/>
      <c r="M39" s="627"/>
      <c r="N39" s="627"/>
      <c r="O39" s="627"/>
      <c r="P39" s="627"/>
      <c r="Q39" s="628"/>
      <c r="R39" s="629">
        <v>242824</v>
      </c>
      <c r="S39" s="630"/>
      <c r="T39" s="630"/>
      <c r="U39" s="630"/>
      <c r="V39" s="630"/>
      <c r="W39" s="630"/>
      <c r="X39" s="630"/>
      <c r="Y39" s="631"/>
      <c r="Z39" s="632">
        <v>2.1</v>
      </c>
      <c r="AA39" s="632"/>
      <c r="AB39" s="632"/>
      <c r="AC39" s="632"/>
      <c r="AD39" s="633">
        <v>484</v>
      </c>
      <c r="AE39" s="633"/>
      <c r="AF39" s="633"/>
      <c r="AG39" s="633"/>
      <c r="AH39" s="633"/>
      <c r="AI39" s="633"/>
      <c r="AJ39" s="633"/>
      <c r="AK39" s="633"/>
      <c r="AL39" s="634">
        <v>0</v>
      </c>
      <c r="AM39" s="635"/>
      <c r="AN39" s="635"/>
      <c r="AO39" s="636"/>
      <c r="AQ39" s="707" t="s">
        <v>337</v>
      </c>
      <c r="AR39" s="708"/>
      <c r="AS39" s="708"/>
      <c r="AT39" s="708"/>
      <c r="AU39" s="708"/>
      <c r="AV39" s="708"/>
      <c r="AW39" s="708"/>
      <c r="AX39" s="708"/>
      <c r="AY39" s="709"/>
      <c r="AZ39" s="629">
        <v>1933</v>
      </c>
      <c r="BA39" s="630"/>
      <c r="BB39" s="630"/>
      <c r="BC39" s="630"/>
      <c r="BD39" s="654"/>
      <c r="BE39" s="654"/>
      <c r="BF39" s="687"/>
      <c r="BG39" s="644" t="s">
        <v>338</v>
      </c>
      <c r="BH39" s="645"/>
      <c r="BI39" s="645"/>
      <c r="BJ39" s="645"/>
      <c r="BK39" s="645"/>
      <c r="BL39" s="645"/>
      <c r="BM39" s="645"/>
      <c r="BN39" s="645"/>
      <c r="BO39" s="645"/>
      <c r="BP39" s="645"/>
      <c r="BQ39" s="645"/>
      <c r="BR39" s="645"/>
      <c r="BS39" s="645"/>
      <c r="BT39" s="645"/>
      <c r="BU39" s="646"/>
      <c r="BV39" s="629">
        <v>3107</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874211</v>
      </c>
      <c r="CS39" s="654"/>
      <c r="CT39" s="654"/>
      <c r="CU39" s="654"/>
      <c r="CV39" s="654"/>
      <c r="CW39" s="654"/>
      <c r="CX39" s="654"/>
      <c r="CY39" s="655"/>
      <c r="CZ39" s="634">
        <v>8</v>
      </c>
      <c r="DA39" s="669"/>
      <c r="DB39" s="669"/>
      <c r="DC39" s="671"/>
      <c r="DD39" s="638">
        <v>367977</v>
      </c>
      <c r="DE39" s="654"/>
      <c r="DF39" s="654"/>
      <c r="DG39" s="654"/>
      <c r="DH39" s="654"/>
      <c r="DI39" s="654"/>
      <c r="DJ39" s="654"/>
      <c r="DK39" s="655"/>
      <c r="DL39" s="638" t="s">
        <v>127</v>
      </c>
      <c r="DM39" s="654"/>
      <c r="DN39" s="654"/>
      <c r="DO39" s="654"/>
      <c r="DP39" s="654"/>
      <c r="DQ39" s="654"/>
      <c r="DR39" s="654"/>
      <c r="DS39" s="654"/>
      <c r="DT39" s="654"/>
      <c r="DU39" s="654"/>
      <c r="DV39" s="655"/>
      <c r="DW39" s="634" t="s">
        <v>127</v>
      </c>
      <c r="DX39" s="669"/>
      <c r="DY39" s="669"/>
      <c r="DZ39" s="669"/>
      <c r="EA39" s="669"/>
      <c r="EB39" s="669"/>
      <c r="EC39" s="670"/>
    </row>
    <row r="40" spans="2:133" ht="11.25" customHeight="1" x14ac:dyDescent="0.15">
      <c r="B40" s="626" t="s">
        <v>340</v>
      </c>
      <c r="C40" s="627"/>
      <c r="D40" s="627"/>
      <c r="E40" s="627"/>
      <c r="F40" s="627"/>
      <c r="G40" s="627"/>
      <c r="H40" s="627"/>
      <c r="I40" s="627"/>
      <c r="J40" s="627"/>
      <c r="K40" s="627"/>
      <c r="L40" s="627"/>
      <c r="M40" s="627"/>
      <c r="N40" s="627"/>
      <c r="O40" s="627"/>
      <c r="P40" s="627"/>
      <c r="Q40" s="628"/>
      <c r="R40" s="629">
        <v>1385300</v>
      </c>
      <c r="S40" s="630"/>
      <c r="T40" s="630"/>
      <c r="U40" s="630"/>
      <c r="V40" s="630"/>
      <c r="W40" s="630"/>
      <c r="X40" s="630"/>
      <c r="Y40" s="631"/>
      <c r="Z40" s="632">
        <v>12</v>
      </c>
      <c r="AA40" s="632"/>
      <c r="AB40" s="632"/>
      <c r="AC40" s="632"/>
      <c r="AD40" s="633" t="s">
        <v>127</v>
      </c>
      <c r="AE40" s="633"/>
      <c r="AF40" s="633"/>
      <c r="AG40" s="633"/>
      <c r="AH40" s="633"/>
      <c r="AI40" s="633"/>
      <c r="AJ40" s="633"/>
      <c r="AK40" s="633"/>
      <c r="AL40" s="634" t="s">
        <v>181</v>
      </c>
      <c r="AM40" s="635"/>
      <c r="AN40" s="635"/>
      <c r="AO40" s="636"/>
      <c r="AQ40" s="707" t="s">
        <v>341</v>
      </c>
      <c r="AR40" s="708"/>
      <c r="AS40" s="708"/>
      <c r="AT40" s="708"/>
      <c r="AU40" s="708"/>
      <c r="AV40" s="708"/>
      <c r="AW40" s="708"/>
      <c r="AX40" s="708"/>
      <c r="AY40" s="709"/>
      <c r="AZ40" s="629">
        <v>752</v>
      </c>
      <c r="BA40" s="630"/>
      <c r="BB40" s="630"/>
      <c r="BC40" s="630"/>
      <c r="BD40" s="654"/>
      <c r="BE40" s="654"/>
      <c r="BF40" s="687"/>
      <c r="BG40" s="710" t="s">
        <v>342</v>
      </c>
      <c r="BH40" s="711"/>
      <c r="BI40" s="711"/>
      <c r="BJ40" s="711"/>
      <c r="BK40" s="711"/>
      <c r="BL40" s="222"/>
      <c r="BM40" s="645" t="s">
        <v>343</v>
      </c>
      <c r="BN40" s="645"/>
      <c r="BO40" s="645"/>
      <c r="BP40" s="645"/>
      <c r="BQ40" s="645"/>
      <c r="BR40" s="645"/>
      <c r="BS40" s="645"/>
      <c r="BT40" s="645"/>
      <c r="BU40" s="646"/>
      <c r="BV40" s="629">
        <v>94</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160419</v>
      </c>
      <c r="CS40" s="630"/>
      <c r="CT40" s="630"/>
      <c r="CU40" s="630"/>
      <c r="CV40" s="630"/>
      <c r="CW40" s="630"/>
      <c r="CX40" s="630"/>
      <c r="CY40" s="631"/>
      <c r="CZ40" s="634">
        <v>1.5</v>
      </c>
      <c r="DA40" s="669"/>
      <c r="DB40" s="669"/>
      <c r="DC40" s="671"/>
      <c r="DD40" s="638">
        <v>1090</v>
      </c>
      <c r="DE40" s="630"/>
      <c r="DF40" s="630"/>
      <c r="DG40" s="630"/>
      <c r="DH40" s="630"/>
      <c r="DI40" s="630"/>
      <c r="DJ40" s="630"/>
      <c r="DK40" s="631"/>
      <c r="DL40" s="638">
        <v>1054</v>
      </c>
      <c r="DM40" s="630"/>
      <c r="DN40" s="630"/>
      <c r="DO40" s="630"/>
      <c r="DP40" s="630"/>
      <c r="DQ40" s="630"/>
      <c r="DR40" s="630"/>
      <c r="DS40" s="630"/>
      <c r="DT40" s="630"/>
      <c r="DU40" s="630"/>
      <c r="DV40" s="631"/>
      <c r="DW40" s="634">
        <v>0</v>
      </c>
      <c r="DX40" s="669"/>
      <c r="DY40" s="669"/>
      <c r="DZ40" s="669"/>
      <c r="EA40" s="669"/>
      <c r="EB40" s="669"/>
      <c r="EC40" s="670"/>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241</v>
      </c>
      <c r="AM41" s="635"/>
      <c r="AN41" s="635"/>
      <c r="AO41" s="636"/>
      <c r="AQ41" s="707" t="s">
        <v>346</v>
      </c>
      <c r="AR41" s="708"/>
      <c r="AS41" s="708"/>
      <c r="AT41" s="708"/>
      <c r="AU41" s="708"/>
      <c r="AV41" s="708"/>
      <c r="AW41" s="708"/>
      <c r="AX41" s="708"/>
      <c r="AY41" s="709"/>
      <c r="AZ41" s="629">
        <v>112564</v>
      </c>
      <c r="BA41" s="630"/>
      <c r="BB41" s="630"/>
      <c r="BC41" s="630"/>
      <c r="BD41" s="654"/>
      <c r="BE41" s="654"/>
      <c r="BF41" s="687"/>
      <c r="BG41" s="710"/>
      <c r="BH41" s="711"/>
      <c r="BI41" s="711"/>
      <c r="BJ41" s="711"/>
      <c r="BK41" s="711"/>
      <c r="BL41" s="222"/>
      <c r="BM41" s="645" t="s">
        <v>347</v>
      </c>
      <c r="BN41" s="645"/>
      <c r="BO41" s="645"/>
      <c r="BP41" s="645"/>
      <c r="BQ41" s="645"/>
      <c r="BR41" s="645"/>
      <c r="BS41" s="645"/>
      <c r="BT41" s="645"/>
      <c r="BU41" s="646"/>
      <c r="BV41" s="629" t="s">
        <v>127</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127</v>
      </c>
      <c r="CS41" s="654"/>
      <c r="CT41" s="654"/>
      <c r="CU41" s="654"/>
      <c r="CV41" s="654"/>
      <c r="CW41" s="654"/>
      <c r="CX41" s="654"/>
      <c r="CY41" s="655"/>
      <c r="CZ41" s="634" t="s">
        <v>127</v>
      </c>
      <c r="DA41" s="669"/>
      <c r="DB41" s="669"/>
      <c r="DC41" s="671"/>
      <c r="DD41" s="638" t="s">
        <v>241</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181</v>
      </c>
      <c r="S42" s="630"/>
      <c r="T42" s="630"/>
      <c r="U42" s="630"/>
      <c r="V42" s="630"/>
      <c r="W42" s="630"/>
      <c r="X42" s="630"/>
      <c r="Y42" s="631"/>
      <c r="Z42" s="632" t="s">
        <v>241</v>
      </c>
      <c r="AA42" s="632"/>
      <c r="AB42" s="632"/>
      <c r="AC42" s="632"/>
      <c r="AD42" s="633" t="s">
        <v>241</v>
      </c>
      <c r="AE42" s="633"/>
      <c r="AF42" s="633"/>
      <c r="AG42" s="633"/>
      <c r="AH42" s="633"/>
      <c r="AI42" s="633"/>
      <c r="AJ42" s="633"/>
      <c r="AK42" s="633"/>
      <c r="AL42" s="634" t="s">
        <v>241</v>
      </c>
      <c r="AM42" s="635"/>
      <c r="AN42" s="635"/>
      <c r="AO42" s="636"/>
      <c r="AQ42" s="714" t="s">
        <v>350</v>
      </c>
      <c r="AR42" s="715"/>
      <c r="AS42" s="715"/>
      <c r="AT42" s="715"/>
      <c r="AU42" s="715"/>
      <c r="AV42" s="715"/>
      <c r="AW42" s="715"/>
      <c r="AX42" s="715"/>
      <c r="AY42" s="716"/>
      <c r="AZ42" s="723">
        <v>543387</v>
      </c>
      <c r="BA42" s="724"/>
      <c r="BB42" s="724"/>
      <c r="BC42" s="724"/>
      <c r="BD42" s="700"/>
      <c r="BE42" s="700"/>
      <c r="BF42" s="702"/>
      <c r="BG42" s="712"/>
      <c r="BH42" s="713"/>
      <c r="BI42" s="713"/>
      <c r="BJ42" s="713"/>
      <c r="BK42" s="713"/>
      <c r="BL42" s="223"/>
      <c r="BM42" s="657" t="s">
        <v>351</v>
      </c>
      <c r="BN42" s="657"/>
      <c r="BO42" s="657"/>
      <c r="BP42" s="657"/>
      <c r="BQ42" s="657"/>
      <c r="BR42" s="657"/>
      <c r="BS42" s="657"/>
      <c r="BT42" s="657"/>
      <c r="BU42" s="658"/>
      <c r="BV42" s="723">
        <v>355</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1874802</v>
      </c>
      <c r="CS42" s="654"/>
      <c r="CT42" s="654"/>
      <c r="CU42" s="654"/>
      <c r="CV42" s="654"/>
      <c r="CW42" s="654"/>
      <c r="CX42" s="654"/>
      <c r="CY42" s="655"/>
      <c r="CZ42" s="634">
        <v>17.2</v>
      </c>
      <c r="DA42" s="669"/>
      <c r="DB42" s="669"/>
      <c r="DC42" s="671"/>
      <c r="DD42" s="638">
        <v>366179</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353</v>
      </c>
      <c r="C43" s="627"/>
      <c r="D43" s="627"/>
      <c r="E43" s="627"/>
      <c r="F43" s="627"/>
      <c r="G43" s="627"/>
      <c r="H43" s="627"/>
      <c r="I43" s="627"/>
      <c r="J43" s="627"/>
      <c r="K43" s="627"/>
      <c r="L43" s="627"/>
      <c r="M43" s="627"/>
      <c r="N43" s="627"/>
      <c r="O43" s="627"/>
      <c r="P43" s="627"/>
      <c r="Q43" s="628"/>
      <c r="R43" s="629">
        <v>148000</v>
      </c>
      <c r="S43" s="630"/>
      <c r="T43" s="630"/>
      <c r="U43" s="630"/>
      <c r="V43" s="630"/>
      <c r="W43" s="630"/>
      <c r="X43" s="630"/>
      <c r="Y43" s="631"/>
      <c r="Z43" s="632">
        <v>1.3</v>
      </c>
      <c r="AA43" s="632"/>
      <c r="AB43" s="632"/>
      <c r="AC43" s="632"/>
      <c r="AD43" s="633" t="s">
        <v>127</v>
      </c>
      <c r="AE43" s="633"/>
      <c r="AF43" s="633"/>
      <c r="AG43" s="633"/>
      <c r="AH43" s="633"/>
      <c r="AI43" s="633"/>
      <c r="AJ43" s="633"/>
      <c r="AK43" s="633"/>
      <c r="AL43" s="634" t="s">
        <v>127</v>
      </c>
      <c r="AM43" s="635"/>
      <c r="AN43" s="635"/>
      <c r="AO43" s="636"/>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9058</v>
      </c>
      <c r="CS43" s="654"/>
      <c r="CT43" s="654"/>
      <c r="CU43" s="654"/>
      <c r="CV43" s="654"/>
      <c r="CW43" s="654"/>
      <c r="CX43" s="654"/>
      <c r="CY43" s="655"/>
      <c r="CZ43" s="634">
        <v>0.1</v>
      </c>
      <c r="DA43" s="669"/>
      <c r="DB43" s="669"/>
      <c r="DC43" s="671"/>
      <c r="DD43" s="638">
        <v>9058</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355</v>
      </c>
      <c r="C44" s="674"/>
      <c r="D44" s="674"/>
      <c r="E44" s="674"/>
      <c r="F44" s="674"/>
      <c r="G44" s="674"/>
      <c r="H44" s="674"/>
      <c r="I44" s="674"/>
      <c r="J44" s="674"/>
      <c r="K44" s="674"/>
      <c r="L44" s="674"/>
      <c r="M44" s="674"/>
      <c r="N44" s="674"/>
      <c r="O44" s="674"/>
      <c r="P44" s="674"/>
      <c r="Q44" s="675"/>
      <c r="R44" s="723">
        <v>11514199</v>
      </c>
      <c r="S44" s="724"/>
      <c r="T44" s="724"/>
      <c r="U44" s="724"/>
      <c r="V44" s="724"/>
      <c r="W44" s="724"/>
      <c r="X44" s="724"/>
      <c r="Y44" s="725"/>
      <c r="Z44" s="726">
        <v>100</v>
      </c>
      <c r="AA44" s="726"/>
      <c r="AB44" s="726"/>
      <c r="AC44" s="726"/>
      <c r="AD44" s="727">
        <v>5299891</v>
      </c>
      <c r="AE44" s="727"/>
      <c r="AF44" s="727"/>
      <c r="AG44" s="727"/>
      <c r="AH44" s="727"/>
      <c r="AI44" s="727"/>
      <c r="AJ44" s="727"/>
      <c r="AK44" s="727"/>
      <c r="AL44" s="728">
        <v>100</v>
      </c>
      <c r="AM44" s="701"/>
      <c r="AN44" s="701"/>
      <c r="AO44" s="729"/>
      <c r="CD44" s="730" t="s">
        <v>301</v>
      </c>
      <c r="CE44" s="731"/>
      <c r="CF44" s="626" t="s">
        <v>356</v>
      </c>
      <c r="CG44" s="627"/>
      <c r="CH44" s="627"/>
      <c r="CI44" s="627"/>
      <c r="CJ44" s="627"/>
      <c r="CK44" s="627"/>
      <c r="CL44" s="627"/>
      <c r="CM44" s="627"/>
      <c r="CN44" s="627"/>
      <c r="CO44" s="627"/>
      <c r="CP44" s="627"/>
      <c r="CQ44" s="628"/>
      <c r="CR44" s="629">
        <v>1874802</v>
      </c>
      <c r="CS44" s="630"/>
      <c r="CT44" s="630"/>
      <c r="CU44" s="630"/>
      <c r="CV44" s="630"/>
      <c r="CW44" s="630"/>
      <c r="CX44" s="630"/>
      <c r="CY44" s="631"/>
      <c r="CZ44" s="634">
        <v>17.2</v>
      </c>
      <c r="DA44" s="635"/>
      <c r="DB44" s="635"/>
      <c r="DC44" s="647"/>
      <c r="DD44" s="638">
        <v>366179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357</v>
      </c>
      <c r="CG45" s="627"/>
      <c r="CH45" s="627"/>
      <c r="CI45" s="627"/>
      <c r="CJ45" s="627"/>
      <c r="CK45" s="627"/>
      <c r="CL45" s="627"/>
      <c r="CM45" s="627"/>
      <c r="CN45" s="627"/>
      <c r="CO45" s="627"/>
      <c r="CP45" s="627"/>
      <c r="CQ45" s="628"/>
      <c r="CR45" s="629">
        <v>607542</v>
      </c>
      <c r="CS45" s="654"/>
      <c r="CT45" s="654"/>
      <c r="CU45" s="654"/>
      <c r="CV45" s="654"/>
      <c r="CW45" s="654"/>
      <c r="CX45" s="654"/>
      <c r="CY45" s="655"/>
      <c r="CZ45" s="634">
        <v>5.6</v>
      </c>
      <c r="DA45" s="669"/>
      <c r="DB45" s="669"/>
      <c r="DC45" s="671"/>
      <c r="DD45" s="638">
        <v>41727</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359</v>
      </c>
      <c r="CG46" s="627"/>
      <c r="CH46" s="627"/>
      <c r="CI46" s="627"/>
      <c r="CJ46" s="627"/>
      <c r="CK46" s="627"/>
      <c r="CL46" s="627"/>
      <c r="CM46" s="627"/>
      <c r="CN46" s="627"/>
      <c r="CO46" s="627"/>
      <c r="CP46" s="627"/>
      <c r="CQ46" s="628"/>
      <c r="CR46" s="629">
        <v>1157245</v>
      </c>
      <c r="CS46" s="630"/>
      <c r="CT46" s="630"/>
      <c r="CU46" s="630"/>
      <c r="CV46" s="630"/>
      <c r="CW46" s="630"/>
      <c r="CX46" s="630"/>
      <c r="CY46" s="631"/>
      <c r="CZ46" s="634">
        <v>10.6</v>
      </c>
      <c r="DA46" s="635"/>
      <c r="DB46" s="635"/>
      <c r="DC46" s="647"/>
      <c r="DD46" s="638">
        <v>319837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t="s">
        <v>241</v>
      </c>
      <c r="CS47" s="654"/>
      <c r="CT47" s="654"/>
      <c r="CU47" s="654"/>
      <c r="CV47" s="654"/>
      <c r="CW47" s="654"/>
      <c r="CX47" s="654"/>
      <c r="CY47" s="655"/>
      <c r="CZ47" s="634" t="s">
        <v>241</v>
      </c>
      <c r="DA47" s="669"/>
      <c r="DB47" s="669"/>
      <c r="DC47" s="671"/>
      <c r="DD47" s="638" t="s">
        <v>241</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364</v>
      </c>
      <c r="CE49" s="674"/>
      <c r="CF49" s="674"/>
      <c r="CG49" s="674"/>
      <c r="CH49" s="674"/>
      <c r="CI49" s="674"/>
      <c r="CJ49" s="674"/>
      <c r="CK49" s="674"/>
      <c r="CL49" s="674"/>
      <c r="CM49" s="674"/>
      <c r="CN49" s="674"/>
      <c r="CO49" s="674"/>
      <c r="CP49" s="674"/>
      <c r="CQ49" s="675"/>
      <c r="CR49" s="723">
        <v>10916506</v>
      </c>
      <c r="CS49" s="700"/>
      <c r="CT49" s="700"/>
      <c r="CU49" s="700"/>
      <c r="CV49" s="700"/>
      <c r="CW49" s="700"/>
      <c r="CX49" s="700"/>
      <c r="CY49" s="737"/>
      <c r="CZ49" s="728">
        <v>100</v>
      </c>
      <c r="DA49" s="738"/>
      <c r="DB49" s="738"/>
      <c r="DC49" s="739"/>
      <c r="DD49" s="740">
        <v>6089467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yfAfbLnWuw6pOieqTuMsRfg7o2TxxYbjRYgYaq8c89jmjWZ6YM7oBaRD0vYJNj9TMKs6sqIJQPOKUd7dOxK1A==" saltValue="SUQt/0R9fjTaKmGV9dKZP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366</v>
      </c>
      <c r="DK2" s="751"/>
      <c r="DL2" s="751"/>
      <c r="DM2" s="751"/>
      <c r="DN2" s="751"/>
      <c r="DO2" s="752"/>
      <c r="DP2" s="231"/>
      <c r="DQ2" s="750" t="s">
        <v>367</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35"/>
      <c r="BA5" s="235"/>
      <c r="BB5" s="235"/>
      <c r="BC5" s="235"/>
      <c r="BD5" s="235"/>
      <c r="BE5" s="236"/>
      <c r="BF5" s="236"/>
      <c r="BG5" s="236"/>
      <c r="BH5" s="236"/>
      <c r="BI5" s="236"/>
      <c r="BJ5" s="236"/>
      <c r="BK5" s="236"/>
      <c r="BL5" s="236"/>
      <c r="BM5" s="236"/>
      <c r="BN5" s="236"/>
      <c r="BO5" s="236"/>
      <c r="BP5" s="236"/>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387</v>
      </c>
      <c r="C7" s="778"/>
      <c r="D7" s="778"/>
      <c r="E7" s="778"/>
      <c r="F7" s="778"/>
      <c r="G7" s="778"/>
      <c r="H7" s="778"/>
      <c r="I7" s="778"/>
      <c r="J7" s="778"/>
      <c r="K7" s="778"/>
      <c r="L7" s="778"/>
      <c r="M7" s="778"/>
      <c r="N7" s="778"/>
      <c r="O7" s="778"/>
      <c r="P7" s="779"/>
      <c r="Q7" s="780">
        <v>11514</v>
      </c>
      <c r="R7" s="781"/>
      <c r="S7" s="781"/>
      <c r="T7" s="781"/>
      <c r="U7" s="781"/>
      <c r="V7" s="781">
        <v>10916</v>
      </c>
      <c r="W7" s="781"/>
      <c r="X7" s="781"/>
      <c r="Y7" s="781"/>
      <c r="Z7" s="781"/>
      <c r="AA7" s="781">
        <v>598</v>
      </c>
      <c r="AB7" s="781"/>
      <c r="AC7" s="781"/>
      <c r="AD7" s="781"/>
      <c r="AE7" s="782"/>
      <c r="AF7" s="783">
        <v>543</v>
      </c>
      <c r="AG7" s="784"/>
      <c r="AH7" s="784"/>
      <c r="AI7" s="784"/>
      <c r="AJ7" s="785"/>
      <c r="AK7" s="786">
        <v>717</v>
      </c>
      <c r="AL7" s="787"/>
      <c r="AM7" s="787"/>
      <c r="AN7" s="787"/>
      <c r="AO7" s="787"/>
      <c r="AP7" s="787">
        <v>9807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567</v>
      </c>
      <c r="BT7" s="775"/>
      <c r="BU7" s="775"/>
      <c r="BV7" s="775"/>
      <c r="BW7" s="775"/>
      <c r="BX7" s="775"/>
      <c r="BY7" s="775"/>
      <c r="BZ7" s="775"/>
      <c r="CA7" s="775"/>
      <c r="CB7" s="775"/>
      <c r="CC7" s="775"/>
      <c r="CD7" s="775"/>
      <c r="CE7" s="775"/>
      <c r="CF7" s="775"/>
      <c r="CG7" s="790"/>
      <c r="CH7" s="771">
        <v>-5</v>
      </c>
      <c r="CI7" s="772"/>
      <c r="CJ7" s="772"/>
      <c r="CK7" s="772"/>
      <c r="CL7" s="773"/>
      <c r="CM7" s="771">
        <v>76</v>
      </c>
      <c r="CN7" s="772"/>
      <c r="CO7" s="772"/>
      <c r="CP7" s="772"/>
      <c r="CQ7" s="773"/>
      <c r="CR7" s="771">
        <v>10</v>
      </c>
      <c r="CS7" s="772"/>
      <c r="CT7" s="772"/>
      <c r="CU7" s="772"/>
      <c r="CV7" s="773"/>
      <c r="CW7" s="771" t="s">
        <v>568</v>
      </c>
      <c r="CX7" s="772"/>
      <c r="CY7" s="772"/>
      <c r="CZ7" s="772"/>
      <c r="DA7" s="773"/>
      <c r="DB7" s="771" t="s">
        <v>568</v>
      </c>
      <c r="DC7" s="772"/>
      <c r="DD7" s="772"/>
      <c r="DE7" s="772"/>
      <c r="DF7" s="773"/>
      <c r="DG7" s="771" t="s">
        <v>568</v>
      </c>
      <c r="DH7" s="772"/>
      <c r="DI7" s="772"/>
      <c r="DJ7" s="772"/>
      <c r="DK7" s="773"/>
      <c r="DL7" s="771" t="s">
        <v>568</v>
      </c>
      <c r="DM7" s="772"/>
      <c r="DN7" s="772"/>
      <c r="DO7" s="772"/>
      <c r="DP7" s="773"/>
      <c r="DQ7" s="771" t="s">
        <v>568</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389</v>
      </c>
      <c r="B23" s="817" t="s">
        <v>390</v>
      </c>
      <c r="C23" s="818"/>
      <c r="D23" s="818"/>
      <c r="E23" s="818"/>
      <c r="F23" s="818"/>
      <c r="G23" s="818"/>
      <c r="H23" s="818"/>
      <c r="I23" s="818"/>
      <c r="J23" s="818"/>
      <c r="K23" s="818"/>
      <c r="L23" s="818"/>
      <c r="M23" s="818"/>
      <c r="N23" s="818"/>
      <c r="O23" s="818"/>
      <c r="P23" s="819"/>
      <c r="Q23" s="820">
        <v>11514</v>
      </c>
      <c r="R23" s="821"/>
      <c r="S23" s="821"/>
      <c r="T23" s="821"/>
      <c r="U23" s="821"/>
      <c r="V23" s="821">
        <v>10916</v>
      </c>
      <c r="W23" s="821"/>
      <c r="X23" s="821"/>
      <c r="Y23" s="821"/>
      <c r="Z23" s="821"/>
      <c r="AA23" s="821">
        <v>598</v>
      </c>
      <c r="AB23" s="821"/>
      <c r="AC23" s="821"/>
      <c r="AD23" s="821"/>
      <c r="AE23" s="822"/>
      <c r="AF23" s="823">
        <v>543</v>
      </c>
      <c r="AG23" s="821"/>
      <c r="AH23" s="821"/>
      <c r="AI23" s="821"/>
      <c r="AJ23" s="824"/>
      <c r="AK23" s="825"/>
      <c r="AL23" s="826"/>
      <c r="AM23" s="826"/>
      <c r="AN23" s="826"/>
      <c r="AO23" s="826"/>
      <c r="AP23" s="821">
        <v>9807</v>
      </c>
      <c r="AQ23" s="821"/>
      <c r="AR23" s="821"/>
      <c r="AS23" s="821"/>
      <c r="AT23" s="821"/>
      <c r="AU23" s="837"/>
      <c r="AV23" s="837"/>
      <c r="AW23" s="837"/>
      <c r="AX23" s="837"/>
      <c r="AY23" s="838"/>
      <c r="AZ23" s="839" t="s">
        <v>127</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393</v>
      </c>
      <c r="R26" s="762"/>
      <c r="S26" s="762"/>
      <c r="T26" s="762"/>
      <c r="U26" s="763"/>
      <c r="V26" s="761" t="s">
        <v>394</v>
      </c>
      <c r="W26" s="762"/>
      <c r="X26" s="762"/>
      <c r="Y26" s="762"/>
      <c r="Z26" s="763"/>
      <c r="AA26" s="761" t="s">
        <v>395</v>
      </c>
      <c r="AB26" s="762"/>
      <c r="AC26" s="762"/>
      <c r="AD26" s="762"/>
      <c r="AE26" s="762"/>
      <c r="AF26" s="842" t="s">
        <v>396</v>
      </c>
      <c r="AG26" s="843"/>
      <c r="AH26" s="843"/>
      <c r="AI26" s="843"/>
      <c r="AJ26" s="844"/>
      <c r="AK26" s="762" t="s">
        <v>397</v>
      </c>
      <c r="AL26" s="762"/>
      <c r="AM26" s="762"/>
      <c r="AN26" s="762"/>
      <c r="AO26" s="763"/>
      <c r="AP26" s="761" t="s">
        <v>398</v>
      </c>
      <c r="AQ26" s="762"/>
      <c r="AR26" s="762"/>
      <c r="AS26" s="762"/>
      <c r="AT26" s="763"/>
      <c r="AU26" s="761" t="s">
        <v>399</v>
      </c>
      <c r="AV26" s="762"/>
      <c r="AW26" s="762"/>
      <c r="AX26" s="762"/>
      <c r="AY26" s="763"/>
      <c r="AZ26" s="761" t="s">
        <v>400</v>
      </c>
      <c r="BA26" s="762"/>
      <c r="BB26" s="762"/>
      <c r="BC26" s="762"/>
      <c r="BD26" s="763"/>
      <c r="BE26" s="761" t="s">
        <v>377</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401</v>
      </c>
      <c r="C28" s="778"/>
      <c r="D28" s="778"/>
      <c r="E28" s="778"/>
      <c r="F28" s="778"/>
      <c r="G28" s="778"/>
      <c r="H28" s="778"/>
      <c r="I28" s="778"/>
      <c r="J28" s="778"/>
      <c r="K28" s="778"/>
      <c r="L28" s="778"/>
      <c r="M28" s="778"/>
      <c r="N28" s="778"/>
      <c r="O28" s="778"/>
      <c r="P28" s="779"/>
      <c r="Q28" s="850">
        <v>1631</v>
      </c>
      <c r="R28" s="851"/>
      <c r="S28" s="851"/>
      <c r="T28" s="851"/>
      <c r="U28" s="851"/>
      <c r="V28" s="851">
        <v>1572</v>
      </c>
      <c r="W28" s="851"/>
      <c r="X28" s="851"/>
      <c r="Y28" s="851"/>
      <c r="Z28" s="851"/>
      <c r="AA28" s="851">
        <v>59</v>
      </c>
      <c r="AB28" s="851"/>
      <c r="AC28" s="851"/>
      <c r="AD28" s="851"/>
      <c r="AE28" s="852"/>
      <c r="AF28" s="853">
        <v>59</v>
      </c>
      <c r="AG28" s="851"/>
      <c r="AH28" s="851"/>
      <c r="AI28" s="851"/>
      <c r="AJ28" s="854"/>
      <c r="AK28" s="855">
        <v>150</v>
      </c>
      <c r="AL28" s="856"/>
      <c r="AM28" s="856"/>
      <c r="AN28" s="856"/>
      <c r="AO28" s="856"/>
      <c r="AP28" s="856" t="s">
        <v>566</v>
      </c>
      <c r="AQ28" s="856"/>
      <c r="AR28" s="856"/>
      <c r="AS28" s="856"/>
      <c r="AT28" s="856"/>
      <c r="AU28" s="856" t="s">
        <v>566</v>
      </c>
      <c r="AV28" s="856"/>
      <c r="AW28" s="856"/>
      <c r="AX28" s="856"/>
      <c r="AY28" s="856"/>
      <c r="AZ28" s="857" t="s">
        <v>566</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402</v>
      </c>
      <c r="C29" s="809"/>
      <c r="D29" s="809"/>
      <c r="E29" s="809"/>
      <c r="F29" s="809"/>
      <c r="G29" s="809"/>
      <c r="H29" s="809"/>
      <c r="I29" s="809"/>
      <c r="J29" s="809"/>
      <c r="K29" s="809"/>
      <c r="L29" s="809"/>
      <c r="M29" s="809"/>
      <c r="N29" s="809"/>
      <c r="O29" s="809"/>
      <c r="P29" s="810"/>
      <c r="Q29" s="811">
        <v>1966</v>
      </c>
      <c r="R29" s="812"/>
      <c r="S29" s="812"/>
      <c r="T29" s="812"/>
      <c r="U29" s="812"/>
      <c r="V29" s="812">
        <v>1900</v>
      </c>
      <c r="W29" s="812"/>
      <c r="X29" s="812"/>
      <c r="Y29" s="812"/>
      <c r="Z29" s="812"/>
      <c r="AA29" s="812">
        <v>66</v>
      </c>
      <c r="AB29" s="812"/>
      <c r="AC29" s="812"/>
      <c r="AD29" s="812"/>
      <c r="AE29" s="813"/>
      <c r="AF29" s="814">
        <v>66</v>
      </c>
      <c r="AG29" s="815"/>
      <c r="AH29" s="815"/>
      <c r="AI29" s="815"/>
      <c r="AJ29" s="816"/>
      <c r="AK29" s="862">
        <v>301</v>
      </c>
      <c r="AL29" s="858"/>
      <c r="AM29" s="858"/>
      <c r="AN29" s="858"/>
      <c r="AO29" s="858"/>
      <c r="AP29" s="858" t="s">
        <v>566</v>
      </c>
      <c r="AQ29" s="858"/>
      <c r="AR29" s="858"/>
      <c r="AS29" s="858"/>
      <c r="AT29" s="858"/>
      <c r="AU29" s="858" t="s">
        <v>566</v>
      </c>
      <c r="AV29" s="858"/>
      <c r="AW29" s="858"/>
      <c r="AX29" s="858"/>
      <c r="AY29" s="858"/>
      <c r="AZ29" s="859" t="s">
        <v>566</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403</v>
      </c>
      <c r="C30" s="809"/>
      <c r="D30" s="809"/>
      <c r="E30" s="809"/>
      <c r="F30" s="809"/>
      <c r="G30" s="809"/>
      <c r="H30" s="809"/>
      <c r="I30" s="809"/>
      <c r="J30" s="809"/>
      <c r="K30" s="809"/>
      <c r="L30" s="809"/>
      <c r="M30" s="809"/>
      <c r="N30" s="809"/>
      <c r="O30" s="809"/>
      <c r="P30" s="810"/>
      <c r="Q30" s="811">
        <v>191</v>
      </c>
      <c r="R30" s="812"/>
      <c r="S30" s="812"/>
      <c r="T30" s="812"/>
      <c r="U30" s="812"/>
      <c r="V30" s="812">
        <v>190</v>
      </c>
      <c r="W30" s="812"/>
      <c r="X30" s="812"/>
      <c r="Y30" s="812"/>
      <c r="Z30" s="812"/>
      <c r="AA30" s="812">
        <v>1</v>
      </c>
      <c r="AB30" s="812"/>
      <c r="AC30" s="812"/>
      <c r="AD30" s="812"/>
      <c r="AE30" s="813"/>
      <c r="AF30" s="814">
        <v>1</v>
      </c>
      <c r="AG30" s="815"/>
      <c r="AH30" s="815"/>
      <c r="AI30" s="815"/>
      <c r="AJ30" s="816"/>
      <c r="AK30" s="862">
        <v>65</v>
      </c>
      <c r="AL30" s="858"/>
      <c r="AM30" s="858"/>
      <c r="AN30" s="858"/>
      <c r="AO30" s="858"/>
      <c r="AP30" s="858" t="s">
        <v>566</v>
      </c>
      <c r="AQ30" s="858"/>
      <c r="AR30" s="858"/>
      <c r="AS30" s="858"/>
      <c r="AT30" s="858"/>
      <c r="AU30" s="858" t="s">
        <v>566</v>
      </c>
      <c r="AV30" s="858"/>
      <c r="AW30" s="858"/>
      <c r="AX30" s="858"/>
      <c r="AY30" s="858"/>
      <c r="AZ30" s="859" t="s">
        <v>566</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404</v>
      </c>
      <c r="C31" s="809"/>
      <c r="D31" s="809"/>
      <c r="E31" s="809"/>
      <c r="F31" s="809"/>
      <c r="G31" s="809"/>
      <c r="H31" s="809"/>
      <c r="I31" s="809"/>
      <c r="J31" s="809"/>
      <c r="K31" s="809"/>
      <c r="L31" s="809"/>
      <c r="M31" s="809"/>
      <c r="N31" s="809"/>
      <c r="O31" s="809"/>
      <c r="P31" s="810"/>
      <c r="Q31" s="811">
        <v>383</v>
      </c>
      <c r="R31" s="812"/>
      <c r="S31" s="812"/>
      <c r="T31" s="812"/>
      <c r="U31" s="812"/>
      <c r="V31" s="812">
        <v>346</v>
      </c>
      <c r="W31" s="812"/>
      <c r="X31" s="812"/>
      <c r="Y31" s="812"/>
      <c r="Z31" s="812"/>
      <c r="AA31" s="812">
        <v>37</v>
      </c>
      <c r="AB31" s="812"/>
      <c r="AC31" s="812"/>
      <c r="AD31" s="812"/>
      <c r="AE31" s="813"/>
      <c r="AF31" s="814">
        <v>584</v>
      </c>
      <c r="AG31" s="815"/>
      <c r="AH31" s="815"/>
      <c r="AI31" s="815"/>
      <c r="AJ31" s="816"/>
      <c r="AK31" s="862">
        <v>34</v>
      </c>
      <c r="AL31" s="858"/>
      <c r="AM31" s="858"/>
      <c r="AN31" s="858"/>
      <c r="AO31" s="858"/>
      <c r="AP31" s="858">
        <v>1189</v>
      </c>
      <c r="AQ31" s="858"/>
      <c r="AR31" s="858"/>
      <c r="AS31" s="858"/>
      <c r="AT31" s="858"/>
      <c r="AU31" s="858">
        <v>193</v>
      </c>
      <c r="AV31" s="858"/>
      <c r="AW31" s="858"/>
      <c r="AX31" s="858"/>
      <c r="AY31" s="858"/>
      <c r="AZ31" s="859" t="s">
        <v>566</v>
      </c>
      <c r="BA31" s="859"/>
      <c r="BB31" s="859"/>
      <c r="BC31" s="859"/>
      <c r="BD31" s="859"/>
      <c r="BE31" s="860" t="s">
        <v>405</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406</v>
      </c>
      <c r="C32" s="809"/>
      <c r="D32" s="809"/>
      <c r="E32" s="809"/>
      <c r="F32" s="809"/>
      <c r="G32" s="809"/>
      <c r="H32" s="809"/>
      <c r="I32" s="809"/>
      <c r="J32" s="809"/>
      <c r="K32" s="809"/>
      <c r="L32" s="809"/>
      <c r="M32" s="809"/>
      <c r="N32" s="809"/>
      <c r="O32" s="809"/>
      <c r="P32" s="810"/>
      <c r="Q32" s="811">
        <v>721</v>
      </c>
      <c r="R32" s="812"/>
      <c r="S32" s="812"/>
      <c r="T32" s="812"/>
      <c r="U32" s="812"/>
      <c r="V32" s="812">
        <v>668</v>
      </c>
      <c r="W32" s="812"/>
      <c r="X32" s="812"/>
      <c r="Y32" s="812"/>
      <c r="Z32" s="812"/>
      <c r="AA32" s="812">
        <v>53</v>
      </c>
      <c r="AB32" s="812"/>
      <c r="AC32" s="812"/>
      <c r="AD32" s="812"/>
      <c r="AE32" s="813"/>
      <c r="AF32" s="814">
        <v>53</v>
      </c>
      <c r="AG32" s="815"/>
      <c r="AH32" s="815"/>
      <c r="AI32" s="815"/>
      <c r="AJ32" s="816"/>
      <c r="AK32" s="862">
        <v>449</v>
      </c>
      <c r="AL32" s="858"/>
      <c r="AM32" s="858"/>
      <c r="AN32" s="858"/>
      <c r="AO32" s="858"/>
      <c r="AP32" s="858">
        <v>3722</v>
      </c>
      <c r="AQ32" s="858"/>
      <c r="AR32" s="858"/>
      <c r="AS32" s="858"/>
      <c r="AT32" s="858"/>
      <c r="AU32" s="858">
        <v>3539</v>
      </c>
      <c r="AV32" s="858"/>
      <c r="AW32" s="858"/>
      <c r="AX32" s="858"/>
      <c r="AY32" s="858"/>
      <c r="AZ32" s="859" t="s">
        <v>566</v>
      </c>
      <c r="BA32" s="859"/>
      <c r="BB32" s="859"/>
      <c r="BC32" s="859"/>
      <c r="BD32" s="859"/>
      <c r="BE32" s="860" t="s">
        <v>407</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408</v>
      </c>
      <c r="C33" s="809"/>
      <c r="D33" s="809"/>
      <c r="E33" s="809"/>
      <c r="F33" s="809"/>
      <c r="G33" s="809"/>
      <c r="H33" s="809"/>
      <c r="I33" s="809"/>
      <c r="J33" s="809"/>
      <c r="K33" s="809"/>
      <c r="L33" s="809"/>
      <c r="M33" s="809"/>
      <c r="N33" s="809"/>
      <c r="O33" s="809"/>
      <c r="P33" s="810"/>
      <c r="Q33" s="811">
        <v>103</v>
      </c>
      <c r="R33" s="812"/>
      <c r="S33" s="812"/>
      <c r="T33" s="812"/>
      <c r="U33" s="812"/>
      <c r="V33" s="812">
        <v>88</v>
      </c>
      <c r="W33" s="812"/>
      <c r="X33" s="812"/>
      <c r="Y33" s="812"/>
      <c r="Z33" s="812"/>
      <c r="AA33" s="812">
        <v>15</v>
      </c>
      <c r="AB33" s="812"/>
      <c r="AC33" s="812"/>
      <c r="AD33" s="812"/>
      <c r="AE33" s="813"/>
      <c r="AF33" s="814">
        <v>15</v>
      </c>
      <c r="AG33" s="815"/>
      <c r="AH33" s="815"/>
      <c r="AI33" s="815"/>
      <c r="AJ33" s="816"/>
      <c r="AK33" s="862">
        <v>73</v>
      </c>
      <c r="AL33" s="858"/>
      <c r="AM33" s="858"/>
      <c r="AN33" s="858"/>
      <c r="AO33" s="858"/>
      <c r="AP33" s="858">
        <v>301</v>
      </c>
      <c r="AQ33" s="858"/>
      <c r="AR33" s="858"/>
      <c r="AS33" s="858"/>
      <c r="AT33" s="858"/>
      <c r="AU33" s="858">
        <v>301</v>
      </c>
      <c r="AV33" s="858"/>
      <c r="AW33" s="858"/>
      <c r="AX33" s="858"/>
      <c r="AY33" s="858"/>
      <c r="AZ33" s="859" t="s">
        <v>566</v>
      </c>
      <c r="BA33" s="859"/>
      <c r="BB33" s="859"/>
      <c r="BC33" s="859"/>
      <c r="BD33" s="859"/>
      <c r="BE33" s="860" t="s">
        <v>407</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389</v>
      </c>
      <c r="B63" s="817" t="s">
        <v>410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778</v>
      </c>
      <c r="AG63" s="872"/>
      <c r="AH63" s="872"/>
      <c r="AI63" s="872"/>
      <c r="AJ63" s="873"/>
      <c r="AK63" s="874"/>
      <c r="AL63" s="869"/>
      <c r="AM63" s="869"/>
      <c r="AN63" s="869"/>
      <c r="AO63" s="869"/>
      <c r="AP63" s="872">
        <v>5212</v>
      </c>
      <c r="AQ63" s="872"/>
      <c r="AR63" s="872"/>
      <c r="AS63" s="872"/>
      <c r="AT63" s="872"/>
      <c r="AU63" s="872">
        <v>4033</v>
      </c>
      <c r="AV63" s="872"/>
      <c r="AW63" s="872"/>
      <c r="AX63" s="872"/>
      <c r="AY63" s="872"/>
      <c r="AZ63" s="876"/>
      <c r="BA63" s="876"/>
      <c r="BB63" s="876"/>
      <c r="BC63" s="876"/>
      <c r="BD63" s="876"/>
      <c r="BE63" s="877"/>
      <c r="BF63" s="877"/>
      <c r="BG63" s="877"/>
      <c r="BH63" s="877"/>
      <c r="BI63" s="878"/>
      <c r="BJ63" s="879" t="s">
        <v>411</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413</v>
      </c>
      <c r="B66" s="756"/>
      <c r="C66" s="756"/>
      <c r="D66" s="756"/>
      <c r="E66" s="756"/>
      <c r="F66" s="756"/>
      <c r="G66" s="756"/>
      <c r="H66" s="756"/>
      <c r="I66" s="756"/>
      <c r="J66" s="756"/>
      <c r="K66" s="756"/>
      <c r="L66" s="756"/>
      <c r="M66" s="756"/>
      <c r="N66" s="756"/>
      <c r="O66" s="756"/>
      <c r="P66" s="757"/>
      <c r="Q66" s="761" t="s">
        <v>393</v>
      </c>
      <c r="R66" s="762"/>
      <c r="S66" s="762"/>
      <c r="T66" s="762"/>
      <c r="U66" s="763"/>
      <c r="V66" s="761" t="s">
        <v>394</v>
      </c>
      <c r="W66" s="762"/>
      <c r="X66" s="762"/>
      <c r="Y66" s="762"/>
      <c r="Z66" s="763"/>
      <c r="AA66" s="761" t="s">
        <v>414</v>
      </c>
      <c r="AB66" s="762"/>
      <c r="AC66" s="762"/>
      <c r="AD66" s="762"/>
      <c r="AE66" s="763"/>
      <c r="AF66" s="882" t="s">
        <v>396</v>
      </c>
      <c r="AG66" s="843"/>
      <c r="AH66" s="843"/>
      <c r="AI66" s="843"/>
      <c r="AJ66" s="883"/>
      <c r="AK66" s="761" t="s">
        <v>397</v>
      </c>
      <c r="AL66" s="756"/>
      <c r="AM66" s="756"/>
      <c r="AN66" s="756"/>
      <c r="AO66" s="757"/>
      <c r="AP66" s="761" t="s">
        <v>398</v>
      </c>
      <c r="AQ66" s="762"/>
      <c r="AR66" s="762"/>
      <c r="AS66" s="762"/>
      <c r="AT66" s="763"/>
      <c r="AU66" s="761" t="s">
        <v>415</v>
      </c>
      <c r="AV66" s="762"/>
      <c r="AW66" s="762"/>
      <c r="AX66" s="762"/>
      <c r="AY66" s="763"/>
      <c r="AZ66" s="761" t="s">
        <v>377</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569</v>
      </c>
      <c r="C68" s="898"/>
      <c r="D68" s="898"/>
      <c r="E68" s="898"/>
      <c r="F68" s="898"/>
      <c r="G68" s="898"/>
      <c r="H68" s="898"/>
      <c r="I68" s="898"/>
      <c r="J68" s="898"/>
      <c r="K68" s="898"/>
      <c r="L68" s="898"/>
      <c r="M68" s="898"/>
      <c r="N68" s="898"/>
      <c r="O68" s="898"/>
      <c r="P68" s="899"/>
      <c r="Q68" s="900">
        <v>5922</v>
      </c>
      <c r="R68" s="894"/>
      <c r="S68" s="894"/>
      <c r="T68" s="894"/>
      <c r="U68" s="894"/>
      <c r="V68" s="894">
        <v>5854</v>
      </c>
      <c r="W68" s="894"/>
      <c r="X68" s="894"/>
      <c r="Y68" s="894"/>
      <c r="Z68" s="894"/>
      <c r="AA68" s="894">
        <v>68</v>
      </c>
      <c r="AB68" s="894"/>
      <c r="AC68" s="894"/>
      <c r="AD68" s="894"/>
      <c r="AE68" s="894"/>
      <c r="AF68" s="894">
        <v>68</v>
      </c>
      <c r="AG68" s="894"/>
      <c r="AH68" s="894"/>
      <c r="AI68" s="894"/>
      <c r="AJ68" s="894"/>
      <c r="AK68" s="894" t="s">
        <v>579</v>
      </c>
      <c r="AL68" s="894"/>
      <c r="AM68" s="894"/>
      <c r="AN68" s="894"/>
      <c r="AO68" s="894"/>
      <c r="AP68" s="894">
        <v>4070</v>
      </c>
      <c r="AQ68" s="894"/>
      <c r="AR68" s="894"/>
      <c r="AS68" s="894"/>
      <c r="AT68" s="894"/>
      <c r="AU68" s="894">
        <v>4</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570</v>
      </c>
      <c r="C69" s="902"/>
      <c r="D69" s="902"/>
      <c r="E69" s="902"/>
      <c r="F69" s="902"/>
      <c r="G69" s="902"/>
      <c r="H69" s="902"/>
      <c r="I69" s="902"/>
      <c r="J69" s="902"/>
      <c r="K69" s="902"/>
      <c r="L69" s="902"/>
      <c r="M69" s="902"/>
      <c r="N69" s="902"/>
      <c r="O69" s="902"/>
      <c r="P69" s="903"/>
      <c r="Q69" s="904">
        <v>17</v>
      </c>
      <c r="R69" s="858"/>
      <c r="S69" s="858"/>
      <c r="T69" s="858"/>
      <c r="U69" s="858"/>
      <c r="V69" s="858">
        <v>14</v>
      </c>
      <c r="W69" s="858"/>
      <c r="X69" s="858"/>
      <c r="Y69" s="858"/>
      <c r="Z69" s="858"/>
      <c r="AA69" s="858">
        <v>3</v>
      </c>
      <c r="AB69" s="858"/>
      <c r="AC69" s="858"/>
      <c r="AD69" s="858"/>
      <c r="AE69" s="858"/>
      <c r="AF69" s="858">
        <v>3</v>
      </c>
      <c r="AG69" s="858"/>
      <c r="AH69" s="858"/>
      <c r="AI69" s="858"/>
      <c r="AJ69" s="858"/>
      <c r="AK69" s="858">
        <v>1</v>
      </c>
      <c r="AL69" s="858"/>
      <c r="AM69" s="858"/>
      <c r="AN69" s="858"/>
      <c r="AO69" s="858"/>
      <c r="AP69" s="858" t="s">
        <v>579</v>
      </c>
      <c r="AQ69" s="858"/>
      <c r="AR69" s="858"/>
      <c r="AS69" s="858"/>
      <c r="AT69" s="858"/>
      <c r="AU69" s="858" t="s">
        <v>579</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571</v>
      </c>
      <c r="C70" s="902"/>
      <c r="D70" s="902"/>
      <c r="E70" s="902"/>
      <c r="F70" s="902"/>
      <c r="G70" s="902"/>
      <c r="H70" s="902"/>
      <c r="I70" s="902"/>
      <c r="J70" s="902"/>
      <c r="K70" s="902"/>
      <c r="L70" s="902"/>
      <c r="M70" s="902"/>
      <c r="N70" s="902"/>
      <c r="O70" s="902"/>
      <c r="P70" s="903"/>
      <c r="Q70" s="904">
        <v>151</v>
      </c>
      <c r="R70" s="858"/>
      <c r="S70" s="858"/>
      <c r="T70" s="858"/>
      <c r="U70" s="858"/>
      <c r="V70" s="858">
        <v>130</v>
      </c>
      <c r="W70" s="858"/>
      <c r="X70" s="858"/>
      <c r="Y70" s="858"/>
      <c r="Z70" s="858"/>
      <c r="AA70" s="858">
        <v>21</v>
      </c>
      <c r="AB70" s="858"/>
      <c r="AC70" s="858"/>
      <c r="AD70" s="858"/>
      <c r="AE70" s="858"/>
      <c r="AF70" s="858">
        <v>21</v>
      </c>
      <c r="AG70" s="858"/>
      <c r="AH70" s="858"/>
      <c r="AI70" s="858"/>
      <c r="AJ70" s="858"/>
      <c r="AK70" s="858" t="s">
        <v>579</v>
      </c>
      <c r="AL70" s="858"/>
      <c r="AM70" s="858"/>
      <c r="AN70" s="858"/>
      <c r="AO70" s="858"/>
      <c r="AP70" s="858">
        <v>20</v>
      </c>
      <c r="AQ70" s="858"/>
      <c r="AR70" s="858"/>
      <c r="AS70" s="858"/>
      <c r="AT70" s="858"/>
      <c r="AU70" s="858" t="s">
        <v>579</v>
      </c>
      <c r="AV70" s="858"/>
      <c r="AW70" s="858"/>
      <c r="AX70" s="858"/>
      <c r="AY70" s="858"/>
      <c r="AZ70" s="860" t="s">
        <v>580</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572</v>
      </c>
      <c r="C71" s="902"/>
      <c r="D71" s="902"/>
      <c r="E71" s="902"/>
      <c r="F71" s="902"/>
      <c r="G71" s="902"/>
      <c r="H71" s="902"/>
      <c r="I71" s="902"/>
      <c r="J71" s="902"/>
      <c r="K71" s="902"/>
      <c r="L71" s="902"/>
      <c r="M71" s="902"/>
      <c r="N71" s="902"/>
      <c r="O71" s="902"/>
      <c r="P71" s="903"/>
      <c r="Q71" s="904">
        <v>630</v>
      </c>
      <c r="R71" s="858"/>
      <c r="S71" s="858"/>
      <c r="T71" s="858"/>
      <c r="U71" s="858"/>
      <c r="V71" s="858">
        <v>585</v>
      </c>
      <c r="W71" s="858"/>
      <c r="X71" s="858"/>
      <c r="Y71" s="858"/>
      <c r="Z71" s="858"/>
      <c r="AA71" s="858">
        <v>45</v>
      </c>
      <c r="AB71" s="858"/>
      <c r="AC71" s="858"/>
      <c r="AD71" s="858"/>
      <c r="AE71" s="858"/>
      <c r="AF71" s="858">
        <v>45</v>
      </c>
      <c r="AG71" s="858"/>
      <c r="AH71" s="858"/>
      <c r="AI71" s="858"/>
      <c r="AJ71" s="858"/>
      <c r="AK71" s="858">
        <v>10</v>
      </c>
      <c r="AL71" s="858"/>
      <c r="AM71" s="858"/>
      <c r="AN71" s="858"/>
      <c r="AO71" s="858"/>
      <c r="AP71" s="858">
        <v>661</v>
      </c>
      <c r="AQ71" s="858"/>
      <c r="AR71" s="858"/>
      <c r="AS71" s="858"/>
      <c r="AT71" s="858"/>
      <c r="AU71" s="858" t="s">
        <v>579</v>
      </c>
      <c r="AV71" s="858"/>
      <c r="AW71" s="858"/>
      <c r="AX71" s="858"/>
      <c r="AY71" s="858"/>
      <c r="AZ71" s="860" t="s">
        <v>580</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573</v>
      </c>
      <c r="C72" s="902"/>
      <c r="D72" s="902"/>
      <c r="E72" s="902"/>
      <c r="F72" s="902"/>
      <c r="G72" s="902"/>
      <c r="H72" s="902"/>
      <c r="I72" s="902"/>
      <c r="J72" s="902"/>
      <c r="K72" s="902"/>
      <c r="L72" s="902"/>
      <c r="M72" s="902"/>
      <c r="N72" s="902"/>
      <c r="O72" s="902"/>
      <c r="P72" s="903"/>
      <c r="Q72" s="904">
        <v>1065</v>
      </c>
      <c r="R72" s="858"/>
      <c r="S72" s="858"/>
      <c r="T72" s="858"/>
      <c r="U72" s="858"/>
      <c r="V72" s="858">
        <v>1062</v>
      </c>
      <c r="W72" s="858"/>
      <c r="X72" s="858"/>
      <c r="Y72" s="858"/>
      <c r="Z72" s="858"/>
      <c r="AA72" s="858">
        <v>4</v>
      </c>
      <c r="AB72" s="858"/>
      <c r="AC72" s="858"/>
      <c r="AD72" s="858"/>
      <c r="AE72" s="858"/>
      <c r="AF72" s="858">
        <v>4</v>
      </c>
      <c r="AG72" s="858"/>
      <c r="AH72" s="858"/>
      <c r="AI72" s="858"/>
      <c r="AJ72" s="858"/>
      <c r="AK72" s="858" t="s">
        <v>579</v>
      </c>
      <c r="AL72" s="858"/>
      <c r="AM72" s="858"/>
      <c r="AN72" s="858"/>
      <c r="AO72" s="858"/>
      <c r="AP72" s="858" t="s">
        <v>579</v>
      </c>
      <c r="AQ72" s="858"/>
      <c r="AR72" s="858"/>
      <c r="AS72" s="858"/>
      <c r="AT72" s="858"/>
      <c r="AU72" s="858" t="s">
        <v>579</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574</v>
      </c>
      <c r="C73" s="902"/>
      <c r="D73" s="902"/>
      <c r="E73" s="902"/>
      <c r="F73" s="902"/>
      <c r="G73" s="902"/>
      <c r="H73" s="902"/>
      <c r="I73" s="902"/>
      <c r="J73" s="902"/>
      <c r="K73" s="902"/>
      <c r="L73" s="902"/>
      <c r="M73" s="902"/>
      <c r="N73" s="902"/>
      <c r="O73" s="902"/>
      <c r="P73" s="903"/>
      <c r="Q73" s="904">
        <v>88</v>
      </c>
      <c r="R73" s="858"/>
      <c r="S73" s="858"/>
      <c r="T73" s="858"/>
      <c r="U73" s="858"/>
      <c r="V73" s="858">
        <v>76</v>
      </c>
      <c r="W73" s="858"/>
      <c r="X73" s="858"/>
      <c r="Y73" s="858"/>
      <c r="Z73" s="858"/>
      <c r="AA73" s="858">
        <v>12</v>
      </c>
      <c r="AB73" s="858"/>
      <c r="AC73" s="858"/>
      <c r="AD73" s="858"/>
      <c r="AE73" s="858"/>
      <c r="AF73" s="858">
        <v>12</v>
      </c>
      <c r="AG73" s="858"/>
      <c r="AH73" s="858"/>
      <c r="AI73" s="858"/>
      <c r="AJ73" s="858"/>
      <c r="AK73" s="858" t="s">
        <v>579</v>
      </c>
      <c r="AL73" s="858"/>
      <c r="AM73" s="858"/>
      <c r="AN73" s="858"/>
      <c r="AO73" s="858"/>
      <c r="AP73" s="858" t="s">
        <v>579</v>
      </c>
      <c r="AQ73" s="858"/>
      <c r="AR73" s="858"/>
      <c r="AS73" s="858"/>
      <c r="AT73" s="858"/>
      <c r="AU73" s="858" t="s">
        <v>579</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575</v>
      </c>
      <c r="C74" s="902"/>
      <c r="D74" s="902"/>
      <c r="E74" s="902"/>
      <c r="F74" s="902"/>
      <c r="G74" s="902"/>
      <c r="H74" s="902"/>
      <c r="I74" s="902"/>
      <c r="J74" s="902"/>
      <c r="K74" s="902"/>
      <c r="L74" s="902"/>
      <c r="M74" s="902"/>
      <c r="N74" s="902"/>
      <c r="O74" s="902"/>
      <c r="P74" s="903"/>
      <c r="Q74" s="904">
        <v>6846</v>
      </c>
      <c r="R74" s="858"/>
      <c r="S74" s="858"/>
      <c r="T74" s="858"/>
      <c r="U74" s="858"/>
      <c r="V74" s="858">
        <v>6764</v>
      </c>
      <c r="W74" s="858"/>
      <c r="X74" s="858"/>
      <c r="Y74" s="858"/>
      <c r="Z74" s="858"/>
      <c r="AA74" s="858">
        <v>82</v>
      </c>
      <c r="AB74" s="858"/>
      <c r="AC74" s="858"/>
      <c r="AD74" s="858"/>
      <c r="AE74" s="858"/>
      <c r="AF74" s="858">
        <v>82</v>
      </c>
      <c r="AG74" s="858"/>
      <c r="AH74" s="858"/>
      <c r="AI74" s="858"/>
      <c r="AJ74" s="858"/>
      <c r="AK74" s="858" t="s">
        <v>579</v>
      </c>
      <c r="AL74" s="858"/>
      <c r="AM74" s="858"/>
      <c r="AN74" s="858"/>
      <c r="AO74" s="858"/>
      <c r="AP74" s="858" t="s">
        <v>579</v>
      </c>
      <c r="AQ74" s="858"/>
      <c r="AR74" s="858"/>
      <c r="AS74" s="858"/>
      <c r="AT74" s="858"/>
      <c r="AU74" s="858" t="s">
        <v>579</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576</v>
      </c>
      <c r="C75" s="902"/>
      <c r="D75" s="902"/>
      <c r="E75" s="902"/>
      <c r="F75" s="902"/>
      <c r="G75" s="902"/>
      <c r="H75" s="902"/>
      <c r="I75" s="902"/>
      <c r="J75" s="902"/>
      <c r="K75" s="902"/>
      <c r="L75" s="902"/>
      <c r="M75" s="902"/>
      <c r="N75" s="902"/>
      <c r="O75" s="902"/>
      <c r="P75" s="903"/>
      <c r="Q75" s="905">
        <v>32</v>
      </c>
      <c r="R75" s="906"/>
      <c r="S75" s="906"/>
      <c r="T75" s="906"/>
      <c r="U75" s="862"/>
      <c r="V75" s="907">
        <v>28</v>
      </c>
      <c r="W75" s="906"/>
      <c r="X75" s="906"/>
      <c r="Y75" s="906"/>
      <c r="Z75" s="862"/>
      <c r="AA75" s="907">
        <v>4</v>
      </c>
      <c r="AB75" s="906"/>
      <c r="AC75" s="906"/>
      <c r="AD75" s="906"/>
      <c r="AE75" s="862"/>
      <c r="AF75" s="907">
        <v>4</v>
      </c>
      <c r="AG75" s="906"/>
      <c r="AH75" s="906"/>
      <c r="AI75" s="906"/>
      <c r="AJ75" s="862"/>
      <c r="AK75" s="907">
        <v>8</v>
      </c>
      <c r="AL75" s="906"/>
      <c r="AM75" s="906"/>
      <c r="AN75" s="906"/>
      <c r="AO75" s="862"/>
      <c r="AP75" s="907" t="s">
        <v>579</v>
      </c>
      <c r="AQ75" s="906"/>
      <c r="AR75" s="906"/>
      <c r="AS75" s="906"/>
      <c r="AT75" s="862"/>
      <c r="AU75" s="907" t="s">
        <v>579</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577</v>
      </c>
      <c r="C76" s="902"/>
      <c r="D76" s="902"/>
      <c r="E76" s="902"/>
      <c r="F76" s="902"/>
      <c r="G76" s="902"/>
      <c r="H76" s="902"/>
      <c r="I76" s="902"/>
      <c r="J76" s="902"/>
      <c r="K76" s="902"/>
      <c r="L76" s="902"/>
      <c r="M76" s="902"/>
      <c r="N76" s="902"/>
      <c r="O76" s="902"/>
      <c r="P76" s="903"/>
      <c r="Q76" s="905">
        <v>222</v>
      </c>
      <c r="R76" s="906"/>
      <c r="S76" s="906"/>
      <c r="T76" s="906"/>
      <c r="U76" s="862"/>
      <c r="V76" s="907">
        <v>127</v>
      </c>
      <c r="W76" s="906"/>
      <c r="X76" s="906"/>
      <c r="Y76" s="906"/>
      <c r="Z76" s="862"/>
      <c r="AA76" s="907">
        <v>95</v>
      </c>
      <c r="AB76" s="906"/>
      <c r="AC76" s="906"/>
      <c r="AD76" s="906"/>
      <c r="AE76" s="862"/>
      <c r="AF76" s="907">
        <v>95</v>
      </c>
      <c r="AG76" s="906"/>
      <c r="AH76" s="906"/>
      <c r="AI76" s="906"/>
      <c r="AJ76" s="862"/>
      <c r="AK76" s="907" t="s">
        <v>579</v>
      </c>
      <c r="AL76" s="906"/>
      <c r="AM76" s="906"/>
      <c r="AN76" s="906"/>
      <c r="AO76" s="862"/>
      <c r="AP76" s="907" t="s">
        <v>579</v>
      </c>
      <c r="AQ76" s="906"/>
      <c r="AR76" s="906"/>
      <c r="AS76" s="906"/>
      <c r="AT76" s="862"/>
      <c r="AU76" s="907" t="s">
        <v>579</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578</v>
      </c>
      <c r="C77" s="902"/>
      <c r="D77" s="902"/>
      <c r="E77" s="902"/>
      <c r="F77" s="902"/>
      <c r="G77" s="902"/>
      <c r="H77" s="902"/>
      <c r="I77" s="902"/>
      <c r="J77" s="902"/>
      <c r="K77" s="902"/>
      <c r="L77" s="902"/>
      <c r="M77" s="902"/>
      <c r="N77" s="902"/>
      <c r="O77" s="902"/>
      <c r="P77" s="903"/>
      <c r="Q77" s="905">
        <v>159547</v>
      </c>
      <c r="R77" s="906"/>
      <c r="S77" s="906"/>
      <c r="T77" s="906"/>
      <c r="U77" s="862"/>
      <c r="V77" s="907">
        <v>155011</v>
      </c>
      <c r="W77" s="906"/>
      <c r="X77" s="906"/>
      <c r="Y77" s="906"/>
      <c r="Z77" s="862"/>
      <c r="AA77" s="907">
        <v>4536</v>
      </c>
      <c r="AB77" s="906"/>
      <c r="AC77" s="906"/>
      <c r="AD77" s="906"/>
      <c r="AE77" s="862"/>
      <c r="AF77" s="907">
        <v>4536</v>
      </c>
      <c r="AG77" s="906"/>
      <c r="AH77" s="906"/>
      <c r="AI77" s="906"/>
      <c r="AJ77" s="862"/>
      <c r="AK77" s="907">
        <v>1201</v>
      </c>
      <c r="AL77" s="906"/>
      <c r="AM77" s="906"/>
      <c r="AN77" s="906"/>
      <c r="AO77" s="862"/>
      <c r="AP77" s="907" t="s">
        <v>579</v>
      </c>
      <c r="AQ77" s="906"/>
      <c r="AR77" s="906"/>
      <c r="AS77" s="906"/>
      <c r="AT77" s="862"/>
      <c r="AU77" s="907" t="s">
        <v>579</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389</v>
      </c>
      <c r="B88" s="817" t="s">
        <v>416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4870</v>
      </c>
      <c r="AG88" s="872"/>
      <c r="AH88" s="872"/>
      <c r="AI88" s="872"/>
      <c r="AJ88" s="872"/>
      <c r="AK88" s="869"/>
      <c r="AL88" s="869"/>
      <c r="AM88" s="869"/>
      <c r="AN88" s="869"/>
      <c r="AO88" s="869"/>
      <c r="AP88" s="872">
        <v>4751</v>
      </c>
      <c r="AQ88" s="872"/>
      <c r="AR88" s="872"/>
      <c r="AS88" s="872"/>
      <c r="AT88" s="872"/>
      <c r="AU88" s="872">
        <v>4</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817" t="s">
        <v>417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10</v>
      </c>
      <c r="CS102" s="880"/>
      <c r="CT102" s="880"/>
      <c r="CU102" s="880"/>
      <c r="CV102" s="919"/>
      <c r="CW102" s="918" t="s">
        <v>568</v>
      </c>
      <c r="CX102" s="880"/>
      <c r="CY102" s="880"/>
      <c r="CZ102" s="880"/>
      <c r="DA102" s="919"/>
      <c r="DB102" s="918" t="s">
        <v>568</v>
      </c>
      <c r="DC102" s="880"/>
      <c r="DD102" s="880"/>
      <c r="DE102" s="880"/>
      <c r="DF102" s="919"/>
      <c r="DG102" s="918" t="s">
        <v>568</v>
      </c>
      <c r="DH102" s="880"/>
      <c r="DI102" s="880"/>
      <c r="DJ102" s="880"/>
      <c r="DK102" s="919"/>
      <c r="DL102" s="918" t="s">
        <v>568</v>
      </c>
      <c r="DM102" s="880"/>
      <c r="DN102" s="880"/>
      <c r="DO102" s="880"/>
      <c r="DP102" s="919"/>
      <c r="DQ102" s="918" t="s">
        <v>568</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418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419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425</v>
      </c>
      <c r="AB109" s="921"/>
      <c r="AC109" s="921"/>
      <c r="AD109" s="921"/>
      <c r="AE109" s="922"/>
      <c r="AF109" s="920" t="s">
        <v>426</v>
      </c>
      <c r="AG109" s="921"/>
      <c r="AH109" s="921"/>
      <c r="AI109" s="921"/>
      <c r="AJ109" s="922"/>
      <c r="AK109" s="920" t="s">
        <v>304</v>
      </c>
      <c r="AL109" s="921"/>
      <c r="AM109" s="921"/>
      <c r="AN109" s="921"/>
      <c r="AO109" s="922"/>
      <c r="AP109" s="920" t="s">
        <v>427</v>
      </c>
      <c r="AQ109" s="921"/>
      <c r="AR109" s="921"/>
      <c r="AS109" s="921"/>
      <c r="AT109" s="923"/>
      <c r="AU109" s="940" t="s">
        <v>424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425</v>
      </c>
      <c r="BR109" s="921"/>
      <c r="BS109" s="921"/>
      <c r="BT109" s="921"/>
      <c r="BU109" s="922"/>
      <c r="BV109" s="920" t="s">
        <v>426</v>
      </c>
      <c r="BW109" s="921"/>
      <c r="BX109" s="921"/>
      <c r="BY109" s="921"/>
      <c r="BZ109" s="922"/>
      <c r="CA109" s="920" t="s">
        <v>304</v>
      </c>
      <c r="CB109" s="921"/>
      <c r="CC109" s="921"/>
      <c r="CD109" s="921"/>
      <c r="CE109" s="922"/>
      <c r="CF109" s="941" t="s">
        <v>427</v>
      </c>
      <c r="CG109" s="941"/>
      <c r="CH109" s="941"/>
      <c r="CI109" s="941"/>
      <c r="CJ109" s="941"/>
      <c r="CK109" s="920" t="s">
        <v>428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425</v>
      </c>
      <c r="DH109" s="921"/>
      <c r="DI109" s="921"/>
      <c r="DJ109" s="921"/>
      <c r="DK109" s="922"/>
      <c r="DL109" s="920" t="s">
        <v>426</v>
      </c>
      <c r="DM109" s="921"/>
      <c r="DN109" s="921"/>
      <c r="DO109" s="921"/>
      <c r="DP109" s="922"/>
      <c r="DQ109" s="920" t="s">
        <v>304</v>
      </c>
      <c r="DR109" s="921"/>
      <c r="DS109" s="921"/>
      <c r="DT109" s="921"/>
      <c r="DU109" s="922"/>
      <c r="DV109" s="920" t="s">
        <v>427</v>
      </c>
      <c r="DW109" s="921"/>
      <c r="DX109" s="921"/>
      <c r="DY109" s="921"/>
      <c r="DZ109" s="923"/>
    </row>
    <row r="110" spans="1:131" s="233" customFormat="1" ht="26.25" customHeight="1" x14ac:dyDescent="0.15">
      <c r="A110" s="924" t="s">
        <v>429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776871</v>
      </c>
      <c r="AB110" s="928"/>
      <c r="AC110" s="928"/>
      <c r="AD110" s="928"/>
      <c r="AE110" s="929"/>
      <c r="AF110" s="930">
        <v>842304</v>
      </c>
      <c r="AG110" s="928"/>
      <c r="AH110" s="928"/>
      <c r="AI110" s="928"/>
      <c r="AJ110" s="929"/>
      <c r="AK110" s="930">
        <v>857365</v>
      </c>
      <c r="AL110" s="928"/>
      <c r="AM110" s="928"/>
      <c r="AN110" s="928"/>
      <c r="AO110" s="929"/>
      <c r="AP110" s="931">
        <v>19.3</v>
      </c>
      <c r="AQ110" s="932"/>
      <c r="AR110" s="932"/>
      <c r="AS110" s="932"/>
      <c r="AT110" s="933"/>
      <c r="AU110" s="934" t="s">
        <v>73</v>
      </c>
      <c r="AV110" s="935"/>
      <c r="AW110" s="935"/>
      <c r="AX110" s="935"/>
      <c r="AY110" s="935"/>
      <c r="AZ110" s="957" t="s">
        <v>430</v>
      </c>
      <c r="BA110" s="925"/>
      <c r="BB110" s="925"/>
      <c r="BC110" s="925"/>
      <c r="BD110" s="925"/>
      <c r="BE110" s="925"/>
      <c r="BF110" s="925"/>
      <c r="BG110" s="925"/>
      <c r="BH110" s="925"/>
      <c r="BI110" s="925"/>
      <c r="BJ110" s="925"/>
      <c r="BK110" s="925"/>
      <c r="BL110" s="925"/>
      <c r="BM110" s="925"/>
      <c r="BN110" s="925"/>
      <c r="BO110" s="925"/>
      <c r="BP110" s="926"/>
      <c r="BQ110" s="958">
        <v>8928472</v>
      </c>
      <c r="BR110" s="959"/>
      <c r="BS110" s="959"/>
      <c r="BT110" s="959"/>
      <c r="BU110" s="959"/>
      <c r="BV110" s="959">
        <v>9499388</v>
      </c>
      <c r="BW110" s="959"/>
      <c r="BX110" s="959"/>
      <c r="BY110" s="959"/>
      <c r="BZ110" s="959"/>
      <c r="CA110" s="959">
        <v>9806773</v>
      </c>
      <c r="CB110" s="959"/>
      <c r="CC110" s="959"/>
      <c r="CD110" s="959"/>
      <c r="CE110" s="959"/>
      <c r="CF110" s="972">
        <v>220.2</v>
      </c>
      <c r="CG110" s="973"/>
      <c r="CH110" s="973"/>
      <c r="CI110" s="973"/>
      <c r="CJ110" s="973"/>
      <c r="CK110" s="974" t="s">
        <v>431</v>
      </c>
      <c r="CL110" s="975"/>
      <c r="CM110" s="957" t="s">
        <v>432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411</v>
      </c>
      <c r="DH110" s="959"/>
      <c r="DI110" s="959"/>
      <c r="DJ110" s="959"/>
      <c r="DK110" s="959"/>
      <c r="DL110" s="959" t="s">
        <v>411</v>
      </c>
      <c r="DM110" s="959"/>
      <c r="DN110" s="959"/>
      <c r="DO110" s="959"/>
      <c r="DP110" s="959"/>
      <c r="DQ110" s="959" t="s">
        <v>411</v>
      </c>
      <c r="DR110" s="959"/>
      <c r="DS110" s="959"/>
      <c r="DT110" s="959"/>
      <c r="DU110" s="959"/>
      <c r="DV110" s="960" t="s">
        <v>411</v>
      </c>
      <c r="DW110" s="960"/>
      <c r="DX110" s="960"/>
      <c r="DY110" s="960"/>
      <c r="DZ110" s="961"/>
    </row>
    <row r="111" spans="1:131" s="233"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36"/>
      <c r="AV111" s="937"/>
      <c r="AW111" s="937"/>
      <c r="AX111" s="937"/>
      <c r="AY111" s="937"/>
      <c r="AZ111" s="950" t="s">
        <v>434</v>
      </c>
      <c r="BA111" s="951"/>
      <c r="BB111" s="951"/>
      <c r="BC111" s="951"/>
      <c r="BD111" s="951"/>
      <c r="BE111" s="951"/>
      <c r="BF111" s="951"/>
      <c r="BG111" s="951"/>
      <c r="BH111" s="951"/>
      <c r="BI111" s="951"/>
      <c r="BJ111" s="951"/>
      <c r="BK111" s="951"/>
      <c r="BL111" s="951"/>
      <c r="BM111" s="951"/>
      <c r="BN111" s="951"/>
      <c r="BO111" s="951"/>
      <c r="BP111" s="952"/>
      <c r="BQ111" s="953" t="s">
        <v>127</v>
      </c>
      <c r="BR111" s="954"/>
      <c r="BS111" s="954"/>
      <c r="BT111" s="954"/>
      <c r="BU111" s="954"/>
      <c r="BV111" s="954" t="s">
        <v>127</v>
      </c>
      <c r="BW111" s="954"/>
      <c r="BX111" s="954"/>
      <c r="BY111" s="954"/>
      <c r="BZ111" s="954"/>
      <c r="CA111" s="954" t="s">
        <v>127</v>
      </c>
      <c r="CB111" s="954"/>
      <c r="CC111" s="954"/>
      <c r="CD111" s="954"/>
      <c r="CE111" s="954"/>
      <c r="CF111" s="948" t="s">
        <v>127</v>
      </c>
      <c r="CG111" s="949"/>
      <c r="CH111" s="949"/>
      <c r="CI111" s="949"/>
      <c r="CJ111" s="949"/>
      <c r="CK111" s="976"/>
      <c r="CL111" s="977"/>
      <c r="CM111" s="950" t="s">
        <v>435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127</v>
      </c>
      <c r="DH111" s="954"/>
      <c r="DI111" s="954"/>
      <c r="DJ111" s="954"/>
      <c r="DK111" s="954"/>
      <c r="DL111" s="954" t="s">
        <v>127</v>
      </c>
      <c r="DM111" s="954"/>
      <c r="DN111" s="954"/>
      <c r="DO111" s="954"/>
      <c r="DP111" s="954"/>
      <c r="DQ111" s="954" t="s">
        <v>127</v>
      </c>
      <c r="DR111" s="954"/>
      <c r="DS111" s="954"/>
      <c r="DT111" s="954"/>
      <c r="DU111" s="954"/>
      <c r="DV111" s="955" t="s">
        <v>127</v>
      </c>
      <c r="DW111" s="955"/>
      <c r="DX111" s="955"/>
      <c r="DY111" s="955"/>
      <c r="DZ111" s="956"/>
    </row>
    <row r="112" spans="1:131" s="233" customFormat="1" ht="26.25" customHeight="1" x14ac:dyDescent="0.15">
      <c r="A112" s="980" t="s">
        <v>436</v>
      </c>
      <c r="B112" s="981"/>
      <c r="C112" s="951" t="s">
        <v>437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127</v>
      </c>
      <c r="AB112" s="987"/>
      <c r="AC112" s="987"/>
      <c r="AD112" s="987"/>
      <c r="AE112" s="988"/>
      <c r="AF112" s="989" t="s">
        <v>127</v>
      </c>
      <c r="AG112" s="987"/>
      <c r="AH112" s="987"/>
      <c r="AI112" s="987"/>
      <c r="AJ112" s="988"/>
      <c r="AK112" s="989" t="s">
        <v>127</v>
      </c>
      <c r="AL112" s="987"/>
      <c r="AM112" s="987"/>
      <c r="AN112" s="987"/>
      <c r="AO112" s="988"/>
      <c r="AP112" s="990" t="s">
        <v>127</v>
      </c>
      <c r="AQ112" s="991"/>
      <c r="AR112" s="991"/>
      <c r="AS112" s="991"/>
      <c r="AT112" s="992"/>
      <c r="AU112" s="936"/>
      <c r="AV112" s="937"/>
      <c r="AW112" s="937"/>
      <c r="AX112" s="937"/>
      <c r="AY112" s="937"/>
      <c r="AZ112" s="950" t="s">
        <v>438</v>
      </c>
      <c r="BA112" s="951"/>
      <c r="BB112" s="951"/>
      <c r="BC112" s="951"/>
      <c r="BD112" s="951"/>
      <c r="BE112" s="951"/>
      <c r="BF112" s="951"/>
      <c r="BG112" s="951"/>
      <c r="BH112" s="951"/>
      <c r="BI112" s="951"/>
      <c r="BJ112" s="951"/>
      <c r="BK112" s="951"/>
      <c r="BL112" s="951"/>
      <c r="BM112" s="951"/>
      <c r="BN112" s="951"/>
      <c r="BO112" s="951"/>
      <c r="BP112" s="952"/>
      <c r="BQ112" s="953">
        <v>4478013</v>
      </c>
      <c r="BR112" s="954"/>
      <c r="BS112" s="954"/>
      <c r="BT112" s="954"/>
      <c r="BU112" s="954"/>
      <c r="BV112" s="954">
        <v>4170241</v>
      </c>
      <c r="BW112" s="954"/>
      <c r="BX112" s="954"/>
      <c r="BY112" s="954"/>
      <c r="BZ112" s="954"/>
      <c r="CA112" s="954">
        <v>4033311</v>
      </c>
      <c r="CB112" s="954"/>
      <c r="CC112" s="954"/>
      <c r="CD112" s="954"/>
      <c r="CE112" s="954"/>
      <c r="CF112" s="948">
        <v>90.6</v>
      </c>
      <c r="CG112" s="949"/>
      <c r="CH112" s="949"/>
      <c r="CI112" s="949"/>
      <c r="CJ112" s="949"/>
      <c r="CK112" s="976"/>
      <c r="CL112" s="977"/>
      <c r="CM112" s="950" t="s">
        <v>439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127</v>
      </c>
      <c r="DH112" s="954"/>
      <c r="DI112" s="954"/>
      <c r="DJ112" s="954"/>
      <c r="DK112" s="954"/>
      <c r="DL112" s="954" t="s">
        <v>127</v>
      </c>
      <c r="DM112" s="954"/>
      <c r="DN112" s="954"/>
      <c r="DO112" s="954"/>
      <c r="DP112" s="954"/>
      <c r="DQ112" s="954" t="s">
        <v>127</v>
      </c>
      <c r="DR112" s="954"/>
      <c r="DS112" s="954"/>
      <c r="DT112" s="954"/>
      <c r="DU112" s="954"/>
      <c r="DV112" s="955" t="s">
        <v>127</v>
      </c>
      <c r="DW112" s="955"/>
      <c r="DX112" s="955"/>
      <c r="DY112" s="955"/>
      <c r="DZ112" s="956"/>
    </row>
    <row r="113" spans="1:130" s="233" customFormat="1" ht="26.25" customHeight="1" x14ac:dyDescent="0.15">
      <c r="A113" s="982"/>
      <c r="B113" s="983"/>
      <c r="C113" s="951" t="s">
        <v>440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482287</v>
      </c>
      <c r="AB113" s="966"/>
      <c r="AC113" s="966"/>
      <c r="AD113" s="966"/>
      <c r="AE113" s="967"/>
      <c r="AF113" s="968">
        <v>505795</v>
      </c>
      <c r="AG113" s="966"/>
      <c r="AH113" s="966"/>
      <c r="AI113" s="966"/>
      <c r="AJ113" s="967"/>
      <c r="AK113" s="968">
        <v>540329</v>
      </c>
      <c r="AL113" s="966"/>
      <c r="AM113" s="966"/>
      <c r="AN113" s="966"/>
      <c r="AO113" s="967"/>
      <c r="AP113" s="969">
        <v>12.1</v>
      </c>
      <c r="AQ113" s="970"/>
      <c r="AR113" s="970"/>
      <c r="AS113" s="970"/>
      <c r="AT113" s="971"/>
      <c r="AU113" s="936"/>
      <c r="AV113" s="937"/>
      <c r="AW113" s="937"/>
      <c r="AX113" s="937"/>
      <c r="AY113" s="937"/>
      <c r="AZ113" s="950" t="s">
        <v>441</v>
      </c>
      <c r="BA113" s="951"/>
      <c r="BB113" s="951"/>
      <c r="BC113" s="951"/>
      <c r="BD113" s="951"/>
      <c r="BE113" s="951"/>
      <c r="BF113" s="951"/>
      <c r="BG113" s="951"/>
      <c r="BH113" s="951"/>
      <c r="BI113" s="951"/>
      <c r="BJ113" s="951"/>
      <c r="BK113" s="951"/>
      <c r="BL113" s="951"/>
      <c r="BM113" s="951"/>
      <c r="BN113" s="951"/>
      <c r="BO113" s="951"/>
      <c r="BP113" s="952"/>
      <c r="BQ113" s="953">
        <v>7896</v>
      </c>
      <c r="BR113" s="954"/>
      <c r="BS113" s="954"/>
      <c r="BT113" s="954"/>
      <c r="BU113" s="954"/>
      <c r="BV113" s="954">
        <v>7179</v>
      </c>
      <c r="BW113" s="954"/>
      <c r="BX113" s="954"/>
      <c r="BY113" s="954"/>
      <c r="BZ113" s="954"/>
      <c r="CA113" s="954">
        <v>5943</v>
      </c>
      <c r="CB113" s="954"/>
      <c r="CC113" s="954"/>
      <c r="CD113" s="954"/>
      <c r="CE113" s="954"/>
      <c r="CF113" s="948">
        <v>0.1</v>
      </c>
      <c r="CG113" s="949"/>
      <c r="CH113" s="949"/>
      <c r="CI113" s="949"/>
      <c r="CJ113" s="949"/>
      <c r="CK113" s="976"/>
      <c r="CL113" s="977"/>
      <c r="CM113" s="950" t="s">
        <v>442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127</v>
      </c>
      <c r="DH113" s="987"/>
      <c r="DI113" s="987"/>
      <c r="DJ113" s="987"/>
      <c r="DK113" s="988"/>
      <c r="DL113" s="989" t="s">
        <v>127</v>
      </c>
      <c r="DM113" s="987"/>
      <c r="DN113" s="987"/>
      <c r="DO113" s="987"/>
      <c r="DP113" s="988"/>
      <c r="DQ113" s="989" t="s">
        <v>127</v>
      </c>
      <c r="DR113" s="987"/>
      <c r="DS113" s="987"/>
      <c r="DT113" s="987"/>
      <c r="DU113" s="988"/>
      <c r="DV113" s="990" t="s">
        <v>127</v>
      </c>
      <c r="DW113" s="991"/>
      <c r="DX113" s="991"/>
      <c r="DY113" s="991"/>
      <c r="DZ113" s="992"/>
    </row>
    <row r="114" spans="1:130" s="233" customFormat="1" ht="26.25" customHeight="1" x14ac:dyDescent="0.15">
      <c r="A114" s="982"/>
      <c r="B114" s="983"/>
      <c r="C114" s="951" t="s">
        <v>443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2489</v>
      </c>
      <c r="AB114" s="987"/>
      <c r="AC114" s="987"/>
      <c r="AD114" s="987"/>
      <c r="AE114" s="988"/>
      <c r="AF114" s="989">
        <v>2268</v>
      </c>
      <c r="AG114" s="987"/>
      <c r="AH114" s="987"/>
      <c r="AI114" s="987"/>
      <c r="AJ114" s="988"/>
      <c r="AK114" s="989">
        <v>1852</v>
      </c>
      <c r="AL114" s="987"/>
      <c r="AM114" s="987"/>
      <c r="AN114" s="987"/>
      <c r="AO114" s="988"/>
      <c r="AP114" s="990">
        <v>0</v>
      </c>
      <c r="AQ114" s="991"/>
      <c r="AR114" s="991"/>
      <c r="AS114" s="991"/>
      <c r="AT114" s="992"/>
      <c r="AU114" s="936"/>
      <c r="AV114" s="937"/>
      <c r="AW114" s="937"/>
      <c r="AX114" s="937"/>
      <c r="AY114" s="937"/>
      <c r="AZ114" s="950" t="s">
        <v>444</v>
      </c>
      <c r="BA114" s="951"/>
      <c r="BB114" s="951"/>
      <c r="BC114" s="951"/>
      <c r="BD114" s="951"/>
      <c r="BE114" s="951"/>
      <c r="BF114" s="951"/>
      <c r="BG114" s="951"/>
      <c r="BH114" s="951"/>
      <c r="BI114" s="951"/>
      <c r="BJ114" s="951"/>
      <c r="BK114" s="951"/>
      <c r="BL114" s="951"/>
      <c r="BM114" s="951"/>
      <c r="BN114" s="951"/>
      <c r="BO114" s="951"/>
      <c r="BP114" s="952"/>
      <c r="BQ114" s="953">
        <v>1065995</v>
      </c>
      <c r="BR114" s="954"/>
      <c r="BS114" s="954"/>
      <c r="BT114" s="954"/>
      <c r="BU114" s="954"/>
      <c r="BV114" s="954">
        <v>1097195</v>
      </c>
      <c r="BW114" s="954"/>
      <c r="BX114" s="954"/>
      <c r="BY114" s="954"/>
      <c r="BZ114" s="954"/>
      <c r="CA114" s="954">
        <v>1049410</v>
      </c>
      <c r="CB114" s="954"/>
      <c r="CC114" s="954"/>
      <c r="CD114" s="954"/>
      <c r="CE114" s="954"/>
      <c r="CF114" s="948">
        <v>23.6</v>
      </c>
      <c r="CG114" s="949"/>
      <c r="CH114" s="949"/>
      <c r="CI114" s="949"/>
      <c r="CJ114" s="949"/>
      <c r="CK114" s="976"/>
      <c r="CL114" s="977"/>
      <c r="CM114" s="950" t="s">
        <v>445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127</v>
      </c>
      <c r="DH114" s="987"/>
      <c r="DI114" s="987"/>
      <c r="DJ114" s="987"/>
      <c r="DK114" s="988"/>
      <c r="DL114" s="989" t="s">
        <v>127</v>
      </c>
      <c r="DM114" s="987"/>
      <c r="DN114" s="987"/>
      <c r="DO114" s="987"/>
      <c r="DP114" s="988"/>
      <c r="DQ114" s="989" t="s">
        <v>127</v>
      </c>
      <c r="DR114" s="987"/>
      <c r="DS114" s="987"/>
      <c r="DT114" s="987"/>
      <c r="DU114" s="988"/>
      <c r="DV114" s="990" t="s">
        <v>127</v>
      </c>
      <c r="DW114" s="991"/>
      <c r="DX114" s="991"/>
      <c r="DY114" s="991"/>
      <c r="DZ114" s="992"/>
    </row>
    <row r="115" spans="1:130" s="233" customFormat="1" ht="26.25" customHeight="1" x14ac:dyDescent="0.15">
      <c r="A115" s="982"/>
      <c r="B115" s="983"/>
      <c r="C115" s="951" t="s">
        <v>446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127</v>
      </c>
      <c r="AB115" s="966"/>
      <c r="AC115" s="966"/>
      <c r="AD115" s="966"/>
      <c r="AE115" s="967"/>
      <c r="AF115" s="968" t="s">
        <v>127</v>
      </c>
      <c r="AG115" s="966"/>
      <c r="AH115" s="966"/>
      <c r="AI115" s="966"/>
      <c r="AJ115" s="967"/>
      <c r="AK115" s="968" t="s">
        <v>127</v>
      </c>
      <c r="AL115" s="966"/>
      <c r="AM115" s="966"/>
      <c r="AN115" s="966"/>
      <c r="AO115" s="967"/>
      <c r="AP115" s="969" t="s">
        <v>127</v>
      </c>
      <c r="AQ115" s="970"/>
      <c r="AR115" s="970"/>
      <c r="AS115" s="970"/>
      <c r="AT115" s="971"/>
      <c r="AU115" s="936"/>
      <c r="AV115" s="937"/>
      <c r="AW115" s="937"/>
      <c r="AX115" s="937"/>
      <c r="AY115" s="937"/>
      <c r="AZ115" s="950" t="s">
        <v>447</v>
      </c>
      <c r="BA115" s="951"/>
      <c r="BB115" s="951"/>
      <c r="BC115" s="951"/>
      <c r="BD115" s="951"/>
      <c r="BE115" s="951"/>
      <c r="BF115" s="951"/>
      <c r="BG115" s="951"/>
      <c r="BH115" s="951"/>
      <c r="BI115" s="951"/>
      <c r="BJ115" s="951"/>
      <c r="BK115" s="951"/>
      <c r="BL115" s="951"/>
      <c r="BM115" s="951"/>
      <c r="BN115" s="951"/>
      <c r="BO115" s="951"/>
      <c r="BP115" s="952"/>
      <c r="BQ115" s="953" t="s">
        <v>127</v>
      </c>
      <c r="BR115" s="954"/>
      <c r="BS115" s="954"/>
      <c r="BT115" s="954"/>
      <c r="BU115" s="954"/>
      <c r="BV115" s="954" t="s">
        <v>127</v>
      </c>
      <c r="BW115" s="954"/>
      <c r="BX115" s="954"/>
      <c r="BY115" s="954"/>
      <c r="BZ115" s="954"/>
      <c r="CA115" s="954" t="s">
        <v>127</v>
      </c>
      <c r="CB115" s="954"/>
      <c r="CC115" s="954"/>
      <c r="CD115" s="954"/>
      <c r="CE115" s="954"/>
      <c r="CF115" s="948" t="s">
        <v>127</v>
      </c>
      <c r="CG115" s="949"/>
      <c r="CH115" s="949"/>
      <c r="CI115" s="949"/>
      <c r="CJ115" s="949"/>
      <c r="CK115" s="976"/>
      <c r="CL115" s="977"/>
      <c r="CM115" s="950" t="s">
        <v>448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127</v>
      </c>
      <c r="DH115" s="987"/>
      <c r="DI115" s="987"/>
      <c r="DJ115" s="987"/>
      <c r="DK115" s="988"/>
      <c r="DL115" s="989" t="s">
        <v>127</v>
      </c>
      <c r="DM115" s="987"/>
      <c r="DN115" s="987"/>
      <c r="DO115" s="987"/>
      <c r="DP115" s="988"/>
      <c r="DQ115" s="989" t="s">
        <v>127</v>
      </c>
      <c r="DR115" s="987"/>
      <c r="DS115" s="987"/>
      <c r="DT115" s="987"/>
      <c r="DU115" s="988"/>
      <c r="DV115" s="990" t="s">
        <v>127</v>
      </c>
      <c r="DW115" s="991"/>
      <c r="DX115" s="991"/>
      <c r="DY115" s="991"/>
      <c r="DZ115" s="992"/>
    </row>
    <row r="116" spans="1:130" s="233" customFormat="1" ht="26.25" customHeight="1" x14ac:dyDescent="0.15">
      <c r="A116" s="984"/>
      <c r="B116" s="985"/>
      <c r="C116" s="993" t="s">
        <v>449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127</v>
      </c>
      <c r="AB116" s="987"/>
      <c r="AC116" s="987"/>
      <c r="AD116" s="987"/>
      <c r="AE116" s="988"/>
      <c r="AF116" s="989" t="s">
        <v>127</v>
      </c>
      <c r="AG116" s="987"/>
      <c r="AH116" s="987"/>
      <c r="AI116" s="987"/>
      <c r="AJ116" s="988"/>
      <c r="AK116" s="989" t="s">
        <v>127</v>
      </c>
      <c r="AL116" s="987"/>
      <c r="AM116" s="987"/>
      <c r="AN116" s="987"/>
      <c r="AO116" s="988"/>
      <c r="AP116" s="990" t="s">
        <v>127</v>
      </c>
      <c r="AQ116" s="991"/>
      <c r="AR116" s="991"/>
      <c r="AS116" s="991"/>
      <c r="AT116" s="992"/>
      <c r="AU116" s="936"/>
      <c r="AV116" s="937"/>
      <c r="AW116" s="937"/>
      <c r="AX116" s="937"/>
      <c r="AY116" s="937"/>
      <c r="AZ116" s="995" t="s">
        <v>450</v>
      </c>
      <c r="BA116" s="996"/>
      <c r="BB116" s="996"/>
      <c r="BC116" s="996"/>
      <c r="BD116" s="996"/>
      <c r="BE116" s="996"/>
      <c r="BF116" s="996"/>
      <c r="BG116" s="996"/>
      <c r="BH116" s="996"/>
      <c r="BI116" s="996"/>
      <c r="BJ116" s="996"/>
      <c r="BK116" s="996"/>
      <c r="BL116" s="996"/>
      <c r="BM116" s="996"/>
      <c r="BN116" s="996"/>
      <c r="BO116" s="996"/>
      <c r="BP116" s="997"/>
      <c r="BQ116" s="953" t="s">
        <v>127</v>
      </c>
      <c r="BR116" s="954"/>
      <c r="BS116" s="954"/>
      <c r="BT116" s="954"/>
      <c r="BU116" s="954"/>
      <c r="BV116" s="954" t="s">
        <v>127</v>
      </c>
      <c r="BW116" s="954"/>
      <c r="BX116" s="954"/>
      <c r="BY116" s="954"/>
      <c r="BZ116" s="954"/>
      <c r="CA116" s="954" t="s">
        <v>127</v>
      </c>
      <c r="CB116" s="954"/>
      <c r="CC116" s="954"/>
      <c r="CD116" s="954"/>
      <c r="CE116" s="954"/>
      <c r="CF116" s="948" t="s">
        <v>127</v>
      </c>
      <c r="CG116" s="949"/>
      <c r="CH116" s="949"/>
      <c r="CI116" s="949"/>
      <c r="CJ116" s="949"/>
      <c r="CK116" s="976"/>
      <c r="CL116" s="977"/>
      <c r="CM116" s="950" t="s">
        <v>451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127</v>
      </c>
      <c r="DH116" s="987"/>
      <c r="DI116" s="987"/>
      <c r="DJ116" s="987"/>
      <c r="DK116" s="988"/>
      <c r="DL116" s="989" t="s">
        <v>127</v>
      </c>
      <c r="DM116" s="987"/>
      <c r="DN116" s="987"/>
      <c r="DO116" s="987"/>
      <c r="DP116" s="988"/>
      <c r="DQ116" s="989" t="s">
        <v>127</v>
      </c>
      <c r="DR116" s="987"/>
      <c r="DS116" s="987"/>
      <c r="DT116" s="987"/>
      <c r="DU116" s="988"/>
      <c r="DV116" s="990" t="s">
        <v>127</v>
      </c>
      <c r="DW116" s="991"/>
      <c r="DX116" s="991"/>
      <c r="DY116" s="991"/>
      <c r="DZ116" s="992"/>
    </row>
    <row r="117" spans="1:130" s="233" customFormat="1" ht="26.25" customHeight="1" x14ac:dyDescent="0.15">
      <c r="A117" s="940" t="s">
        <v>184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452</v>
      </c>
      <c r="Z117" s="922"/>
      <c r="AA117" s="1006">
        <v>1261647</v>
      </c>
      <c r="AB117" s="1007"/>
      <c r="AC117" s="1007"/>
      <c r="AD117" s="1007"/>
      <c r="AE117" s="1008"/>
      <c r="AF117" s="1009">
        <v>1350367</v>
      </c>
      <c r="AG117" s="1007"/>
      <c r="AH117" s="1007"/>
      <c r="AI117" s="1007"/>
      <c r="AJ117" s="1008"/>
      <c r="AK117" s="1009">
        <v>1399546</v>
      </c>
      <c r="AL117" s="1007"/>
      <c r="AM117" s="1007"/>
      <c r="AN117" s="1007"/>
      <c r="AO117" s="1008"/>
      <c r="AP117" s="1010"/>
      <c r="AQ117" s="1011"/>
      <c r="AR117" s="1011"/>
      <c r="AS117" s="1011"/>
      <c r="AT117" s="1012"/>
      <c r="AU117" s="936"/>
      <c r="AV117" s="937"/>
      <c r="AW117" s="937"/>
      <c r="AX117" s="937"/>
      <c r="AY117" s="937"/>
      <c r="AZ117" s="1002" t="s">
        <v>453</v>
      </c>
      <c r="BA117" s="1003"/>
      <c r="BB117" s="1003"/>
      <c r="BC117" s="1003"/>
      <c r="BD117" s="1003"/>
      <c r="BE117" s="1003"/>
      <c r="BF117" s="1003"/>
      <c r="BG117" s="1003"/>
      <c r="BH117" s="1003"/>
      <c r="BI117" s="1003"/>
      <c r="BJ117" s="1003"/>
      <c r="BK117" s="1003"/>
      <c r="BL117" s="1003"/>
      <c r="BM117" s="1003"/>
      <c r="BN117" s="1003"/>
      <c r="BO117" s="1003"/>
      <c r="BP117" s="1004"/>
      <c r="BQ117" s="953" t="s">
        <v>127</v>
      </c>
      <c r="BR117" s="954"/>
      <c r="BS117" s="954"/>
      <c r="BT117" s="954"/>
      <c r="BU117" s="954"/>
      <c r="BV117" s="954" t="s">
        <v>127</v>
      </c>
      <c r="BW117" s="954"/>
      <c r="BX117" s="954"/>
      <c r="BY117" s="954"/>
      <c r="BZ117" s="954"/>
      <c r="CA117" s="954" t="s">
        <v>127</v>
      </c>
      <c r="CB117" s="954"/>
      <c r="CC117" s="954"/>
      <c r="CD117" s="954"/>
      <c r="CE117" s="954"/>
      <c r="CF117" s="948" t="s">
        <v>127</v>
      </c>
      <c r="CG117" s="949"/>
      <c r="CH117" s="949"/>
      <c r="CI117" s="949"/>
      <c r="CJ117" s="949"/>
      <c r="CK117" s="976"/>
      <c r="CL117" s="977"/>
      <c r="CM117" s="950" t="s">
        <v>454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127</v>
      </c>
      <c r="DH117" s="987"/>
      <c r="DI117" s="987"/>
      <c r="DJ117" s="987"/>
      <c r="DK117" s="988"/>
      <c r="DL117" s="989" t="s">
        <v>127</v>
      </c>
      <c r="DM117" s="987"/>
      <c r="DN117" s="987"/>
      <c r="DO117" s="987"/>
      <c r="DP117" s="988"/>
      <c r="DQ117" s="989" t="s">
        <v>127</v>
      </c>
      <c r="DR117" s="987"/>
      <c r="DS117" s="987"/>
      <c r="DT117" s="987"/>
      <c r="DU117" s="988"/>
      <c r="DV117" s="990" t="s">
        <v>127</v>
      </c>
      <c r="DW117" s="991"/>
      <c r="DX117" s="991"/>
      <c r="DY117" s="991"/>
      <c r="DZ117" s="992"/>
    </row>
    <row r="118" spans="1:130" s="233" customFormat="1" ht="26.25" customHeight="1" x14ac:dyDescent="0.15">
      <c r="A118" s="940" t="s">
        <v>428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425</v>
      </c>
      <c r="AB118" s="921"/>
      <c r="AC118" s="921"/>
      <c r="AD118" s="921"/>
      <c r="AE118" s="922"/>
      <c r="AF118" s="920" t="s">
        <v>426</v>
      </c>
      <c r="AG118" s="921"/>
      <c r="AH118" s="921"/>
      <c r="AI118" s="921"/>
      <c r="AJ118" s="922"/>
      <c r="AK118" s="920" t="s">
        <v>304</v>
      </c>
      <c r="AL118" s="921"/>
      <c r="AM118" s="921"/>
      <c r="AN118" s="921"/>
      <c r="AO118" s="922"/>
      <c r="AP118" s="998" t="s">
        <v>427</v>
      </c>
      <c r="AQ118" s="999"/>
      <c r="AR118" s="999"/>
      <c r="AS118" s="999"/>
      <c r="AT118" s="1000"/>
      <c r="AU118" s="936"/>
      <c r="AV118" s="937"/>
      <c r="AW118" s="937"/>
      <c r="AX118" s="937"/>
      <c r="AY118" s="937"/>
      <c r="AZ118" s="1001" t="s">
        <v>455</v>
      </c>
      <c r="BA118" s="993"/>
      <c r="BB118" s="993"/>
      <c r="BC118" s="993"/>
      <c r="BD118" s="993"/>
      <c r="BE118" s="993"/>
      <c r="BF118" s="993"/>
      <c r="BG118" s="993"/>
      <c r="BH118" s="993"/>
      <c r="BI118" s="993"/>
      <c r="BJ118" s="993"/>
      <c r="BK118" s="993"/>
      <c r="BL118" s="993"/>
      <c r="BM118" s="993"/>
      <c r="BN118" s="993"/>
      <c r="BO118" s="993"/>
      <c r="BP118" s="994"/>
      <c r="BQ118" s="1027" t="s">
        <v>127</v>
      </c>
      <c r="BR118" s="1028"/>
      <c r="BS118" s="1028"/>
      <c r="BT118" s="1028"/>
      <c r="BU118" s="1028"/>
      <c r="BV118" s="1028" t="s">
        <v>127</v>
      </c>
      <c r="BW118" s="1028"/>
      <c r="BX118" s="1028"/>
      <c r="BY118" s="1028"/>
      <c r="BZ118" s="1028"/>
      <c r="CA118" s="1028" t="s">
        <v>127</v>
      </c>
      <c r="CB118" s="1028"/>
      <c r="CC118" s="1028"/>
      <c r="CD118" s="1028"/>
      <c r="CE118" s="1028"/>
      <c r="CF118" s="948" t="s">
        <v>127</v>
      </c>
      <c r="CG118" s="949"/>
      <c r="CH118" s="949"/>
      <c r="CI118" s="949"/>
      <c r="CJ118" s="949"/>
      <c r="CK118" s="976"/>
      <c r="CL118" s="977"/>
      <c r="CM118" s="950" t="s">
        <v>456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127</v>
      </c>
      <c r="DH118" s="987"/>
      <c r="DI118" s="987"/>
      <c r="DJ118" s="987"/>
      <c r="DK118" s="988"/>
      <c r="DL118" s="989" t="s">
        <v>127</v>
      </c>
      <c r="DM118" s="987"/>
      <c r="DN118" s="987"/>
      <c r="DO118" s="987"/>
      <c r="DP118" s="988"/>
      <c r="DQ118" s="989" t="s">
        <v>127</v>
      </c>
      <c r="DR118" s="987"/>
      <c r="DS118" s="987"/>
      <c r="DT118" s="987"/>
      <c r="DU118" s="988"/>
      <c r="DV118" s="990" t="s">
        <v>127</v>
      </c>
      <c r="DW118" s="991"/>
      <c r="DX118" s="991"/>
      <c r="DY118" s="991"/>
      <c r="DZ118" s="992"/>
    </row>
    <row r="119" spans="1:130" s="233" customFormat="1" ht="26.25" customHeight="1" x14ac:dyDescent="0.15">
      <c r="A119" s="1084" t="s">
        <v>431</v>
      </c>
      <c r="B119" s="975"/>
      <c r="C119" s="957" t="s">
        <v>432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127</v>
      </c>
      <c r="AB119" s="928"/>
      <c r="AC119" s="928"/>
      <c r="AD119" s="928"/>
      <c r="AE119" s="929"/>
      <c r="AF119" s="930" t="s">
        <v>127</v>
      </c>
      <c r="AG119" s="928"/>
      <c r="AH119" s="928"/>
      <c r="AI119" s="928"/>
      <c r="AJ119" s="929"/>
      <c r="AK119" s="930" t="s">
        <v>127</v>
      </c>
      <c r="AL119" s="928"/>
      <c r="AM119" s="928"/>
      <c r="AN119" s="928"/>
      <c r="AO119" s="929"/>
      <c r="AP119" s="931" t="s">
        <v>127</v>
      </c>
      <c r="AQ119" s="932"/>
      <c r="AR119" s="932"/>
      <c r="AS119" s="932"/>
      <c r="AT119" s="933"/>
      <c r="AU119" s="938"/>
      <c r="AV119" s="939"/>
      <c r="AW119" s="939"/>
      <c r="AX119" s="939"/>
      <c r="AY119" s="939"/>
      <c r="AZ119" s="254" t="s">
        <v>184</v>
      </c>
      <c r="BA119" s="254"/>
      <c r="BB119" s="254"/>
      <c r="BC119" s="254"/>
      <c r="BD119" s="254"/>
      <c r="BE119" s="254"/>
      <c r="BF119" s="254"/>
      <c r="BG119" s="254"/>
      <c r="BH119" s="254"/>
      <c r="BI119" s="254"/>
      <c r="BJ119" s="254"/>
      <c r="BK119" s="254"/>
      <c r="BL119" s="254"/>
      <c r="BM119" s="254"/>
      <c r="BN119" s="254"/>
      <c r="BO119" s="1005" t="s">
        <v>457</v>
      </c>
      <c r="BP119" s="1033"/>
      <c r="BQ119" s="1027">
        <v>14480376</v>
      </c>
      <c r="BR119" s="1028"/>
      <c r="BS119" s="1028"/>
      <c r="BT119" s="1028"/>
      <c r="BU119" s="1028"/>
      <c r="BV119" s="1028">
        <v>14774003</v>
      </c>
      <c r="BW119" s="1028"/>
      <c r="BX119" s="1028"/>
      <c r="BY119" s="1028"/>
      <c r="BZ119" s="1028"/>
      <c r="CA119" s="1028">
        <v>14895437</v>
      </c>
      <c r="CB119" s="1028"/>
      <c r="CC119" s="1028"/>
      <c r="CD119" s="1028"/>
      <c r="CE119" s="1028"/>
      <c r="CF119" s="1029"/>
      <c r="CG119" s="1030"/>
      <c r="CH119" s="1030"/>
      <c r="CI119" s="1030"/>
      <c r="CJ119" s="1031"/>
      <c r="CK119" s="978"/>
      <c r="CL119" s="979"/>
      <c r="CM119" s="1001" t="s">
        <v>458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127</v>
      </c>
      <c r="DH119" s="1014"/>
      <c r="DI119" s="1014"/>
      <c r="DJ119" s="1014"/>
      <c r="DK119" s="1015"/>
      <c r="DL119" s="1013" t="s">
        <v>127</v>
      </c>
      <c r="DM119" s="1014"/>
      <c r="DN119" s="1014"/>
      <c r="DO119" s="1014"/>
      <c r="DP119" s="1015"/>
      <c r="DQ119" s="1013" t="s">
        <v>127</v>
      </c>
      <c r="DR119" s="1014"/>
      <c r="DS119" s="1014"/>
      <c r="DT119" s="1014"/>
      <c r="DU119" s="1015"/>
      <c r="DV119" s="1016" t="s">
        <v>127</v>
      </c>
      <c r="DW119" s="1017"/>
      <c r="DX119" s="1017"/>
      <c r="DY119" s="1017"/>
      <c r="DZ119" s="1018"/>
    </row>
    <row r="120" spans="1:130" s="233" customFormat="1" ht="26.25" customHeight="1" x14ac:dyDescent="0.15">
      <c r="A120" s="1085"/>
      <c r="B120" s="977"/>
      <c r="C120" s="950" t="s">
        <v>435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127</v>
      </c>
      <c r="AB120" s="987"/>
      <c r="AC120" s="987"/>
      <c r="AD120" s="987"/>
      <c r="AE120" s="988"/>
      <c r="AF120" s="989" t="s">
        <v>127</v>
      </c>
      <c r="AG120" s="987"/>
      <c r="AH120" s="987"/>
      <c r="AI120" s="987"/>
      <c r="AJ120" s="988"/>
      <c r="AK120" s="989" t="s">
        <v>127</v>
      </c>
      <c r="AL120" s="987"/>
      <c r="AM120" s="987"/>
      <c r="AN120" s="987"/>
      <c r="AO120" s="988"/>
      <c r="AP120" s="990" t="s">
        <v>127</v>
      </c>
      <c r="AQ120" s="991"/>
      <c r="AR120" s="991"/>
      <c r="AS120" s="991"/>
      <c r="AT120" s="992"/>
      <c r="AU120" s="1019" t="s">
        <v>459</v>
      </c>
      <c r="AV120" s="1020"/>
      <c r="AW120" s="1020"/>
      <c r="AX120" s="1020"/>
      <c r="AY120" s="1021"/>
      <c r="AZ120" s="957" t="s">
        <v>460</v>
      </c>
      <c r="BA120" s="925"/>
      <c r="BB120" s="925"/>
      <c r="BC120" s="925"/>
      <c r="BD120" s="925"/>
      <c r="BE120" s="925"/>
      <c r="BF120" s="925"/>
      <c r="BG120" s="925"/>
      <c r="BH120" s="925"/>
      <c r="BI120" s="925"/>
      <c r="BJ120" s="925"/>
      <c r="BK120" s="925"/>
      <c r="BL120" s="925"/>
      <c r="BM120" s="925"/>
      <c r="BN120" s="925"/>
      <c r="BO120" s="925"/>
      <c r="BP120" s="926"/>
      <c r="BQ120" s="958">
        <v>3103589</v>
      </c>
      <c r="BR120" s="959"/>
      <c r="BS120" s="959"/>
      <c r="BT120" s="959"/>
      <c r="BU120" s="959"/>
      <c r="BV120" s="959">
        <v>3371214</v>
      </c>
      <c r="BW120" s="959"/>
      <c r="BX120" s="959"/>
      <c r="BY120" s="959"/>
      <c r="BZ120" s="959"/>
      <c r="CA120" s="959">
        <v>3573273</v>
      </c>
      <c r="CB120" s="959"/>
      <c r="CC120" s="959"/>
      <c r="CD120" s="959"/>
      <c r="CE120" s="959"/>
      <c r="CF120" s="972">
        <v>80.2</v>
      </c>
      <c r="CG120" s="973"/>
      <c r="CH120" s="973"/>
      <c r="CI120" s="973"/>
      <c r="CJ120" s="973"/>
      <c r="CK120" s="1034" t="s">
        <v>461</v>
      </c>
      <c r="CL120" s="1035"/>
      <c r="CM120" s="1035"/>
      <c r="CN120" s="1035"/>
      <c r="CO120" s="1036"/>
      <c r="CP120" s="1042" t="s">
        <v>406</v>
      </c>
      <c r="CQ120" s="1043"/>
      <c r="CR120" s="1043"/>
      <c r="CS120" s="1043"/>
      <c r="CT120" s="1043"/>
      <c r="CU120" s="1043"/>
      <c r="CV120" s="1043"/>
      <c r="CW120" s="1043"/>
      <c r="CX120" s="1043"/>
      <c r="CY120" s="1043"/>
      <c r="CZ120" s="1043"/>
      <c r="DA120" s="1043"/>
      <c r="DB120" s="1043"/>
      <c r="DC120" s="1043"/>
      <c r="DD120" s="1043"/>
      <c r="DE120" s="1043"/>
      <c r="DF120" s="1044"/>
      <c r="DG120" s="958">
        <v>3915002</v>
      </c>
      <c r="DH120" s="959"/>
      <c r="DI120" s="959"/>
      <c r="DJ120" s="959"/>
      <c r="DK120" s="959"/>
      <c r="DL120" s="959">
        <v>3652595</v>
      </c>
      <c r="DM120" s="959"/>
      <c r="DN120" s="959"/>
      <c r="DO120" s="959"/>
      <c r="DP120" s="959"/>
      <c r="DQ120" s="959">
        <v>3539387</v>
      </c>
      <c r="DR120" s="959"/>
      <c r="DS120" s="959"/>
      <c r="DT120" s="959"/>
      <c r="DU120" s="959"/>
      <c r="DV120" s="960">
        <v>79.5</v>
      </c>
      <c r="DW120" s="960"/>
      <c r="DX120" s="960"/>
      <c r="DY120" s="960"/>
      <c r="DZ120" s="961"/>
    </row>
    <row r="121" spans="1:130" s="233" customFormat="1" ht="26.25" customHeight="1" x14ac:dyDescent="0.15">
      <c r="A121" s="1085"/>
      <c r="B121" s="977"/>
      <c r="C121" s="1002" t="s">
        <v>462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127</v>
      </c>
      <c r="AB121" s="987"/>
      <c r="AC121" s="987"/>
      <c r="AD121" s="987"/>
      <c r="AE121" s="988"/>
      <c r="AF121" s="989" t="s">
        <v>127</v>
      </c>
      <c r="AG121" s="987"/>
      <c r="AH121" s="987"/>
      <c r="AI121" s="987"/>
      <c r="AJ121" s="988"/>
      <c r="AK121" s="989" t="s">
        <v>127</v>
      </c>
      <c r="AL121" s="987"/>
      <c r="AM121" s="987"/>
      <c r="AN121" s="987"/>
      <c r="AO121" s="988"/>
      <c r="AP121" s="990" t="s">
        <v>127</v>
      </c>
      <c r="AQ121" s="991"/>
      <c r="AR121" s="991"/>
      <c r="AS121" s="991"/>
      <c r="AT121" s="992"/>
      <c r="AU121" s="1022"/>
      <c r="AV121" s="1023"/>
      <c r="AW121" s="1023"/>
      <c r="AX121" s="1023"/>
      <c r="AY121" s="1024"/>
      <c r="AZ121" s="950" t="s">
        <v>463</v>
      </c>
      <c r="BA121" s="951"/>
      <c r="BB121" s="951"/>
      <c r="BC121" s="951"/>
      <c r="BD121" s="951"/>
      <c r="BE121" s="951"/>
      <c r="BF121" s="951"/>
      <c r="BG121" s="951"/>
      <c r="BH121" s="951"/>
      <c r="BI121" s="951"/>
      <c r="BJ121" s="951"/>
      <c r="BK121" s="951"/>
      <c r="BL121" s="951"/>
      <c r="BM121" s="951"/>
      <c r="BN121" s="951"/>
      <c r="BO121" s="951"/>
      <c r="BP121" s="952"/>
      <c r="BQ121" s="953">
        <v>2008</v>
      </c>
      <c r="BR121" s="954"/>
      <c r="BS121" s="954"/>
      <c r="BT121" s="954"/>
      <c r="BU121" s="954"/>
      <c r="BV121" s="954">
        <v>1827</v>
      </c>
      <c r="BW121" s="954"/>
      <c r="BX121" s="954"/>
      <c r="BY121" s="954"/>
      <c r="BZ121" s="954"/>
      <c r="CA121" s="954" t="s">
        <v>127</v>
      </c>
      <c r="CB121" s="954"/>
      <c r="CC121" s="954"/>
      <c r="CD121" s="954"/>
      <c r="CE121" s="954"/>
      <c r="CF121" s="948" t="s">
        <v>127</v>
      </c>
      <c r="CG121" s="949"/>
      <c r="CH121" s="949"/>
      <c r="CI121" s="949"/>
      <c r="CJ121" s="949"/>
      <c r="CK121" s="1037"/>
      <c r="CL121" s="1038"/>
      <c r="CM121" s="1038"/>
      <c r="CN121" s="1038"/>
      <c r="CO121" s="1039"/>
      <c r="CP121" s="1047" t="s">
        <v>464</v>
      </c>
      <c r="CQ121" s="1048"/>
      <c r="CR121" s="1048"/>
      <c r="CS121" s="1048"/>
      <c r="CT121" s="1048"/>
      <c r="CU121" s="1048"/>
      <c r="CV121" s="1048"/>
      <c r="CW121" s="1048"/>
      <c r="CX121" s="1048"/>
      <c r="CY121" s="1048"/>
      <c r="CZ121" s="1048"/>
      <c r="DA121" s="1048"/>
      <c r="DB121" s="1048"/>
      <c r="DC121" s="1048"/>
      <c r="DD121" s="1048"/>
      <c r="DE121" s="1048"/>
      <c r="DF121" s="1049"/>
      <c r="DG121" s="953">
        <v>402188</v>
      </c>
      <c r="DH121" s="954"/>
      <c r="DI121" s="954"/>
      <c r="DJ121" s="954"/>
      <c r="DK121" s="954"/>
      <c r="DL121" s="954">
        <v>351964</v>
      </c>
      <c r="DM121" s="954"/>
      <c r="DN121" s="954"/>
      <c r="DO121" s="954"/>
      <c r="DP121" s="954"/>
      <c r="DQ121" s="954">
        <v>301316</v>
      </c>
      <c r="DR121" s="954"/>
      <c r="DS121" s="954"/>
      <c r="DT121" s="954"/>
      <c r="DU121" s="954"/>
      <c r="DV121" s="955">
        <v>6.8</v>
      </c>
      <c r="DW121" s="955"/>
      <c r="DX121" s="955"/>
      <c r="DY121" s="955"/>
      <c r="DZ121" s="956"/>
    </row>
    <row r="122" spans="1:130" s="233" customFormat="1" ht="26.25" customHeight="1" x14ac:dyDescent="0.15">
      <c r="A122" s="1085"/>
      <c r="B122" s="977"/>
      <c r="C122" s="950" t="s">
        <v>445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127</v>
      </c>
      <c r="AB122" s="987"/>
      <c r="AC122" s="987"/>
      <c r="AD122" s="987"/>
      <c r="AE122" s="988"/>
      <c r="AF122" s="989" t="s">
        <v>127</v>
      </c>
      <c r="AG122" s="987"/>
      <c r="AH122" s="987"/>
      <c r="AI122" s="987"/>
      <c r="AJ122" s="988"/>
      <c r="AK122" s="989" t="s">
        <v>127</v>
      </c>
      <c r="AL122" s="987"/>
      <c r="AM122" s="987"/>
      <c r="AN122" s="987"/>
      <c r="AO122" s="988"/>
      <c r="AP122" s="990" t="s">
        <v>127</v>
      </c>
      <c r="AQ122" s="991"/>
      <c r="AR122" s="991"/>
      <c r="AS122" s="991"/>
      <c r="AT122" s="992"/>
      <c r="AU122" s="1022"/>
      <c r="AV122" s="1023"/>
      <c r="AW122" s="1023"/>
      <c r="AX122" s="1023"/>
      <c r="AY122" s="1024"/>
      <c r="AZ122" s="1001" t="s">
        <v>465</v>
      </c>
      <c r="BA122" s="993"/>
      <c r="BB122" s="993"/>
      <c r="BC122" s="993"/>
      <c r="BD122" s="993"/>
      <c r="BE122" s="993"/>
      <c r="BF122" s="993"/>
      <c r="BG122" s="993"/>
      <c r="BH122" s="993"/>
      <c r="BI122" s="993"/>
      <c r="BJ122" s="993"/>
      <c r="BK122" s="993"/>
      <c r="BL122" s="993"/>
      <c r="BM122" s="993"/>
      <c r="BN122" s="993"/>
      <c r="BO122" s="993"/>
      <c r="BP122" s="994"/>
      <c r="BQ122" s="1027">
        <v>8770586</v>
      </c>
      <c r="BR122" s="1028"/>
      <c r="BS122" s="1028"/>
      <c r="BT122" s="1028"/>
      <c r="BU122" s="1028"/>
      <c r="BV122" s="1028">
        <v>8499686</v>
      </c>
      <c r="BW122" s="1028"/>
      <c r="BX122" s="1028"/>
      <c r="BY122" s="1028"/>
      <c r="BZ122" s="1028"/>
      <c r="CA122" s="1028">
        <v>8612676</v>
      </c>
      <c r="CB122" s="1028"/>
      <c r="CC122" s="1028"/>
      <c r="CD122" s="1028"/>
      <c r="CE122" s="1028"/>
      <c r="CF122" s="1045">
        <v>193.4</v>
      </c>
      <c r="CG122" s="1046"/>
      <c r="CH122" s="1046"/>
      <c r="CI122" s="1046"/>
      <c r="CJ122" s="1046"/>
      <c r="CK122" s="1037"/>
      <c r="CL122" s="1038"/>
      <c r="CM122" s="1038"/>
      <c r="CN122" s="1038"/>
      <c r="CO122" s="1039"/>
      <c r="CP122" s="1047" t="s">
        <v>466</v>
      </c>
      <c r="CQ122" s="1048"/>
      <c r="CR122" s="1048"/>
      <c r="CS122" s="1048"/>
      <c r="CT122" s="1048"/>
      <c r="CU122" s="1048"/>
      <c r="CV122" s="1048"/>
      <c r="CW122" s="1048"/>
      <c r="CX122" s="1048"/>
      <c r="CY122" s="1048"/>
      <c r="CZ122" s="1048"/>
      <c r="DA122" s="1048"/>
      <c r="DB122" s="1048"/>
      <c r="DC122" s="1048"/>
      <c r="DD122" s="1048"/>
      <c r="DE122" s="1048"/>
      <c r="DF122" s="1049"/>
      <c r="DG122" s="953">
        <v>160823</v>
      </c>
      <c r="DH122" s="954"/>
      <c r="DI122" s="954"/>
      <c r="DJ122" s="954"/>
      <c r="DK122" s="954"/>
      <c r="DL122" s="954">
        <v>165682</v>
      </c>
      <c r="DM122" s="954"/>
      <c r="DN122" s="954"/>
      <c r="DO122" s="954"/>
      <c r="DP122" s="954"/>
      <c r="DQ122" s="954">
        <v>192608</v>
      </c>
      <c r="DR122" s="954"/>
      <c r="DS122" s="954"/>
      <c r="DT122" s="954"/>
      <c r="DU122" s="954"/>
      <c r="DV122" s="955">
        <v>4.3</v>
      </c>
      <c r="DW122" s="955"/>
      <c r="DX122" s="955"/>
      <c r="DY122" s="955"/>
      <c r="DZ122" s="956"/>
    </row>
    <row r="123" spans="1:130" s="233" customFormat="1" ht="26.25" customHeight="1" x14ac:dyDescent="0.15">
      <c r="A123" s="1085"/>
      <c r="B123" s="977"/>
      <c r="C123" s="950" t="s">
        <v>451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127</v>
      </c>
      <c r="AB123" s="987"/>
      <c r="AC123" s="987"/>
      <c r="AD123" s="987"/>
      <c r="AE123" s="988"/>
      <c r="AF123" s="989" t="s">
        <v>127</v>
      </c>
      <c r="AG123" s="987"/>
      <c r="AH123" s="987"/>
      <c r="AI123" s="987"/>
      <c r="AJ123" s="988"/>
      <c r="AK123" s="989" t="s">
        <v>127</v>
      </c>
      <c r="AL123" s="987"/>
      <c r="AM123" s="987"/>
      <c r="AN123" s="987"/>
      <c r="AO123" s="988"/>
      <c r="AP123" s="990" t="s">
        <v>127</v>
      </c>
      <c r="AQ123" s="991"/>
      <c r="AR123" s="991"/>
      <c r="AS123" s="991"/>
      <c r="AT123" s="992"/>
      <c r="AU123" s="1025"/>
      <c r="AV123" s="1026"/>
      <c r="AW123" s="1026"/>
      <c r="AX123" s="1026"/>
      <c r="AY123" s="1026"/>
      <c r="AZ123" s="254" t="s">
        <v>184</v>
      </c>
      <c r="BA123" s="254"/>
      <c r="BB123" s="254"/>
      <c r="BC123" s="254"/>
      <c r="BD123" s="254"/>
      <c r="BE123" s="254"/>
      <c r="BF123" s="254"/>
      <c r="BG123" s="254"/>
      <c r="BH123" s="254"/>
      <c r="BI123" s="254"/>
      <c r="BJ123" s="254"/>
      <c r="BK123" s="254"/>
      <c r="BL123" s="254"/>
      <c r="BM123" s="254"/>
      <c r="BN123" s="254"/>
      <c r="BO123" s="1005" t="s">
        <v>467</v>
      </c>
      <c r="BP123" s="1033"/>
      <c r="BQ123" s="1091">
        <v>11876183</v>
      </c>
      <c r="BR123" s="1092"/>
      <c r="BS123" s="1092"/>
      <c r="BT123" s="1092"/>
      <c r="BU123" s="1092"/>
      <c r="BV123" s="1092">
        <v>11872727</v>
      </c>
      <c r="BW123" s="1092"/>
      <c r="BX123" s="1092"/>
      <c r="BY123" s="1092"/>
      <c r="BZ123" s="1092"/>
      <c r="CA123" s="1092">
        <v>12185949</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5"/>
      <c r="B124" s="977"/>
      <c r="C124" s="950" t="s">
        <v>454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127</v>
      </c>
      <c r="AB124" s="987"/>
      <c r="AC124" s="987"/>
      <c r="AD124" s="987"/>
      <c r="AE124" s="988"/>
      <c r="AF124" s="989" t="s">
        <v>127</v>
      </c>
      <c r="AG124" s="987"/>
      <c r="AH124" s="987"/>
      <c r="AI124" s="987"/>
      <c r="AJ124" s="988"/>
      <c r="AK124" s="989" t="s">
        <v>127</v>
      </c>
      <c r="AL124" s="987"/>
      <c r="AM124" s="987"/>
      <c r="AN124" s="987"/>
      <c r="AO124" s="988"/>
      <c r="AP124" s="990" t="s">
        <v>127</v>
      </c>
      <c r="AQ124" s="991"/>
      <c r="AR124" s="991"/>
      <c r="AS124" s="991"/>
      <c r="AT124" s="992"/>
      <c r="AU124" s="1087" t="s">
        <v>468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64.900000000000006</v>
      </c>
      <c r="BR124" s="1055"/>
      <c r="BS124" s="1055"/>
      <c r="BT124" s="1055"/>
      <c r="BU124" s="1055"/>
      <c r="BV124" s="1055">
        <v>69.599999999999994</v>
      </c>
      <c r="BW124" s="1055"/>
      <c r="BX124" s="1055"/>
      <c r="BY124" s="1055"/>
      <c r="BZ124" s="1055"/>
      <c r="CA124" s="1055">
        <v>60.8</v>
      </c>
      <c r="CB124" s="1055"/>
      <c r="CC124" s="1055"/>
      <c r="CD124" s="1055"/>
      <c r="CE124" s="1055"/>
      <c r="CF124" s="1056"/>
      <c r="CG124" s="1057"/>
      <c r="CH124" s="1057"/>
      <c r="CI124" s="1057"/>
      <c r="CJ124" s="1058"/>
      <c r="CK124" s="1040"/>
      <c r="CL124" s="1040"/>
      <c r="CM124" s="1040"/>
      <c r="CN124" s="1040"/>
      <c r="CO124" s="1041"/>
      <c r="CP124" s="1047" t="s">
        <v>469</v>
      </c>
      <c r="CQ124" s="1048"/>
      <c r="CR124" s="1048"/>
      <c r="CS124" s="1048"/>
      <c r="CT124" s="1048"/>
      <c r="CU124" s="1048"/>
      <c r="CV124" s="1048"/>
      <c r="CW124" s="1048"/>
      <c r="CX124" s="1048"/>
      <c r="CY124" s="1048"/>
      <c r="CZ124" s="1048"/>
      <c r="DA124" s="1048"/>
      <c r="DB124" s="1048"/>
      <c r="DC124" s="1048"/>
      <c r="DD124" s="1048"/>
      <c r="DE124" s="1048"/>
      <c r="DF124" s="1049"/>
      <c r="DG124" s="1032" t="s">
        <v>127</v>
      </c>
      <c r="DH124" s="1014"/>
      <c r="DI124" s="1014"/>
      <c r="DJ124" s="1014"/>
      <c r="DK124" s="1015"/>
      <c r="DL124" s="1013" t="s">
        <v>127</v>
      </c>
      <c r="DM124" s="1014"/>
      <c r="DN124" s="1014"/>
      <c r="DO124" s="1014"/>
      <c r="DP124" s="1015"/>
      <c r="DQ124" s="1013" t="s">
        <v>127</v>
      </c>
      <c r="DR124" s="1014"/>
      <c r="DS124" s="1014"/>
      <c r="DT124" s="1014"/>
      <c r="DU124" s="1015"/>
      <c r="DV124" s="1016" t="s">
        <v>127</v>
      </c>
      <c r="DW124" s="1017"/>
      <c r="DX124" s="1017"/>
      <c r="DY124" s="1017"/>
      <c r="DZ124" s="1018"/>
    </row>
    <row r="125" spans="1:130" s="233" customFormat="1" ht="26.25" customHeight="1" x14ac:dyDescent="0.15">
      <c r="A125" s="1085"/>
      <c r="B125" s="977"/>
      <c r="C125" s="950" t="s">
        <v>456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127</v>
      </c>
      <c r="AB125" s="987"/>
      <c r="AC125" s="987"/>
      <c r="AD125" s="987"/>
      <c r="AE125" s="988"/>
      <c r="AF125" s="989" t="s">
        <v>127</v>
      </c>
      <c r="AG125" s="987"/>
      <c r="AH125" s="987"/>
      <c r="AI125" s="987"/>
      <c r="AJ125" s="988"/>
      <c r="AK125" s="989" t="s">
        <v>127</v>
      </c>
      <c r="AL125" s="987"/>
      <c r="AM125" s="987"/>
      <c r="AN125" s="987"/>
      <c r="AO125" s="988"/>
      <c r="AP125" s="990" t="s">
        <v>127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470</v>
      </c>
      <c r="CL125" s="1035"/>
      <c r="CM125" s="1035"/>
      <c r="CN125" s="1035"/>
      <c r="CO125" s="1036"/>
      <c r="CP125" s="957" t="s">
        <v>471</v>
      </c>
      <c r="CQ125" s="925"/>
      <c r="CR125" s="925"/>
      <c r="CS125" s="925"/>
      <c r="CT125" s="925"/>
      <c r="CU125" s="925"/>
      <c r="CV125" s="925"/>
      <c r="CW125" s="925"/>
      <c r="CX125" s="925"/>
      <c r="CY125" s="925"/>
      <c r="CZ125" s="925"/>
      <c r="DA125" s="925"/>
      <c r="DB125" s="925"/>
      <c r="DC125" s="925"/>
      <c r="DD125" s="925"/>
      <c r="DE125" s="925"/>
      <c r="DF125" s="926"/>
      <c r="DG125" s="958" t="s">
        <v>127</v>
      </c>
      <c r="DH125" s="959"/>
      <c r="DI125" s="959"/>
      <c r="DJ125" s="959"/>
      <c r="DK125" s="959"/>
      <c r="DL125" s="959" t="s">
        <v>127</v>
      </c>
      <c r="DM125" s="959"/>
      <c r="DN125" s="959"/>
      <c r="DO125" s="959"/>
      <c r="DP125" s="959"/>
      <c r="DQ125" s="959" t="s">
        <v>127</v>
      </c>
      <c r="DR125" s="959"/>
      <c r="DS125" s="959"/>
      <c r="DT125" s="959"/>
      <c r="DU125" s="959"/>
      <c r="DV125" s="960" t="s">
        <v>127</v>
      </c>
      <c r="DW125" s="960"/>
      <c r="DX125" s="960"/>
      <c r="DY125" s="960"/>
      <c r="DZ125" s="961"/>
    </row>
    <row r="126" spans="1:130" s="233" customFormat="1" ht="26.25" customHeight="1" thickBot="1" x14ac:dyDescent="0.2">
      <c r="A126" s="1085"/>
      <c r="B126" s="977"/>
      <c r="C126" s="950" t="s">
        <v>458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127</v>
      </c>
      <c r="AB126" s="987"/>
      <c r="AC126" s="987"/>
      <c r="AD126" s="987"/>
      <c r="AE126" s="988"/>
      <c r="AF126" s="989" t="s">
        <v>127</v>
      </c>
      <c r="AG126" s="987"/>
      <c r="AH126" s="987"/>
      <c r="AI126" s="987"/>
      <c r="AJ126" s="988"/>
      <c r="AK126" s="989" t="s">
        <v>127</v>
      </c>
      <c r="AL126" s="987"/>
      <c r="AM126" s="987"/>
      <c r="AN126" s="987"/>
      <c r="AO126" s="988"/>
      <c r="AP126" s="990" t="s">
        <v>127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472</v>
      </c>
      <c r="CQ126" s="951"/>
      <c r="CR126" s="951"/>
      <c r="CS126" s="951"/>
      <c r="CT126" s="951"/>
      <c r="CU126" s="951"/>
      <c r="CV126" s="951"/>
      <c r="CW126" s="951"/>
      <c r="CX126" s="951"/>
      <c r="CY126" s="951"/>
      <c r="CZ126" s="951"/>
      <c r="DA126" s="951"/>
      <c r="DB126" s="951"/>
      <c r="DC126" s="951"/>
      <c r="DD126" s="951"/>
      <c r="DE126" s="951"/>
      <c r="DF126" s="952"/>
      <c r="DG126" s="953" t="s">
        <v>127</v>
      </c>
      <c r="DH126" s="954"/>
      <c r="DI126" s="954"/>
      <c r="DJ126" s="954"/>
      <c r="DK126" s="954"/>
      <c r="DL126" s="954" t="s">
        <v>127</v>
      </c>
      <c r="DM126" s="954"/>
      <c r="DN126" s="954"/>
      <c r="DO126" s="954"/>
      <c r="DP126" s="954"/>
      <c r="DQ126" s="954" t="s">
        <v>127</v>
      </c>
      <c r="DR126" s="954"/>
      <c r="DS126" s="954"/>
      <c r="DT126" s="954"/>
      <c r="DU126" s="954"/>
      <c r="DV126" s="955" t="s">
        <v>127</v>
      </c>
      <c r="DW126" s="955"/>
      <c r="DX126" s="955"/>
      <c r="DY126" s="955"/>
      <c r="DZ126" s="956"/>
    </row>
    <row r="127" spans="1:130" s="233" customFormat="1" ht="26.25" customHeight="1" x14ac:dyDescent="0.15">
      <c r="A127" s="1086"/>
      <c r="B127" s="979"/>
      <c r="C127" s="1001" t="s">
        <v>473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127</v>
      </c>
      <c r="AB127" s="987"/>
      <c r="AC127" s="987"/>
      <c r="AD127" s="987"/>
      <c r="AE127" s="988"/>
      <c r="AF127" s="989" t="s">
        <v>127</v>
      </c>
      <c r="AG127" s="987"/>
      <c r="AH127" s="987"/>
      <c r="AI127" s="987"/>
      <c r="AJ127" s="988"/>
      <c r="AK127" s="989" t="s">
        <v>127</v>
      </c>
      <c r="AL127" s="987"/>
      <c r="AM127" s="987"/>
      <c r="AN127" s="987"/>
      <c r="AO127" s="988"/>
      <c r="AP127" s="990" t="s">
        <v>127</v>
      </c>
      <c r="AQ127" s="991"/>
      <c r="AR127" s="991"/>
      <c r="AS127" s="991"/>
      <c r="AT127" s="992"/>
      <c r="AU127" s="235"/>
      <c r="AV127" s="235"/>
      <c r="AW127" s="235"/>
      <c r="AX127" s="1059" t="s">
        <v>474</v>
      </c>
      <c r="AY127" s="1060"/>
      <c r="AZ127" s="1060"/>
      <c r="BA127" s="1060"/>
      <c r="BB127" s="1060"/>
      <c r="BC127" s="1060"/>
      <c r="BD127" s="1060"/>
      <c r="BE127" s="1061"/>
      <c r="BF127" s="1062" t="s">
        <v>475</v>
      </c>
      <c r="BG127" s="1060"/>
      <c r="BH127" s="1060"/>
      <c r="BI127" s="1060"/>
      <c r="BJ127" s="1060"/>
      <c r="BK127" s="1060"/>
      <c r="BL127" s="1061"/>
      <c r="BM127" s="1062" t="s">
        <v>476</v>
      </c>
      <c r="BN127" s="1060"/>
      <c r="BO127" s="1060"/>
      <c r="BP127" s="1060"/>
      <c r="BQ127" s="1060"/>
      <c r="BR127" s="1060"/>
      <c r="BS127" s="1061"/>
      <c r="BT127" s="1062" t="s">
        <v>477</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478</v>
      </c>
      <c r="CQ127" s="951"/>
      <c r="CR127" s="951"/>
      <c r="CS127" s="951"/>
      <c r="CT127" s="951"/>
      <c r="CU127" s="951"/>
      <c r="CV127" s="951"/>
      <c r="CW127" s="951"/>
      <c r="CX127" s="951"/>
      <c r="CY127" s="951"/>
      <c r="CZ127" s="951"/>
      <c r="DA127" s="951"/>
      <c r="DB127" s="951"/>
      <c r="DC127" s="951"/>
      <c r="DD127" s="951"/>
      <c r="DE127" s="951"/>
      <c r="DF127" s="952"/>
      <c r="DG127" s="953" t="s">
        <v>127</v>
      </c>
      <c r="DH127" s="954"/>
      <c r="DI127" s="954"/>
      <c r="DJ127" s="954"/>
      <c r="DK127" s="954"/>
      <c r="DL127" s="954" t="s">
        <v>127</v>
      </c>
      <c r="DM127" s="954"/>
      <c r="DN127" s="954"/>
      <c r="DO127" s="954"/>
      <c r="DP127" s="954"/>
      <c r="DQ127" s="954" t="s">
        <v>127</v>
      </c>
      <c r="DR127" s="954"/>
      <c r="DS127" s="954"/>
      <c r="DT127" s="954"/>
      <c r="DU127" s="954"/>
      <c r="DV127" s="955" t="s">
        <v>127</v>
      </c>
      <c r="DW127" s="955"/>
      <c r="DX127" s="955"/>
      <c r="DY127" s="955"/>
      <c r="DZ127" s="956"/>
    </row>
    <row r="128" spans="1:130" s="233" customFormat="1" ht="26.25" customHeight="1" thickBot="1" x14ac:dyDescent="0.2">
      <c r="A128" s="1069" t="s">
        <v>479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480</v>
      </c>
      <c r="X128" s="1071"/>
      <c r="Y128" s="1071"/>
      <c r="Z128" s="1072"/>
      <c r="AA128" s="1073">
        <v>450</v>
      </c>
      <c r="AB128" s="1074"/>
      <c r="AC128" s="1074"/>
      <c r="AD128" s="1074"/>
      <c r="AE128" s="1075"/>
      <c r="AF128" s="1076" t="s">
        <v>127</v>
      </c>
      <c r="AG128" s="1074"/>
      <c r="AH128" s="1074"/>
      <c r="AI128" s="1074"/>
      <c r="AJ128" s="1075"/>
      <c r="AK128" s="1076" t="s">
        <v>127</v>
      </c>
      <c r="AL128" s="1074"/>
      <c r="AM128" s="1074"/>
      <c r="AN128" s="1074"/>
      <c r="AO128" s="1075"/>
      <c r="AP128" s="1077"/>
      <c r="AQ128" s="1078"/>
      <c r="AR128" s="1078"/>
      <c r="AS128" s="1078"/>
      <c r="AT128" s="1079"/>
      <c r="AU128" s="235"/>
      <c r="AV128" s="235"/>
      <c r="AW128" s="235"/>
      <c r="AX128" s="924" t="s">
        <v>481</v>
      </c>
      <c r="AY128" s="925"/>
      <c r="AZ128" s="925"/>
      <c r="BA128" s="925"/>
      <c r="BB128" s="925"/>
      <c r="BC128" s="925"/>
      <c r="BD128" s="925"/>
      <c r="BE128" s="926"/>
      <c r="BF128" s="1080" t="s">
        <v>127</v>
      </c>
      <c r="BG128" s="1081"/>
      <c r="BH128" s="1081"/>
      <c r="BI128" s="1081"/>
      <c r="BJ128" s="1081"/>
      <c r="BK128" s="1081"/>
      <c r="BL128" s="1082"/>
      <c r="BM128" s="1080">
        <v>14.76</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482</v>
      </c>
      <c r="CQ128" s="754"/>
      <c r="CR128" s="754"/>
      <c r="CS128" s="754"/>
      <c r="CT128" s="754"/>
      <c r="CU128" s="754"/>
      <c r="CV128" s="754"/>
      <c r="CW128" s="754"/>
      <c r="CX128" s="754"/>
      <c r="CY128" s="754"/>
      <c r="CZ128" s="754"/>
      <c r="DA128" s="754"/>
      <c r="DB128" s="754"/>
      <c r="DC128" s="754"/>
      <c r="DD128" s="754"/>
      <c r="DE128" s="754"/>
      <c r="DF128" s="1064"/>
      <c r="DG128" s="1065" t="s">
        <v>127</v>
      </c>
      <c r="DH128" s="1066"/>
      <c r="DI128" s="1066"/>
      <c r="DJ128" s="1066"/>
      <c r="DK128" s="1066"/>
      <c r="DL128" s="1066" t="s">
        <v>127</v>
      </c>
      <c r="DM128" s="1066"/>
      <c r="DN128" s="1066"/>
      <c r="DO128" s="1066"/>
      <c r="DP128" s="1066"/>
      <c r="DQ128" s="1066" t="s">
        <v>127</v>
      </c>
      <c r="DR128" s="1066"/>
      <c r="DS128" s="1066"/>
      <c r="DT128" s="1066"/>
      <c r="DU128" s="1066"/>
      <c r="DV128" s="1067" t="s">
        <v>127</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483</v>
      </c>
      <c r="X129" s="1099"/>
      <c r="Y129" s="1099"/>
      <c r="Z129" s="1100"/>
      <c r="AA129" s="986">
        <v>4878308</v>
      </c>
      <c r="AB129" s="987"/>
      <c r="AC129" s="987"/>
      <c r="AD129" s="987"/>
      <c r="AE129" s="988"/>
      <c r="AF129" s="989">
        <v>5109597</v>
      </c>
      <c r="AG129" s="987"/>
      <c r="AH129" s="987"/>
      <c r="AI129" s="987"/>
      <c r="AJ129" s="988"/>
      <c r="AK129" s="989">
        <v>5390503</v>
      </c>
      <c r="AL129" s="987"/>
      <c r="AM129" s="987"/>
      <c r="AN129" s="987"/>
      <c r="AO129" s="988"/>
      <c r="AP129" s="1101"/>
      <c r="AQ129" s="1102"/>
      <c r="AR129" s="1102"/>
      <c r="AS129" s="1102"/>
      <c r="AT129" s="1103"/>
      <c r="AU129" s="236"/>
      <c r="AV129" s="236"/>
      <c r="AW129" s="236"/>
      <c r="AX129" s="1093" t="s">
        <v>484</v>
      </c>
      <c r="AY129" s="951"/>
      <c r="AZ129" s="951"/>
      <c r="BA129" s="951"/>
      <c r="BB129" s="951"/>
      <c r="BC129" s="951"/>
      <c r="BD129" s="951"/>
      <c r="BE129" s="952"/>
      <c r="BF129" s="1094" t="s">
        <v>127</v>
      </c>
      <c r="BG129" s="1095"/>
      <c r="BH129" s="1095"/>
      <c r="BI129" s="1095"/>
      <c r="BJ129" s="1095"/>
      <c r="BK129" s="1095"/>
      <c r="BL129" s="1096"/>
      <c r="BM129" s="1094">
        <v>19.760000000000002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485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486</v>
      </c>
      <c r="X130" s="1099"/>
      <c r="Y130" s="1099"/>
      <c r="Z130" s="1100"/>
      <c r="AA130" s="986">
        <v>870329</v>
      </c>
      <c r="AB130" s="987"/>
      <c r="AC130" s="987"/>
      <c r="AD130" s="987"/>
      <c r="AE130" s="988"/>
      <c r="AF130" s="989">
        <v>941172</v>
      </c>
      <c r="AG130" s="987"/>
      <c r="AH130" s="987"/>
      <c r="AI130" s="987"/>
      <c r="AJ130" s="988"/>
      <c r="AK130" s="989">
        <v>937586</v>
      </c>
      <c r="AL130" s="987"/>
      <c r="AM130" s="987"/>
      <c r="AN130" s="987"/>
      <c r="AO130" s="988"/>
      <c r="AP130" s="1101"/>
      <c r="AQ130" s="1102"/>
      <c r="AR130" s="1102"/>
      <c r="AS130" s="1102"/>
      <c r="AT130" s="1103"/>
      <c r="AU130" s="236"/>
      <c r="AV130" s="236"/>
      <c r="AW130" s="236"/>
      <c r="AX130" s="1093" t="s">
        <v>487</v>
      </c>
      <c r="AY130" s="951"/>
      <c r="AZ130" s="951"/>
      <c r="BA130" s="951"/>
      <c r="BB130" s="951"/>
      <c r="BC130" s="951"/>
      <c r="BD130" s="951"/>
      <c r="BE130" s="952"/>
      <c r="BF130" s="1129">
        <v>9.9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488</v>
      </c>
      <c r="X131" s="1136"/>
      <c r="Y131" s="1136"/>
      <c r="Z131" s="1137"/>
      <c r="AA131" s="1032">
        <v>4007979</v>
      </c>
      <c r="AB131" s="1014"/>
      <c r="AC131" s="1014"/>
      <c r="AD131" s="1014"/>
      <c r="AE131" s="1015"/>
      <c r="AF131" s="1013">
        <v>4168425</v>
      </c>
      <c r="AG131" s="1014"/>
      <c r="AH131" s="1014"/>
      <c r="AI131" s="1014"/>
      <c r="AJ131" s="1015"/>
      <c r="AK131" s="1013">
        <v>4452917</v>
      </c>
      <c r="AL131" s="1014"/>
      <c r="AM131" s="1014"/>
      <c r="AN131" s="1014"/>
      <c r="AO131" s="1015"/>
      <c r="AP131" s="1138"/>
      <c r="AQ131" s="1139"/>
      <c r="AR131" s="1139"/>
      <c r="AS131" s="1139"/>
      <c r="AT131" s="1140"/>
      <c r="AU131" s="236"/>
      <c r="AV131" s="236"/>
      <c r="AW131" s="236"/>
      <c r="AX131" s="1111" t="s">
        <v>489</v>
      </c>
      <c r="AY131" s="754"/>
      <c r="AZ131" s="754"/>
      <c r="BA131" s="754"/>
      <c r="BB131" s="754"/>
      <c r="BC131" s="754"/>
      <c r="BD131" s="754"/>
      <c r="BE131" s="1064"/>
      <c r="BF131" s="1112">
        <v>60.8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490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491</v>
      </c>
      <c r="W132" s="1122"/>
      <c r="X132" s="1122"/>
      <c r="Y132" s="1122"/>
      <c r="Z132" s="1123"/>
      <c r="AA132" s="1124">
        <v>9.7522467059999993</v>
      </c>
      <c r="AB132" s="1125"/>
      <c r="AC132" s="1125"/>
      <c r="AD132" s="1125"/>
      <c r="AE132" s="1126"/>
      <c r="AF132" s="1127">
        <v>9.8165374209999996</v>
      </c>
      <c r="AG132" s="1125"/>
      <c r="AH132" s="1125"/>
      <c r="AI132" s="1125"/>
      <c r="AJ132" s="1126"/>
      <c r="AK132" s="1127">
        <v>10.37432317</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492</v>
      </c>
      <c r="W133" s="1105"/>
      <c r="X133" s="1105"/>
      <c r="Y133" s="1105"/>
      <c r="Z133" s="1106"/>
      <c r="AA133" s="1107">
        <v>9</v>
      </c>
      <c r="AB133" s="1108"/>
      <c r="AC133" s="1108"/>
      <c r="AD133" s="1108"/>
      <c r="AE133" s="1109"/>
      <c r="AF133" s="1107">
        <v>9.4</v>
      </c>
      <c r="AG133" s="1108"/>
      <c r="AH133" s="1108"/>
      <c r="AI133" s="1108"/>
      <c r="AJ133" s="1109"/>
      <c r="AK133" s="1107">
        <v>9.9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rcJRqh92O08jEet8mjD2xayQrjyKNmQqsBksZv40YoZOXilOhw1ocGcYRuQoOdEyp+7fxuvMvyvjeG+iWKZ5g==" saltValue="7b531wtloWyBLP6orNXY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sMtltrCLcv4t3PdT7e1JKsczYk/sdHZSSpKQcNblwcun5rqZ/6FP65AFNvU9N2ay0Sa+NOwkpR0yurFlvaifeA==" saltValue="9YWiv6OI/HzHCfjuoW/W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9nlIg95oz61zu+83sscLnvJaakUBLgOk9QkELLO28M7R0nrS0FQD6k7P8RMcmmAI/L+mhtJ5yibL+g8BHUopg==" saltValue="BYmtAAdh6owsbOePO2wGs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496</v>
      </c>
      <c r="AP7" s="275"/>
      <c r="AQ7" s="276" t="s">
        <v>497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498</v>
      </c>
      <c r="AQ8" s="282" t="s">
        <v>499</v>
      </c>
      <c r="AR8" s="283" t="s">
        <v>500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501</v>
      </c>
      <c r="AL9" s="1145"/>
      <c r="AM9" s="1145"/>
      <c r="AN9" s="1146"/>
      <c r="AO9" s="284">
        <v>1356082</v>
      </c>
      <c r="AP9" s="284">
        <v>103843</v>
      </c>
      <c r="AQ9" s="285">
        <v>102574</v>
      </c>
      <c r="AR9" s="286">
        <v>1.2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502</v>
      </c>
      <c r="AL10" s="1145"/>
      <c r="AM10" s="1145"/>
      <c r="AN10" s="1146"/>
      <c r="AO10" s="287">
        <v>167102</v>
      </c>
      <c r="AP10" s="287">
        <v>12796</v>
      </c>
      <c r="AQ10" s="288">
        <v>16361</v>
      </c>
      <c r="AR10" s="289">
        <v>-21.8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503</v>
      </c>
      <c r="AL11" s="1145"/>
      <c r="AM11" s="1145"/>
      <c r="AN11" s="1146"/>
      <c r="AO11" s="287" t="s">
        <v>504</v>
      </c>
      <c r="AP11" s="287" t="s">
        <v>504</v>
      </c>
      <c r="AQ11" s="288">
        <v>763</v>
      </c>
      <c r="AR11" s="289" t="s">
        <v>504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505</v>
      </c>
      <c r="AL12" s="1145"/>
      <c r="AM12" s="1145"/>
      <c r="AN12" s="1146"/>
      <c r="AO12" s="287" t="s">
        <v>504</v>
      </c>
      <c r="AP12" s="287" t="s">
        <v>504</v>
      </c>
      <c r="AQ12" s="288" t="s">
        <v>504</v>
      </c>
      <c r="AR12" s="289" t="s">
        <v>504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506</v>
      </c>
      <c r="AL13" s="1145"/>
      <c r="AM13" s="1145"/>
      <c r="AN13" s="1146"/>
      <c r="AO13" s="287">
        <v>30799</v>
      </c>
      <c r="AP13" s="287">
        <v>2358</v>
      </c>
      <c r="AQ13" s="288">
        <v>4354</v>
      </c>
      <c r="AR13" s="289">
        <v>-45.8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507</v>
      </c>
      <c r="AL14" s="1145"/>
      <c r="AM14" s="1145"/>
      <c r="AN14" s="1146"/>
      <c r="AO14" s="287">
        <v>9058</v>
      </c>
      <c r="AP14" s="287">
        <v>694</v>
      </c>
      <c r="AQ14" s="288">
        <v>2046</v>
      </c>
      <c r="AR14" s="289">
        <v>-66.099999999999994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508</v>
      </c>
      <c r="AL15" s="1148"/>
      <c r="AM15" s="1148"/>
      <c r="AN15" s="1149"/>
      <c r="AO15" s="287">
        <v>-101173</v>
      </c>
      <c r="AP15" s="287">
        <v>-7747</v>
      </c>
      <c r="AQ15" s="288">
        <v>-7552</v>
      </c>
      <c r="AR15" s="289">
        <v>2.6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184</v>
      </c>
      <c r="AL16" s="1148"/>
      <c r="AM16" s="1148"/>
      <c r="AN16" s="1149"/>
      <c r="AO16" s="287">
        <v>1461868</v>
      </c>
      <c r="AP16" s="287">
        <v>111943</v>
      </c>
      <c r="AQ16" s="288">
        <v>118546</v>
      </c>
      <c r="AR16" s="289">
        <v>-5.6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510</v>
      </c>
      <c r="AP20" s="296" t="s">
        <v>511</v>
      </c>
      <c r="AQ20" s="297" t="s">
        <v>512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513</v>
      </c>
      <c r="AL21" s="1151"/>
      <c r="AM21" s="1151"/>
      <c r="AN21" s="1152"/>
      <c r="AO21" s="300">
        <v>9.8000000000000007</v>
      </c>
      <c r="AP21" s="301">
        <v>10.45</v>
      </c>
      <c r="AQ21" s="302">
        <v>-0.65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514</v>
      </c>
      <c r="AL22" s="1151"/>
      <c r="AM22" s="1151"/>
      <c r="AN22" s="1152"/>
      <c r="AO22" s="305">
        <v>97.5</v>
      </c>
      <c r="AP22" s="306">
        <v>96.7</v>
      </c>
      <c r="AQ22" s="307">
        <v>0.8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515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496</v>
      </c>
      <c r="AP30" s="275"/>
      <c r="AQ30" s="276" t="s">
        <v>497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498</v>
      </c>
      <c r="AQ31" s="282" t="s">
        <v>499</v>
      </c>
      <c r="AR31" s="283" t="s">
        <v>500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518</v>
      </c>
      <c r="AL32" s="1159"/>
      <c r="AM32" s="1159"/>
      <c r="AN32" s="1160"/>
      <c r="AO32" s="315">
        <v>857365</v>
      </c>
      <c r="AP32" s="315">
        <v>65653</v>
      </c>
      <c r="AQ32" s="316">
        <v>59538</v>
      </c>
      <c r="AR32" s="317">
        <v>10.3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519</v>
      </c>
      <c r="AL33" s="1159"/>
      <c r="AM33" s="1159"/>
      <c r="AN33" s="1160"/>
      <c r="AO33" s="315" t="s">
        <v>504</v>
      </c>
      <c r="AP33" s="315" t="s">
        <v>504</v>
      </c>
      <c r="AQ33" s="316" t="s">
        <v>504</v>
      </c>
      <c r="AR33" s="317" t="s">
        <v>504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520</v>
      </c>
      <c r="AL34" s="1159"/>
      <c r="AM34" s="1159"/>
      <c r="AN34" s="1160"/>
      <c r="AO34" s="315" t="s">
        <v>504</v>
      </c>
      <c r="AP34" s="315" t="s">
        <v>504</v>
      </c>
      <c r="AQ34" s="316" t="s">
        <v>504</v>
      </c>
      <c r="AR34" s="317" t="s">
        <v>504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521</v>
      </c>
      <c r="AL35" s="1159"/>
      <c r="AM35" s="1159"/>
      <c r="AN35" s="1160"/>
      <c r="AO35" s="315">
        <v>540329</v>
      </c>
      <c r="AP35" s="315">
        <v>41376</v>
      </c>
      <c r="AQ35" s="316">
        <v>21589</v>
      </c>
      <c r="AR35" s="317">
        <v>91.7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522</v>
      </c>
      <c r="AL36" s="1159"/>
      <c r="AM36" s="1159"/>
      <c r="AN36" s="1160"/>
      <c r="AO36" s="315">
        <v>1852</v>
      </c>
      <c r="AP36" s="315">
        <v>142</v>
      </c>
      <c r="AQ36" s="316">
        <v>5101</v>
      </c>
      <c r="AR36" s="317">
        <v>-97.2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523</v>
      </c>
      <c r="AL37" s="1159"/>
      <c r="AM37" s="1159"/>
      <c r="AN37" s="1160"/>
      <c r="AO37" s="315" t="s">
        <v>504</v>
      </c>
      <c r="AP37" s="315" t="s">
        <v>504</v>
      </c>
      <c r="AQ37" s="316">
        <v>610</v>
      </c>
      <c r="AR37" s="317" t="s">
        <v>504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524</v>
      </c>
      <c r="AL38" s="1162"/>
      <c r="AM38" s="1162"/>
      <c r="AN38" s="1163"/>
      <c r="AO38" s="318" t="s">
        <v>504</v>
      </c>
      <c r="AP38" s="318" t="s">
        <v>504</v>
      </c>
      <c r="AQ38" s="319">
        <v>3</v>
      </c>
      <c r="AR38" s="307" t="s">
        <v>504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525</v>
      </c>
      <c r="AL39" s="1162"/>
      <c r="AM39" s="1162"/>
      <c r="AN39" s="1163"/>
      <c r="AO39" s="315" t="s">
        <v>504</v>
      </c>
      <c r="AP39" s="315" t="s">
        <v>504</v>
      </c>
      <c r="AQ39" s="316">
        <v>-1700</v>
      </c>
      <c r="AR39" s="317" t="s">
        <v>504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526</v>
      </c>
      <c r="AL40" s="1159"/>
      <c r="AM40" s="1159"/>
      <c r="AN40" s="1160"/>
      <c r="AO40" s="315">
        <v>-937586</v>
      </c>
      <c r="AP40" s="315">
        <v>-71796</v>
      </c>
      <c r="AQ40" s="316">
        <v>-57744</v>
      </c>
      <c r="AR40" s="317">
        <v>24.3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296</v>
      </c>
      <c r="AL41" s="1165"/>
      <c r="AM41" s="1165"/>
      <c r="AN41" s="1166"/>
      <c r="AO41" s="315">
        <v>461960</v>
      </c>
      <c r="AP41" s="315">
        <v>35375</v>
      </c>
      <c r="AQ41" s="316">
        <v>27397</v>
      </c>
      <c r="AR41" s="317">
        <v>29.1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496</v>
      </c>
      <c r="AN49" s="1155" t="s">
        <v>530</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531</v>
      </c>
      <c r="AO50" s="332" t="s">
        <v>532</v>
      </c>
      <c r="AP50" s="333" t="s">
        <v>533</v>
      </c>
      <c r="AQ50" s="334" t="s">
        <v>534</v>
      </c>
      <c r="AR50" s="335" t="s">
        <v>535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536</v>
      </c>
      <c r="AL51" s="328"/>
      <c r="AM51" s="336">
        <v>756722</v>
      </c>
      <c r="AN51" s="337">
        <v>53494</v>
      </c>
      <c r="AO51" s="338">
        <v>-50.5</v>
      </c>
      <c r="AP51" s="339">
        <v>82993</v>
      </c>
      <c r="AQ51" s="340">
        <v>5.2</v>
      </c>
      <c r="AR51" s="341">
        <v>-55.7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537</v>
      </c>
      <c r="AM52" s="344">
        <v>469920</v>
      </c>
      <c r="AN52" s="345">
        <v>33219</v>
      </c>
      <c r="AO52" s="346">
        <v>-23.9</v>
      </c>
      <c r="AP52" s="347">
        <v>46787</v>
      </c>
      <c r="AQ52" s="348">
        <v>-4.9000000000000004</v>
      </c>
      <c r="AR52" s="349">
        <v>-19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538</v>
      </c>
      <c r="AL53" s="328"/>
      <c r="AM53" s="336">
        <v>873555</v>
      </c>
      <c r="AN53" s="337">
        <v>62751</v>
      </c>
      <c r="AO53" s="338">
        <v>17.3</v>
      </c>
      <c r="AP53" s="339">
        <v>108252</v>
      </c>
      <c r="AQ53" s="340">
        <v>30.4</v>
      </c>
      <c r="AR53" s="341">
        <v>-13.1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537</v>
      </c>
      <c r="AM54" s="344">
        <v>687445</v>
      </c>
      <c r="AN54" s="345">
        <v>49382</v>
      </c>
      <c r="AO54" s="346">
        <v>48.7</v>
      </c>
      <c r="AP54" s="347">
        <v>50321</v>
      </c>
      <c r="AQ54" s="348">
        <v>7.6</v>
      </c>
      <c r="AR54" s="349">
        <v>41.1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539</v>
      </c>
      <c r="AL55" s="328"/>
      <c r="AM55" s="336">
        <v>1949321</v>
      </c>
      <c r="AN55" s="337">
        <v>142755</v>
      </c>
      <c r="AO55" s="338">
        <v>127.5</v>
      </c>
      <c r="AP55" s="339">
        <v>93492</v>
      </c>
      <c r="AQ55" s="340">
        <v>-13.6</v>
      </c>
      <c r="AR55" s="341">
        <v>141.1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537</v>
      </c>
      <c r="AM56" s="344">
        <v>1198027</v>
      </c>
      <c r="AN56" s="345">
        <v>87735</v>
      </c>
      <c r="AO56" s="346">
        <v>77.7</v>
      </c>
      <c r="AP56" s="347">
        <v>53316</v>
      </c>
      <c r="AQ56" s="348">
        <v>6</v>
      </c>
      <c r="AR56" s="349">
        <v>71.7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540</v>
      </c>
      <c r="AL57" s="328"/>
      <c r="AM57" s="336">
        <v>1596858</v>
      </c>
      <c r="AN57" s="337">
        <v>119204</v>
      </c>
      <c r="AO57" s="338">
        <v>-16.5</v>
      </c>
      <c r="AP57" s="339">
        <v>94796</v>
      </c>
      <c r="AQ57" s="340">
        <v>1.4</v>
      </c>
      <c r="AR57" s="341">
        <v>-17.899999999999999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537</v>
      </c>
      <c r="AM58" s="344">
        <v>1337667</v>
      </c>
      <c r="AN58" s="345">
        <v>99856</v>
      </c>
      <c r="AO58" s="346">
        <v>13.8</v>
      </c>
      <c r="AP58" s="347">
        <v>55781</v>
      </c>
      <c r="AQ58" s="348">
        <v>4.5999999999999996</v>
      </c>
      <c r="AR58" s="349">
        <v>9.1999999999999993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541</v>
      </c>
      <c r="AL59" s="328"/>
      <c r="AM59" s="336">
        <v>1874802</v>
      </c>
      <c r="AN59" s="337">
        <v>143564</v>
      </c>
      <c r="AO59" s="338">
        <v>20.399999999999999</v>
      </c>
      <c r="AP59" s="339">
        <v>85942</v>
      </c>
      <c r="AQ59" s="340">
        <v>-9.3000000000000007</v>
      </c>
      <c r="AR59" s="341">
        <v>29.7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537</v>
      </c>
      <c r="AM60" s="344">
        <v>1157245</v>
      </c>
      <c r="AN60" s="345">
        <v>88617</v>
      </c>
      <c r="AO60" s="346">
        <v>-11.3</v>
      </c>
      <c r="AP60" s="347">
        <v>48630</v>
      </c>
      <c r="AQ60" s="348">
        <v>-12.8</v>
      </c>
      <c r="AR60" s="349">
        <v>1.5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542</v>
      </c>
      <c r="AL61" s="350"/>
      <c r="AM61" s="351">
        <v>1410252</v>
      </c>
      <c r="AN61" s="352">
        <v>104354</v>
      </c>
      <c r="AO61" s="353">
        <v>19.600000000000001</v>
      </c>
      <c r="AP61" s="354">
        <v>93095</v>
      </c>
      <c r="AQ61" s="355">
        <v>2.8</v>
      </c>
      <c r="AR61" s="341">
        <v>16.8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537</v>
      </c>
      <c r="AM62" s="344">
        <v>970061</v>
      </c>
      <c r="AN62" s="345">
        <v>71762</v>
      </c>
      <c r="AO62" s="346">
        <v>21</v>
      </c>
      <c r="AP62" s="347">
        <v>50967</v>
      </c>
      <c r="AQ62" s="348">
        <v>0.1</v>
      </c>
      <c r="AR62" s="349">
        <v>20.9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knzoLWoNsGv52+OwSF9XCEmWJkcINllF/MAg03fm3Se8BVN+EtVyTlK8CDGd6uZAOWKeNd2tOnjkVM2cZFhxg==" saltValue="mv733JvvYoqZS3AqJA2j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544</v>
      </c>
    </row>
    <row r="120" spans="125:125" ht="13.5" hidden="1" customHeight="1" x14ac:dyDescent="0.15"/>
    <row r="121" spans="125:125" ht="13.5" hidden="1" customHeight="1" x14ac:dyDescent="0.15">
      <c r="DU121" s="262"/>
    </row>
  </sheetData>
  <sheetProtection algorithmName="SHA-512" hashValue="nrqqXWy3rDV6D9TCexbml5PEh9dVaM83GfRVcf59ctWcE9ADpL6rfNRhVVDdiQOBsvlh1l/v85qbyxZZuweSPQ==" saltValue="CgVYdBs6x2M06jUyR92eX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545</v>
      </c>
    </row>
  </sheetData>
  <sheetProtection algorithmName="SHA-512" hashValue="Dki4q5Ekm5RtHGREv5TdUJAdPnOZRvjU5J8lMf9FZopJ6PTUpLwM161hOwJjFR7dAG84T7/P6wqBkfoRQQGC8g==" saltValue="FDB0anhiukL7KFRTe7PK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67" t="s">
        <v>3</v>
      </c>
      <c r="D47" s="1167"/>
      <c r="E47" s="1168"/>
      <c r="F47" s="11">
        <v>21.71</v>
      </c>
      <c r="G47" s="12">
        <v>25.98</v>
      </c>
      <c r="H47" s="12">
        <v>25.52</v>
      </c>
      <c r="I47" s="12">
        <v>24.2</v>
      </c>
      <c r="J47" s="13">
        <v>22.74</v>
      </c>
    </row>
    <row r="48" spans="2:10" ht="57.75" customHeight="1" x14ac:dyDescent="0.15">
      <c r="B48" s="14"/>
      <c r="C48" s="1169" t="s">
        <v>4</v>
      </c>
      <c r="D48" s="1169"/>
      <c r="E48" s="1170"/>
      <c r="F48" s="15">
        <v>9.01</v>
      </c>
      <c r="G48" s="16">
        <v>9.4600000000000009</v>
      </c>
      <c r="H48" s="16">
        <v>10.39</v>
      </c>
      <c r="I48" s="16">
        <v>10.15</v>
      </c>
      <c r="J48" s="17">
        <v>10.08</v>
      </c>
    </row>
    <row r="49" spans="2:10" ht="57.75" customHeight="1" thickBot="1" x14ac:dyDescent="0.2">
      <c r="B49" s="18"/>
      <c r="C49" s="1171" t="s">
        <v>5</v>
      </c>
      <c r="D49" s="1171"/>
      <c r="E49" s="1172"/>
      <c r="F49" s="19">
        <v>0.37</v>
      </c>
      <c r="G49" s="20">
        <v>5.0999999999999996</v>
      </c>
      <c r="H49" s="20">
        <v>2.64</v>
      </c>
      <c r="I49" s="20">
        <v>7.0000000000000007E-2</v>
      </c>
      <c r="J49" s="21">
        <v>5.09</v>
      </c>
    </row>
    <row r="50" spans="2:10" x14ac:dyDescent="0.15"/>
  </sheetData>
  <sheetProtection algorithmName="SHA-512" hashValue="rdDYB7rWfFopX91A5rYuKF3XAT9sPOfyX59Ka79vwm7I2iTA6GWR8kzF1H3Q856kTTVr8a7B8Qya3S/0fZPB/Q==" saltValue="NsngSkVUbvgc/iEH72PF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畠中　英里</cp:lastModifiedBy>
  <cp:lastPrinted>2023-03-08T09:18:52Z</cp:lastPrinted>
  <dcterms:created xsi:type="dcterms:W3CDTF">2023-02-20T04:01:56Z</dcterms:created>
  <dcterms:modified xsi:type="dcterms:W3CDTF">2023-10-03T00:01:51Z</dcterms:modified>
  <cp:category/>
</cp:coreProperties>
</file>