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19368" yWindow="1788" windowWidth="18648" windowHeight="109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BE35" i="10" s="1"/>
  <c r="BW34" i="10" l="1"/>
  <c r="BW35" i="10" s="1"/>
  <c r="BW36" i="10" l="1"/>
  <c r="BW37" i="10" s="1"/>
  <c r="BW38" i="10" s="1"/>
  <c r="BW39" i="10" s="1"/>
  <c r="BW40" i="10" s="1"/>
  <c r="CO34" i="10" l="1"/>
  <c r="CO35" i="10" s="1"/>
  <c r="CO36" i="10" s="1"/>
</calcChain>
</file>

<file path=xl/sharedStrings.xml><?xml version="1.0" encoding="utf-8"?>
<sst xmlns="http://schemas.openxmlformats.org/spreadsheetml/2006/main" count="1154" uniqueCount="611">
  <si>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</si>
  <si>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</si>
  <si>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</si>
  <si>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</si>
  <si>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</si>
  <si>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</si>
  <si>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</si>
  <si>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</si>
  <si>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</si>
  <si>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</si>
  <si>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</si>
  <si>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</si>
  <si>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</si>
  <si>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</si>
  <si>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</si>
  <si>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</si>
  <si>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</si>
  <si>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</si>
  <si>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</si>
  <si>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</si>
  <si>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</si>
  <si>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</si>
  <si>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</si>
  <si>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</si>
  <si>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</si>
  <si>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</si>
  <si>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</si>
  <si>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</si>
  <si>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</si>
  <si>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</si>
  <si>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</si>
  <si>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</si>
  <si>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</si>
  <si>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</si>
  <si>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</si>
  <si>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</si>
  <si>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</si>
  <si>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</si>
  <si>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</si>
  <si>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</si>
  <si>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</si>
  <si>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</si>
  <si>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</si>
  <si>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</si>
  <si>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</si>
  <si>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</si>
  <si>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</si>
  <si>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</si>
  <si>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</si>
  <si>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</si>
  <si>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</si>
  <si>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</si>
  <si>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</si>
  <si>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</si>
  <si>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</si>
  <si>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</si>
  <si>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</si>
  <si>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</si>
  <si>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</si>
  <si>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</si>
  <si>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</si>
  <si>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</si>
  <si>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</si>
  <si>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</si>
  <si>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</si>
  <si>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</si>
  <si>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</si>
  <si>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</si>
  <si>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</si>
  <si>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</si>
  <si>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</si>
  <si>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</si>
  <si>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</si>
  <si>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</si>
  <si>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</si>
  <si>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</si>
  <si>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</si>
  <si>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</si>
  <si>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</si>
  <si>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</si>
  <si>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</si>
  <si>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</si>
  <si>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</si>
  <si>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</si>
  <si>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</si>
  <si>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</si>
  <si>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</si>
  <si>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</si>
  <si>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</si>
  <si>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</si>
  <si>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</si>
  <si>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</si>
  <si>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</si>
  <si>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</si>
  <si>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</si>
  <si>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</si>
  <si>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</si>
  <si>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</si>
  <si>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</si>
  <si>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</si>
  <si>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</si>
  <si>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</si>
  <si>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</si>
  <si>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</si>
  <si>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</si>
  <si>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</si>
  <si>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</si>
  <si>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</si>
  <si>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</si>
  <si>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</si>
  <si>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</si>
  <si>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</si>
  <si>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</si>
  <si>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</si>
  <si>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</si>
  <si>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</si>
  <si>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</si>
  <si>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</si>
  <si>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</si>
  <si>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</si>
  <si>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</si>
  <si>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</si>
  <si>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</si>
  <si>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</si>
  <si>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</si>
  <si>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</si>
  <si>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</si>
  <si>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</si>
  <si>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</si>
  <si>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</si>
  <si>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</si>
  <si>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</si>
  <si>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</si>
  <si>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</si>
  <si>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</si>
  <si>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</si>
  <si>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</si>
  <si>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</si>
  <si>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</si>
  <si>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</si>
  <si>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</si>
  <si>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</si>
  <si>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</si>
  <si>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</si>
  <si>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</si>
  <si>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</si>
  <si>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</si>
  <si>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</si>
  <si>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</si>
  <si>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</si>
  <si>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</si>
  <si>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</si>
  <si>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</si>
  <si>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</si>
  <si>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</si>
  <si>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</si>
  <si>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</si>
  <si>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</si>
  <si>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</si>
  <si>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</si>
  <si>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</si>
  <si>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</si>
  <si>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</si>
  <si>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</si>
  <si>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</si>
  <si>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</si>
  <si>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</si>
  <si>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</si>
  <si>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</si>
  <si>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</si>
  <si>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</si>
  <si>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</si>
  <si>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</si>
  <si>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</si>
  <si>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</si>
  <si>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</si>
  <si>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</si>
  <si>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</si>
  <si>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</si>
  <si>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</si>
  <si>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</si>
  <si>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</si>
  <si>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</si>
  <si>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</si>
  <si>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</si>
  <si>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</si>
  <si>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</si>
  <si>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</si>
  <si>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</si>
  <si>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</si>
  <si>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</si>
  <si>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</si>
  <si>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</si>
  <si>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</si>
  <si>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</si>
  <si>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</si>
  <si>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</si>
  <si>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</si>
  <si>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</si>
  <si>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</si>
  <si>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</si>
  <si>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</si>
  <si>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</si>
  <si>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</si>
  <si>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</si>
  <si>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</si>
  <si>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</si>
  <si>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</si>
  <si>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</si>
  <si>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</si>
  <si>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</si>
  <si>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</si>
  <si>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</si>
  <si>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山形県中山町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</si>
  <si>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</si>
  <si>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</si>
  <si>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</si>
  <si>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</si>
  <si>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</si>
  <si>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</si>
  <si>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</si>
  <si>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</si>
  <si>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</si>
  <si>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</si>
  <si>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</si>
  <si>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</si>
  <si>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</si>
  <si>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</si>
  <si>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</si>
  <si>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</si>
  <si>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</si>
  <si>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</si>
  <si>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</si>
  <si>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</si>
  <si>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</si>
  <si>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</si>
  <si>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</si>
  <si>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</si>
  <si>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</si>
  <si>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</si>
  <si>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</si>
  <si>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</si>
  <si>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</si>
  <si>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</si>
  <si>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</si>
  <si>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</si>
  <si>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</si>
  <si>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</si>
  <si>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</si>
  <si>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</si>
  <si>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</si>
  <si>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</si>
  <si>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</si>
  <si>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</si>
  <si>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</si>
  <si>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</si>
  <si>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</si>
  <si>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</si>
  <si>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</si>
  <si>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</si>
  <si>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</si>
  <si>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</si>
  <si>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</si>
  <si>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</si>
  <si>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</si>
  <si>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</si>
  <si>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</si>
  <si>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</si>
  <si>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</si>
  <si>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</si>
  <si>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</si>
  <si>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</si>
  <si>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</si>
  <si>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</si>
  <si>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</si>
  <si>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</si>
  <si>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</si>
  <si>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</si>
  <si>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</si>
  <si>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</si>
  <si>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</si>
  <si>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</si>
  <si>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</si>
  <si>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</si>
  <si>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</si>
  <si>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</si>
  <si>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</si>
  <si>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</si>
  <si>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</si>
  <si>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</si>
  <si>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</si>
  <si>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</si>
  <si>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</si>
  <si>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</si>
  <si>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</si>
  <si>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</si>
  <si>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</si>
  <si>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</si>
  <si>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</si>
  <si>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</si>
  <si>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</si>
  <si>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</si>
  <si>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</si>
  <si>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</si>
  <si>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</si>
  <si>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</si>
  <si>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</si>
  <si>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</si>
  <si>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</si>
  <si>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</si>
  <si>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</si>
  <si>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</si>
  <si>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</si>
  <si>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</si>
  <si>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</si>
  <si>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</si>
  <si>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</si>
  <si>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</si>
  <si>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</si>
  <si>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</si>
  <si>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</si>
  <si>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</si>
  <si>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</si>
  <si>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</si>
  <si>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</si>
  <si>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</si>
  <si>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</si>
  <si>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</si>
  <si>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</si>
  <si>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</si>
  <si>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</si>
  <si>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</si>
  <si>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</si>
  <si>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</si>
  <si>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</si>
  <si>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</si>
  <si>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</si>
  <si>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</si>
  <si>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</si>
  <si>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</si>
  <si>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</si>
  <si>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</si>
  <si>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</si>
  <si>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</si>
  <si>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</si>
  <si>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</si>
  <si>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</si>
  <si>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</si>
  <si>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</si>
  <si>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</si>
  <si>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</si>
  <si>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</si>
  <si>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</si>
  <si>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</si>
  <si>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</si>
  <si>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</si>
  <si>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</si>
  <si>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</si>
  <si>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</si>
  <si>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</si>
  <si>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</si>
  <si>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</si>
  <si>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</si>
  <si>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</si>
  <si>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</si>
  <si>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</si>
  <si>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</si>
  <si>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山形県中山町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</si>
  <si>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</si>
  <si>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</si>
  <si>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</si>
  <si>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</si>
  <si>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</si>
  <si>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</si>
  <si>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</si>
  <si>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</si>
  <si>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</si>
  <si>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</si>
  <si>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</si>
  <si>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</si>
  <si>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</si>
  <si>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</si>
  <si>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</si>
  <si>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</si>
  <si>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</si>
  <si>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</si>
  <si>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</si>
  <si>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</si>
  <si>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</si>
  <si>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</si>
  <si>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</si>
  <si>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</si>
  <si>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</si>
  <si>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</si>
  <si>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</si>
  <si>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</si>
  <si>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</si>
  <si>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</si>
  <si>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</si>
  <si>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</si>
  <si>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</si>
  <si>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</si>
  <si>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</si>
  <si>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</si>
  <si>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</si>
  <si>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</si>
  <si>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</si>
  <si>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</si>
  <si>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</si>
  <si>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</si>
  <si>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</si>
  <si>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</si>
  <si>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</si>
  <si>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</si>
  <si>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</si>
  <si>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</si>
  <si>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</si>
  <si>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</si>
  <si>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</si>
  <si>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</si>
  <si>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</si>
  <si>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</si>
  <si>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</si>
  <si>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</si>
  <si>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</si>
  <si>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</si>
  <si>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</si>
  <si>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</si>
  <si>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</si>
  <si>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</si>
  <si>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</si>
  <si>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</si>
  <si>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</si>
  <si>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</si>
  <si>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</si>
  <si>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</si>
  <si>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</si>
  <si>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</si>
  <si>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</si>
  <si>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</si>
  <si>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</si>
  <si>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</si>
  <si>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</si>
  <si>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</si>
  <si>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</si>
  <si>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</si>
  <si>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</si>
  <si>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</si>
  <si>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</si>
  <si>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</si>
  <si>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</si>
  <si>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</si>
  <si>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</si>
  <si>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</si>
  <si>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</si>
  <si>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</si>
  <si>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</si>
  <si>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</si>
  <si>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</si>
  <si>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</si>
  <si>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</si>
  <si>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</si>
  <si>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</si>
  <si>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</si>
  <si>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</si>
  <si>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</si>
  <si>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</si>
  <si>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</si>
  <si>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</si>
  <si>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</si>
  <si>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</si>
  <si>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</si>
  <si>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</si>
  <si>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</si>
  <si>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</si>
  <si>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</si>
  <si>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</si>
  <si>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</si>
  <si>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</si>
  <si>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</si>
  <si>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</si>
  <si>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</si>
  <si>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</si>
  <si>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</si>
  <si>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</si>
  <si>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</si>
  <si>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</si>
  <si>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</si>
  <si>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</si>
  <si>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</si>
  <si>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</si>
  <si>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</si>
  <si>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</si>
  <si>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</si>
  <si>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</si>
  <si>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</si>
  <si>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</si>
  <si>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</si>
  <si>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</si>
  <si>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</si>
  <si>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</si>
  <si>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</si>
  <si>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</si>
  <si>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</si>
  <si>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</si>
  <si>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</si>
  <si>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</si>
  <si>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</si>
  <si>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</si>
  <si>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</si>
  <si>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</si>
  <si>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</si>
  <si>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</si>
  <si>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</si>
  <si>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</si>
  <si>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</si>
  <si>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</si>
  <si>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</si>
  <si>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</si>
  <si>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</si>
  <si>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</si>
  <si>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</si>
  <si>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</si>
  <si>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</si>
  <si>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</si>
  <si>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</si>
  <si>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</si>
  <si>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</si>
  <si>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</si>
  <si>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</si>
  <si>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</si>
  <si>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</si>
  <si>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</si>
  <si>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</si>
  <si>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</si>
  <si>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</si>
  <si>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</si>
  <si>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</si>
  <si>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</si>
  <si>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</si>
  <si>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</si>
  <si>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</si>
  <si>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</si>
  <si>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</si>
  <si>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</si>
  <si>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</si>
  <si>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</si>
  <si>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</si>
  <si>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</si>
  <si>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</si>
  <si>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</si>
  <si>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</si>
  <si>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</si>
  <si>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</si>
  <si>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</si>
  <si>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</si>
  <si>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</si>
  <si>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</si>
  <si>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</si>
  <si>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</si>
  <si>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</si>
  <si>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1.67</t>
  </si>
  <si>
    <t>▲ 1.17</t>
  </si>
  <si>
    <t>▲ 0.50</t>
  </si>
  <si>
    <t>一般会計</t>
  </si>
  <si>
    <t>国民健康保険特別会計</t>
  </si>
  <si>
    <t>介護保険特別会計</t>
  </si>
  <si>
    <t>公共下水道事業特別会計</t>
  </si>
  <si>
    <t>農業集落排水特別会計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</si>
  <si>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</si>
  <si>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</si>
  <si>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</si>
  <si>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</si>
  <si>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</si>
  <si>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</si>
  <si>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</si>
  <si>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</si>
  <si>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</si>
  <si>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山形県消防補償等組合</t>
    <rPh sb="0" eb="3">
      <t>ヤマガタケン</t>
    </rPh>
    <rPh sb="3" eb="5">
      <t>ショウボウ</t>
    </rPh>
    <rPh sb="5" eb="7">
      <t>ホショウ</t>
    </rPh>
    <rPh sb="7" eb="8">
      <t>トウ</t>
    </rPh>
    <rPh sb="8" eb="10">
      <t>クミアイ</t>
    </rPh>
    <phoneticPr fontId="38"/>
  </si>
  <si>
    <t>山形県自治会館管理組合</t>
    <rPh sb="0" eb="3">
      <t>ヤマガタケン</t>
    </rPh>
    <rPh sb="3" eb="5">
      <t>ジチ</t>
    </rPh>
    <rPh sb="5" eb="7">
      <t>カイカン</t>
    </rPh>
    <rPh sb="7" eb="9">
      <t>カンリ</t>
    </rPh>
    <rPh sb="9" eb="11">
      <t>クミアイ</t>
    </rPh>
    <phoneticPr fontId="38"/>
  </si>
  <si>
    <t>山形県市町村職員退職手当組合</t>
    <rPh sb="0" eb="3">
      <t>ヤマガタケン</t>
    </rPh>
    <rPh sb="3" eb="6">
      <t>シチョウソン</t>
    </rPh>
    <rPh sb="6" eb="8">
      <t>ショクイン</t>
    </rPh>
    <rPh sb="8" eb="10">
      <t>タイショク</t>
    </rPh>
    <rPh sb="10" eb="12">
      <t>テアテ</t>
    </rPh>
    <rPh sb="12" eb="14">
      <t>クミアイ</t>
    </rPh>
    <phoneticPr fontId="38"/>
  </si>
  <si>
    <t>山形広域環境事務組合</t>
    <rPh sb="0" eb="2">
      <t>ヤマガタ</t>
    </rPh>
    <rPh sb="2" eb="4">
      <t>コウイキ</t>
    </rPh>
    <rPh sb="4" eb="6">
      <t>カンキョウ</t>
    </rPh>
    <rPh sb="6" eb="8">
      <t>ジム</t>
    </rPh>
    <rPh sb="8" eb="10">
      <t>クミアイ</t>
    </rPh>
    <phoneticPr fontId="38"/>
  </si>
  <si>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8"/>
  </si>
  <si>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8"/>
  </si>
  <si>
    <t>最上川中部水道企業団</t>
    <rPh sb="0" eb="2">
      <t>モガミ</t>
    </rPh>
    <rPh sb="2" eb="3">
      <t>ガワ</t>
    </rPh>
    <rPh sb="3" eb="5">
      <t>チュウブ</t>
    </rPh>
    <rPh sb="5" eb="7">
      <t>スイドウ</t>
    </rPh>
    <rPh sb="7" eb="9">
      <t>キギョウ</t>
    </rPh>
    <rPh sb="9" eb="10">
      <t>ダン</t>
    </rPh>
    <phoneticPr fontId="38"/>
  </si>
  <si>
    <t>中山町振興公社</t>
    <phoneticPr fontId="2"/>
  </si>
  <si>
    <t>中山町商工観光公社</t>
    <phoneticPr fontId="2"/>
  </si>
  <si>
    <t>山形県東村山郡中山町土地開発公社</t>
    <phoneticPr fontId="2"/>
  </si>
  <si>
    <t>○</t>
    <phoneticPr fontId="2"/>
  </si>
  <si>
    <t>-</t>
    <phoneticPr fontId="2"/>
  </si>
  <si>
    <t>中山町ふるさと応援基金</t>
    <rPh sb="0" eb="3">
      <t>ナカヤママチ</t>
    </rPh>
    <phoneticPr fontId="5"/>
  </si>
  <si>
    <t>中山町消防施設等整備基金</t>
    <rPh sb="0" eb="3">
      <t>ナカヤママチ</t>
    </rPh>
    <phoneticPr fontId="5"/>
  </si>
  <si>
    <t>中山町小・中学校施設等整備基金</t>
    <rPh sb="0" eb="3">
      <t>ナカヤママチ</t>
    </rPh>
    <rPh sb="8" eb="10">
      <t>シセツ</t>
    </rPh>
    <rPh sb="10" eb="11">
      <t>トウ</t>
    </rPh>
    <phoneticPr fontId="5"/>
  </si>
  <si>
    <t>中山町ひまわり温泉整備基金</t>
    <rPh sb="0" eb="3">
      <t>ナカヤママチ</t>
    </rPh>
    <phoneticPr fontId="5"/>
  </si>
  <si>
    <t>中山町地域福祉基金</t>
    <rPh sb="0" eb="3">
      <t>ナカヤママチ</t>
    </rPh>
    <phoneticPr fontId="5"/>
  </si>
  <si>
    <t>-</t>
    <phoneticPr fontId="2"/>
  </si>
  <si>
    <t>-</t>
    <phoneticPr fontId="2"/>
  </si>
  <si>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</si>
  <si>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</si>
  <si>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</si>
  <si>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</si>
  <si>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</si>
  <si>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</si>
  <si>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</si>
  <si>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</si>
  <si>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大規模建設事業完了等に伴う新規起債額の減及び地方債償還が進んだことによる地方債現在高と公営企業債等繰入見込額の減が大きく将来負担額が大幅減（▲556,305）となったことに加え、充当可能基金の増加（+491,659）や普通交付税の増等による標準財政規模の増（+239,054）によりR02と比較して減となった。
　実質公債費比率については、平成30年度から中学校建設に充当した起債の償還開始以降、３カ年平均の値を引き上げている。R02との比較では、普通交付税額の増加（+233,198）や臨時財政対策債発行可能額の増加（+39,202）により、0.3ポイント減少し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</si>
  <si>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</si>
  <si>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</si>
  <si>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</si>
  <si>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類似団体平均と比較して、将来負担比率は高い水準にあるものの、大規模事業の抑制や地方債の償還が進んだことにより、前年度からは低下している。
　また、有形固定資産減価償却率は上昇傾向にあり、今後、老朽化施設への対応も見込まれることから、個別施設計画等に基づき、財政負担の軽減を図りながら、公共施設の適正管理に努めていく。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</si>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</sst>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40"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9"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FA8A-4240-B737-61499F2CCF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43427</c:v>
                </c:pt>
                <c:pt idx="1">
                  <c:v>15181</c:v>
                </c:pt>
                <c:pt idx="2">
                  <c:v>77616</c:v>
                </c:pt>
                <c:pt idx="3">
                  <c:v>22951</c:v>
                </c:pt>
                <c:pt idx="4">
                  <c:v>14466</c:v>
                </c:pt>
              </c:numCache>
            </c:numRef>
          </c:val>
          <c:smooth val="0"/>
          <c:extLst>
            <c:ext xmlns:c16="http://schemas.microsoft.com/office/drawing/2014/chart" uri="{C3380CC4-5D6E-409C-BE32-E72D297353CC}">
              <c16:uniqueId val="{00000001-FA8A-4240-B737-61499F2CCF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8.7799999999999994</c:v>
                </c:pt>
                <c:pt idx="1">
                  <c:v>9.15</c:v>
                </c:pt>
                <c:pt idx="2">
                  <c:v>8.9600000000000009</c:v>
                </c:pt>
                <c:pt idx="3">
                  <c:v>12.41</c:v>
                </c:pt>
                <c:pt idx="4">
                  <c:v>9.35</c:v>
                </c:pt>
              </c:numCache>
            </c:numRef>
          </c:val>
          <c:extLst>
            <c:ext xmlns:c16="http://schemas.microsoft.com/office/drawing/2014/chart" uri="{C3380CC4-5D6E-409C-BE32-E72D297353CC}">
              <c16:uniqueId val="{00000000-71E8-4B92-90BA-3DCC15F341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28.53</c:v>
                </c:pt>
                <c:pt idx="1">
                  <c:v>29.6</c:v>
                </c:pt>
                <c:pt idx="2">
                  <c:v>28.15</c:v>
                </c:pt>
                <c:pt idx="3">
                  <c:v>22.27</c:v>
                </c:pt>
                <c:pt idx="4">
                  <c:v>31.15</c:v>
                </c:pt>
              </c:numCache>
            </c:numRef>
          </c:val>
          <c:extLst>
            <c:ext xmlns:c16="http://schemas.microsoft.com/office/drawing/2014/chart" uri="{C3380CC4-5D6E-409C-BE32-E72D297353CC}">
              <c16:uniqueId val="{00000001-71E8-4B92-90BA-3DCC15F341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-1.67</c:v>
                </c:pt>
                <c:pt idx="1">
                  <c:v>1.27</c:v>
                </c:pt>
                <c:pt idx="2">
                  <c:v>-1.17</c:v>
                </c:pt>
                <c:pt idx="3">
                  <c:v>-0.5</c:v>
                </c:pt>
                <c:pt idx="4">
                  <c:v>8.23</c:v>
                </c:pt>
              </c:numCache>
            </c:numRef>
          </c:val>
          <c:smooth val="0"/>
          <c:extLst>
            <c:ext xmlns:c16="http://schemas.microsoft.com/office/drawing/2014/chart" uri="{C3380CC4-5D6E-409C-BE32-E72D297353CC}">
              <c16:uniqueId val="{00000002-71E8-4B92-90BA-3DCC15F341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9F-47E0-A994-22206C50BE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9F-47E0-A994-22206C50BE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F9F-47E0-A994-22206C50BE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F9F-47E0-A994-22206C50BE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0.03</c:v>
                </c:pt>
                <c:pt idx="8">
                  <c:v>#N/A</c:v>
                </c:pt>
                <c:pt idx="9">
                  <c:v>0.01</c:v>
                </c:pt>
              </c:numCache>
            </c:numRef>
          </c:val>
          <c:extLst>
            <c:ext xmlns:c16="http://schemas.microsoft.com/office/drawing/2014/chart" uri="{C3380CC4-5D6E-409C-BE32-E72D297353CC}">
              <c16:uniqueId val="{00000004-EF9F-47E0-A994-22206C50BE8A}"/>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5-EF9F-47E0-A994-22206C50BE8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0.4</c:v>
                </c:pt>
                <c:pt idx="4">
                  <c:v>#N/A</c:v>
                </c:pt>
                <c:pt idx="5">
                  <c:v>0.34</c:v>
                </c:pt>
                <c:pt idx="6">
                  <c:v>#N/A</c:v>
                </c:pt>
                <c:pt idx="7">
                  <c:v>0.22</c:v>
                </c:pt>
                <c:pt idx="8">
                  <c:v>#N/A</c:v>
                </c:pt>
                <c:pt idx="9">
                  <c:v>0.41</c:v>
                </c:pt>
              </c:numCache>
            </c:numRef>
          </c:val>
          <c:extLst>
            <c:ext xmlns:c16="http://schemas.microsoft.com/office/drawing/2014/chart" uri="{C3380CC4-5D6E-409C-BE32-E72D297353CC}">
              <c16:uniqueId val="{00000006-EF9F-47E0-A994-22206C50BE8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c:v>
                </c:pt>
                <c:pt idx="2">
                  <c:v>#N/A</c:v>
                </c:pt>
                <c:pt idx="3">
                  <c:v>1.03</c:v>
                </c:pt>
                <c:pt idx="4">
                  <c:v>#N/A</c:v>
                </c:pt>
                <c:pt idx="5">
                  <c:v>0.6</c:v>
                </c:pt>
                <c:pt idx="6">
                  <c:v>#N/A</c:v>
                </c:pt>
                <c:pt idx="7">
                  <c:v>0.69</c:v>
                </c:pt>
                <c:pt idx="8">
                  <c:v>#N/A</c:v>
                </c:pt>
                <c:pt idx="9">
                  <c:v>0.7</c:v>
                </c:pt>
              </c:numCache>
            </c:numRef>
          </c:val>
          <c:extLst>
            <c:ext xmlns:c16="http://schemas.microsoft.com/office/drawing/2014/chart" uri="{C3380CC4-5D6E-409C-BE32-E72D297353CC}">
              <c16:uniqueId val="{00000007-EF9F-47E0-A994-22206C50BE8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2.46</c:v>
                </c:pt>
                <c:pt idx="2">
                  <c:v>#N/A</c:v>
                </c:pt>
                <c:pt idx="3">
                  <c:v>0.5</c:v>
                </c:pt>
                <c:pt idx="4">
                  <c:v>#N/A</c:v>
                </c:pt>
                <c:pt idx="5">
                  <c:v>0.77</c:v>
                </c:pt>
                <c:pt idx="6">
                  <c:v>#N/A</c:v>
                </c:pt>
                <c:pt idx="7">
                  <c:v>0.96</c:v>
                </c:pt>
                <c:pt idx="8">
                  <c:v>#N/A</c:v>
                </c:pt>
                <c:pt idx="9">
                  <c:v>1</c:v>
                </c:pt>
              </c:numCache>
            </c:numRef>
          </c:val>
          <c:extLst>
            <c:ext xmlns:c16="http://schemas.microsoft.com/office/drawing/2014/chart" uri="{C3380CC4-5D6E-409C-BE32-E72D297353CC}">
              <c16:uniqueId val="{00000008-EF9F-47E0-A994-22206C50BE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8.7799999999999994</c:v>
                </c:pt>
                <c:pt idx="2">
                  <c:v>#N/A</c:v>
                </c:pt>
                <c:pt idx="3">
                  <c:v>9.15</c:v>
                </c:pt>
                <c:pt idx="4">
                  <c:v>#N/A</c:v>
                </c:pt>
                <c:pt idx="5">
                  <c:v>8.9499999999999993</c:v>
                </c:pt>
                <c:pt idx="6">
                  <c:v>#N/A</c:v>
                </c:pt>
                <c:pt idx="7">
                  <c:v>12.41</c:v>
                </c:pt>
                <c:pt idx="8">
                  <c:v>#N/A</c:v>
                </c:pt>
                <c:pt idx="9">
                  <c:v>9.34</c:v>
                </c:pt>
              </c:numCache>
            </c:numRef>
          </c:val>
          <c:extLst>
            <c:ext xmlns:c16="http://schemas.microsoft.com/office/drawing/2014/chart" uri="{C3380CC4-5D6E-409C-BE32-E72D297353CC}">
              <c16:uniqueId val="{00000009-EF9F-47E0-A994-22206C50BE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410</c:v>
                </c:pt>
                <c:pt idx="5">
                  <c:v>417</c:v>
                </c:pt>
                <c:pt idx="8">
                  <c:v>430</c:v>
                </c:pt>
                <c:pt idx="11">
                  <c:v>430</c:v>
                </c:pt>
                <c:pt idx="14">
                  <c:v>428</c:v>
                </c:pt>
              </c:numCache>
            </c:numRef>
          </c:val>
          <c:extLst>
            <c:ext xmlns:c16="http://schemas.microsoft.com/office/drawing/2014/chart" uri="{C3380CC4-5D6E-409C-BE32-E72D297353CC}">
              <c16:uniqueId val="{00000000-13E6-48BC-8292-2E49BF8CB3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E6-48BC-8292-2E49BF8CB3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E6-48BC-8292-2E49BF8CB3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2</c:v>
                </c:pt>
                <c:pt idx="6">
                  <c:v>4</c:v>
                </c:pt>
                <c:pt idx="9">
                  <c:v>17</c:v>
                </c:pt>
                <c:pt idx="12">
                  <c:v>31</c:v>
                </c:pt>
              </c:numCache>
            </c:numRef>
          </c:val>
          <c:extLst>
            <c:ext xmlns:c16="http://schemas.microsoft.com/office/drawing/2014/chart" uri="{C3380CC4-5D6E-409C-BE32-E72D297353CC}">
              <c16:uniqueId val="{00000003-13E6-48BC-8292-2E49BF8CB3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242</c:v>
                </c:pt>
                <c:pt idx="3">
                  <c:v>253</c:v>
                </c:pt>
                <c:pt idx="6">
                  <c:v>248</c:v>
                </c:pt>
                <c:pt idx="9">
                  <c:v>254</c:v>
                </c:pt>
                <c:pt idx="12">
                  <c:v>243</c:v>
                </c:pt>
              </c:numCache>
            </c:numRef>
          </c:val>
          <c:extLst>
            <c:ext xmlns:c16="http://schemas.microsoft.com/office/drawing/2014/chart" uri="{C3380CC4-5D6E-409C-BE32-E72D297353CC}">
              <c16:uniqueId val="{00000004-13E6-48BC-8292-2E49BF8CB3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E6-48BC-8292-2E49BF8CB3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E6-48BC-8292-2E49BF8CB3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423</c:v>
                </c:pt>
                <c:pt idx="3">
                  <c:v>477</c:v>
                </c:pt>
                <c:pt idx="6">
                  <c:v>498</c:v>
                </c:pt>
                <c:pt idx="9">
                  <c:v>504</c:v>
                </c:pt>
                <c:pt idx="12">
                  <c:v>491</c:v>
                </c:pt>
              </c:numCache>
            </c:numRef>
          </c:val>
          <c:extLst>
            <c:ext xmlns:c16="http://schemas.microsoft.com/office/drawing/2014/chart" uri="{C3380CC4-5D6E-409C-BE32-E72D297353CC}">
              <c16:uniqueId val="{00000007-13E6-48BC-8292-2E49BF8CB3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256</c:v>
                </c:pt>
                <c:pt idx="2">
                  <c:v>#N/A</c:v>
                </c:pt>
                <c:pt idx="3">
                  <c:v>#N/A</c:v>
                </c:pt>
                <c:pt idx="4">
                  <c:v>315</c:v>
                </c:pt>
                <c:pt idx="5">
                  <c:v>#N/A</c:v>
                </c:pt>
                <c:pt idx="6">
                  <c:v>#N/A</c:v>
                </c:pt>
                <c:pt idx="7">
                  <c:v>320</c:v>
                </c:pt>
                <c:pt idx="8">
                  <c:v>#N/A</c:v>
                </c:pt>
                <c:pt idx="9">
                  <c:v>#N/A</c:v>
                </c:pt>
                <c:pt idx="10">
                  <c:v>345</c:v>
                </c:pt>
                <c:pt idx="11">
                  <c:v>#N/A</c:v>
                </c:pt>
                <c:pt idx="12">
                  <c:v>#N/A</c:v>
                </c:pt>
                <c:pt idx="13">
                  <c:v>337</c:v>
                </c:pt>
                <c:pt idx="14">
                  <c:v>#N/A</c:v>
                </c:pt>
              </c:numCache>
            </c:numRef>
          </c:val>
          <c:smooth val="0"/>
          <c:extLst>
            <c:ext xmlns:c16="http://schemas.microsoft.com/office/drawing/2014/chart" uri="{C3380CC4-5D6E-409C-BE32-E72D297353CC}">
              <c16:uniqueId val="{00000008-13E6-48BC-8292-2E49BF8CB3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5473</c:v>
                </c:pt>
                <c:pt idx="5">
                  <c:v>5275</c:v>
                </c:pt>
                <c:pt idx="8">
                  <c:v>5238</c:v>
                </c:pt>
                <c:pt idx="11">
                  <c:v>5056</c:v>
                </c:pt>
                <c:pt idx="14">
                  <c:v>4792</c:v>
                </c:pt>
              </c:numCache>
            </c:numRef>
          </c:val>
          <c:extLst>
            <c:ext xmlns:c16="http://schemas.microsoft.com/office/drawing/2014/chart" uri="{C3380CC4-5D6E-409C-BE32-E72D297353CC}">
              <c16:uniqueId val="{00000000-3F72-40E3-81DA-43E676902E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c:v>
                </c:pt>
                <c:pt idx="5">
                  <c:v>17</c:v>
                </c:pt>
                <c:pt idx="8">
                  <c:v>60</c:v>
                </c:pt>
                <c:pt idx="11">
                  <c:v>69</c:v>
                </c:pt>
                <c:pt idx="14">
                  <c:v>70</c:v>
                </c:pt>
              </c:numCache>
            </c:numRef>
          </c:val>
          <c:extLst>
            <c:ext xmlns:c16="http://schemas.microsoft.com/office/drawing/2014/chart" uri="{C3380CC4-5D6E-409C-BE32-E72D297353CC}">
              <c16:uniqueId val="{00000001-3F72-40E3-81DA-43E676902E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1869</c:v>
                </c:pt>
                <c:pt idx="5">
                  <c:v>1996</c:v>
                </c:pt>
                <c:pt idx="8">
                  <c:v>1934</c:v>
                </c:pt>
                <c:pt idx="11">
                  <c:v>1808</c:v>
                </c:pt>
                <c:pt idx="14">
                  <c:v>2299</c:v>
                </c:pt>
              </c:numCache>
            </c:numRef>
          </c:val>
          <c:extLst>
            <c:ext xmlns:c16="http://schemas.microsoft.com/office/drawing/2014/chart" uri="{C3380CC4-5D6E-409C-BE32-E72D297353CC}">
              <c16:uniqueId val="{00000002-3F72-40E3-81DA-43E676902E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72-40E3-81DA-43E676902E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72-40E3-81DA-43E676902E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123</c:v>
                </c:pt>
                <c:pt idx="3">
                  <c:v>85</c:v>
                </c:pt>
                <c:pt idx="6">
                  <c:v>39</c:v>
                </c:pt>
                <c:pt idx="9">
                  <c:v>0</c:v>
                </c:pt>
                <c:pt idx="12">
                  <c:v>0</c:v>
                </c:pt>
              </c:numCache>
            </c:numRef>
          </c:val>
          <c:extLst>
            <c:ext xmlns:c16="http://schemas.microsoft.com/office/drawing/2014/chart" uri="{C3380CC4-5D6E-409C-BE32-E72D297353CC}">
              <c16:uniqueId val="{00000005-3F72-40E3-81DA-43E676902E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627</c:v>
                </c:pt>
                <c:pt idx="3">
                  <c:v>594</c:v>
                </c:pt>
                <c:pt idx="6">
                  <c:v>564</c:v>
                </c:pt>
                <c:pt idx="9">
                  <c:v>540</c:v>
                </c:pt>
                <c:pt idx="12">
                  <c:v>509</c:v>
                </c:pt>
              </c:numCache>
            </c:numRef>
          </c:val>
          <c:extLst>
            <c:ext xmlns:c16="http://schemas.microsoft.com/office/drawing/2014/chart" uri="{C3380CC4-5D6E-409C-BE32-E72D297353CC}">
              <c16:uniqueId val="{00000006-3F72-40E3-81DA-43E676902E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360</c:v>
                </c:pt>
                <c:pt idx="3">
                  <c:v>450</c:v>
                </c:pt>
                <c:pt idx="6">
                  <c:v>461</c:v>
                </c:pt>
                <c:pt idx="9">
                  <c:v>468</c:v>
                </c:pt>
                <c:pt idx="12">
                  <c:v>447</c:v>
                </c:pt>
              </c:numCache>
            </c:numRef>
          </c:val>
          <c:extLst>
            <c:ext xmlns:c16="http://schemas.microsoft.com/office/drawing/2014/chart" uri="{C3380CC4-5D6E-409C-BE32-E72D297353CC}">
              <c16:uniqueId val="{00000007-3F72-40E3-81DA-43E676902E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3440</c:v>
                </c:pt>
                <c:pt idx="3">
                  <c:v>3284</c:v>
                </c:pt>
                <c:pt idx="6">
                  <c:v>3137</c:v>
                </c:pt>
                <c:pt idx="9">
                  <c:v>2973</c:v>
                </c:pt>
                <c:pt idx="12">
                  <c:v>2761</c:v>
                </c:pt>
              </c:numCache>
            </c:numRef>
          </c:val>
          <c:extLst>
            <c:ext xmlns:c16="http://schemas.microsoft.com/office/drawing/2014/chart" uri="{C3380CC4-5D6E-409C-BE32-E72D297353CC}">
              <c16:uniqueId val="{00000008-3F72-40E3-81DA-43E676902E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127</c:v>
                </c:pt>
                <c:pt idx="3">
                  <c:v>474</c:v>
                </c:pt>
                <c:pt idx="6">
                  <c:v>76</c:v>
                </c:pt>
                <c:pt idx="9">
                  <c:v>51</c:v>
                </c:pt>
                <c:pt idx="12">
                  <c:v>25</c:v>
                </c:pt>
              </c:numCache>
            </c:numRef>
          </c:val>
          <c:extLst>
            <c:ext xmlns:c16="http://schemas.microsoft.com/office/drawing/2014/chart" uri="{C3380CC4-5D6E-409C-BE32-E72D297353CC}">
              <c16:uniqueId val="{00000009-3F72-40E3-81DA-43E676902E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5905</c:v>
                </c:pt>
                <c:pt idx="3">
                  <c:v>5638</c:v>
                </c:pt>
                <c:pt idx="6">
                  <c:v>5773</c:v>
                </c:pt>
                <c:pt idx="9">
                  <c:v>5501</c:v>
                </c:pt>
                <c:pt idx="12">
                  <c:v>5234</c:v>
                </c:pt>
              </c:numCache>
            </c:numRef>
          </c:val>
          <c:extLst>
            <c:ext xmlns:c16="http://schemas.microsoft.com/office/drawing/2014/chart" uri="{C3380CC4-5D6E-409C-BE32-E72D297353CC}">
              <c16:uniqueId val="{0000000A-3F72-40E3-81DA-43E676902E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3214</c:v>
                </c:pt>
                <c:pt idx="2">
                  <c:v>#N/A</c:v>
                </c:pt>
                <c:pt idx="3">
                  <c:v>#N/A</c:v>
                </c:pt>
                <c:pt idx="4">
                  <c:v>3238</c:v>
                </c:pt>
                <c:pt idx="5">
                  <c:v>#N/A</c:v>
                </c:pt>
                <c:pt idx="6">
                  <c:v>#N/A</c:v>
                </c:pt>
                <c:pt idx="7">
                  <c:v>2818</c:v>
                </c:pt>
                <c:pt idx="8">
                  <c:v>#N/A</c:v>
                </c:pt>
                <c:pt idx="9">
                  <c:v>#N/A</c:v>
                </c:pt>
                <c:pt idx="10">
                  <c:v>2600</c:v>
                </c:pt>
                <c:pt idx="11">
                  <c:v>#N/A</c:v>
                </c:pt>
                <c:pt idx="12">
                  <c:v>#N/A</c:v>
                </c:pt>
                <c:pt idx="13">
                  <c:v>1815</c:v>
                </c:pt>
                <c:pt idx="14">
                  <c:v>#N/A</c:v>
                </c:pt>
              </c:numCache>
            </c:numRef>
          </c:val>
          <c:smooth val="0"/>
          <c:extLst>
            <c:ext xmlns:c16="http://schemas.microsoft.com/office/drawing/2014/chart" uri="{C3380CC4-5D6E-409C-BE32-E72D297353CC}">
              <c16:uniqueId val="{0000000B-3F72-40E3-81DA-43E676902E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853</c:v>
                </c:pt>
                <c:pt idx="1">
                  <c:v>711</c:v>
                </c:pt>
                <c:pt idx="2">
                  <c:v>1069</c:v>
                </c:pt>
              </c:numCache>
            </c:numRef>
          </c:val>
          <c:extLst>
            <c:ext xmlns:c16="http://schemas.microsoft.com/office/drawing/2014/chart" uri="{C3380CC4-5D6E-409C-BE32-E72D297353CC}">
              <c16:uniqueId val="{00000000-2B21-41FC-B3C9-07921C0D7A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194</c:v>
                </c:pt>
                <c:pt idx="1">
                  <c:v>203</c:v>
                </c:pt>
                <c:pt idx="2">
                  <c:v>212</c:v>
                </c:pt>
              </c:numCache>
            </c:numRef>
          </c:val>
          <c:extLst>
            <c:ext xmlns:c16="http://schemas.microsoft.com/office/drawing/2014/chart" uri="{C3380CC4-5D6E-409C-BE32-E72D297353CC}">
              <c16:uniqueId val="{00000001-2B21-41FC-B3C9-07921C0D7A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594</c:v>
                </c:pt>
                <c:pt idx="1">
                  <c:v>598</c:v>
                </c:pt>
                <c:pt idx="2">
                  <c:v>665</c:v>
                </c:pt>
              </c:numCache>
            </c:numRef>
          </c:val>
          <c:extLst>
            <c:ext xmlns:c16="http://schemas.microsoft.com/office/drawing/2014/chart" uri="{C3380CC4-5D6E-409C-BE32-E72D297353CC}">
              <c16:uniqueId val="{00000002-2B21-41FC-B3C9-07921C0D7A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{384AA987-CC8D-44C2-A106-C933D7A89442}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AE-4A78-834D-54EA54CB57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{D8CFBF1D-1916-488C-AA50-0B76217A61E5}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E-4A78-834D-54EA54CB57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{C7F22392-709D-4B5E-B401-B643C01ADFC2}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E-4A78-834D-54EA54CB57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{4FF6F81D-72E9-4752-821B-4A742EFF3CBB}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E-4A78-834D-54EA54CB57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{7C00D825-F6C4-4C2B-A79F-DD1AD7076AFF}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E-4A78-834D-54EA54CB576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{ACE1ABDC-F81C-44E0-BFB1-463131973712}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AE-4A78-834D-54EA54CB576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{0F958BA5-4F43-4E15-988B-F1043E82842F}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AE-4A78-834D-54EA54CB576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{CA26BE52-347F-477B-A464-6458520B066B}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AE-4A78-834D-54EA54CB576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{C7EEC7D9-389D-4204-BA95-220C4226B739}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AE-4A78-834D-54EA54CB57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56.5</c:v>
                </c:pt>
                <c:pt idx="32">
                  <c:v>58.5</c:v>
                </c:pt>
              </c:numCache>
            </c:numRef>
          </c:xVal>
          <c:yVal>
            <c:numRef>
              <c:f>公会計指標分析・財政指標組合せ分析表!$BP$51:$DC$51</c:f>
              <c:numCache>
                <c:formatCode>#,##0.0;"▲ "#,##0.0</c:formatCode>
                <c:ptCount val="40"/>
                <c:pt idx="24">
                  <c:v>93.8</c:v>
                </c:pt>
                <c:pt idx="32">
                  <c:v>60.2</c:v>
                </c:pt>
              </c:numCache>
            </c:numRef>
          </c:yVal>
          <c:smooth val="0"/>
          <c:extLst>
            <c:ext xmlns:c16="http://schemas.microsoft.com/office/drawing/2014/chart" uri="{C3380CC4-5D6E-409C-BE32-E72D297353CC}">
              <c16:uniqueId val="{00000009-72AE-4A78-834D-54EA54CB57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{287F6E7F-DFF3-40F2-A464-7DD087647F78}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AE-4A78-834D-54EA54CB57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{CC6C5F5E-41FD-449C-889F-993E938445E0}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E-4A78-834D-54EA54CB57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{E47091E4-1DB2-4569-8495-50FEB040BFBD}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E-4A78-834D-54EA54CB57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{405C0B56-34CB-44EB-B864-C57E1C291EC5}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E-4A78-834D-54EA54CB57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{868ACEB5-79E1-4A08-AF56-803712179B12}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E-4A78-834D-54EA54CB576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{B7C35B67-DBE8-4440-B118-AF805AFCF7DC}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AE-4A78-834D-54EA54CB576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{EE0F2D2F-47F8-47E1-A73E-8451F25A98EA}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AE-4A78-834D-54EA54CB576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{D0507208-6F65-4D30-9651-FBF32061ED02}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AE-4A78-834D-54EA54CB576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{6D06ED2C-2B94-4E3A-8F5E-E97DD5C20932}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AE-4A78-834D-54EA54CB57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61.9</c:v>
                </c:pt>
                <c:pt idx="32">
                  <c:v>62.1</c:v>
                </c:pt>
              </c:numCache>
            </c:numRef>
          </c:xVal>
          <c:yVal>
            <c:numRef>
              <c:f>公会計指標分析・財政指標組合せ分析表!$BP$55:$DC$55</c:f>
              <c:numCache>
                <c:formatCode>#,##0.0;"▲ "#,##0.0</c:formatCode>
                <c:ptCount val="40"/>
                <c:pt idx="24">
                  <c:v>23.5</c:v>
                </c:pt>
                <c:pt idx="32">
                  <c:v>8.5</c:v>
                </c:pt>
              </c:numCache>
            </c:numRef>
          </c:yVal>
          <c:smooth val="0"/>
          <c:extLst>
            <c:ext xmlns:c16="http://schemas.microsoft.com/office/drawing/2014/chart" uri="{C3380CC4-5D6E-409C-BE32-E72D297353CC}">
              <c16:uniqueId val="{00000013-72AE-4A78-834D-54EA54CB576B}"/>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{0DD42E45-FD07-4C62-A2C9-9B1BA7F66A87}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D41-46CF-A4E0-CF318F78B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{91368539-EA86-4B73-8C9F-CC0CFB4A385D}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41-46CF-A4E0-CF318F78B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{03859C2A-D9C4-4984-86B5-D34221B73CA7}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41-46CF-A4E0-CF318F78B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{CDF71481-82AE-4351-9BEF-31B564CFBF6C}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41-46CF-A4E0-CF318F78B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{63A21516-69FD-4308-92C5-F0F20B520EE4}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41-46CF-A4E0-CF318F78B50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{81952DDC-0BA6-4EB8-B226-7DF50D7342D1}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D41-46CF-A4E0-CF318F78B50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{D8656806-676B-474E-B1D5-AA388BBE7754}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D41-46CF-A4E0-CF318F78B50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{8CC80E2F-AB68-4F29-807B-B297B0A27745}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D41-46CF-A4E0-CF318F78B50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{B372F8CD-255C-4F35-BA40-F1347BC74739}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D41-46CF-A4E0-CF318F78B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10.5</c:v>
                </c:pt>
                <c:pt idx="16">
                  <c:v>11.4</c:v>
                </c:pt>
                <c:pt idx="24">
                  <c:v>12.2</c:v>
                </c:pt>
                <c:pt idx="32">
                  <c:v>11.9</c:v>
                </c:pt>
              </c:numCache>
            </c:numRef>
          </c:xVal>
          <c:yVal>
            <c:numRef>
              <c:f>公会計指標分析・財政指標組合せ分析表!$BP$73:$DC$73</c:f>
              <c:numCache>
                <c:formatCode>#,##0.0;"▲ "#,##0.0</c:formatCode>
                <c:ptCount val="40"/>
                <c:pt idx="0">
                  <c:v>123.6</c:v>
                </c:pt>
                <c:pt idx="8">
                  <c:v>125.5</c:v>
                </c:pt>
                <c:pt idx="16">
                  <c:v>108.3</c:v>
                </c:pt>
                <c:pt idx="24">
                  <c:v>93.8</c:v>
                </c:pt>
                <c:pt idx="32">
                  <c:v>60.2</c:v>
                </c:pt>
              </c:numCache>
            </c:numRef>
          </c:yVal>
          <c:smooth val="0"/>
          <c:extLst>
            <c:ext xmlns:c16="http://schemas.microsoft.com/office/drawing/2014/chart" uri="{C3380CC4-5D6E-409C-BE32-E72D297353CC}">
              <c16:uniqueId val="{00000009-ED41-46CF-A4E0-CF318F78B5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{1E82DB15-550F-4921-852A-85FA549C4445}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D41-46CF-A4E0-CF318F78B5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{112F5295-0364-4CED-A4E6-FAD3C391AFE8}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41-46CF-A4E0-CF318F78B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{F4407D04-B8A7-4DE2-BC1A-CF53D7D5AC62}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41-46CF-A4E0-CF318F78B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{B9A666FA-74AD-4E85-BF15-6F44F0503AC5}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41-46CF-A4E0-CF318F78B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{2CE49180-AD95-4B45-B589-F7B49F85C4EE}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41-46CF-A4E0-CF318F78B507}"/>
                </c:ext>
              </c:extLst>
            </c:dLbl>
            <c:dLbl>
              <c:idx val="8"/>
              <c:layout>
                <c:manualLayout>
                  <c:x val="-2.523456381698049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{A720BA13-0299-4B40-9E68-5A9ADAADF871}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D41-46CF-A4E0-CF318F78B507}"/>
                </c:ext>
              </c:extLst>
            </c:dLbl>
            <c:dLbl>
              <c:idx val="16"/>
              <c:layout>
                <c:manualLayout>
                  <c:x val="-3.803377052720572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{FD81EFDF-9B4D-4147-A933-24BD323A4E9B}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D41-46CF-A4E0-CF318F78B50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{1F653D2B-247A-4F89-A349-5F152F1550D7}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D41-46CF-A4E0-CF318F78B50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{673601A3-D4E6-4F6F-8CE6-127303CEFEA6}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D41-46CF-A4E0-CF318F78B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ED41-46CF-A4E0-CF318F78B507}"/>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年度の中山中学校建設事業に伴い、多額の建設地方債を発行していること及び令和元年度においても多額の地方債を発行しており、令和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年度をピークとして公債費の増加が見込まれるが、現時点において大規模事業の計画はないため、今後は既往債の償還に合わせて実質公債費比率も低くなる見込みである。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年度から始まった中山中学校建設事業により地方債残高が一気に増加し、事業開始前に比べ</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弱増加。令和元年度においても、町営住宅建設事業と防災行政無線整備事業の実施による多額の起債で地方債残高が増加したが、債務負担行為で予定していた町営住宅建設事業の完了に伴い、債務負担行為の支出額が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億円のマイナスとなった。令和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年度では既往債の償還による地方債の現在高の減少や財政調整基金積立等の充当可能基金の増等の理由により将来負担比率は減となった。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以上の増減要因の結果、将来負担比率の分子は平成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年度をピークに減少しており、今後も減少していくものと見込まれる。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山形県中山町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中山町ふるさと応援基金の増等により特定目的基金残高について、約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どおり、各目的基金の適切な運用と、減債基金、財政調整基金のバランスを考え運用する。なお、財政調整基金については、今後の不測の事態への対応や公共施設の大規模修繕や更新等に備え、一定額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・中山町ふるさと応援基金：ふるさと納税寄附金を寄附者の意思に基づき、適正に管理、運用することを目的とする。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・中山町消防施設等整備基金：消防施設及び消防資機材の整備に係る経費に充てる。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・中山町小・中学校施設等整備基金：小・中学校施設等の整備に係る経費に充てる。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・中山町ひまわり温泉整備基金：ひまわり温泉を継続的に使用し、施設及び環境整備並びに施設の維持管理に係る経費に充てる。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地域福祉基金：町内において民間団体が行う高齢者等の保健の向上及び福祉の増進を図るための活動を支援することにより高齢者が安らかな生活を営むことができる地域社会の形成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・中山町ふるさと応援基金：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年度は、ふるさと納税が好調であったことから事業に係る経費を差し引いた金額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百万円を積立て、また、使途に沿った事業の財源として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百万円を取崩し、差引き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・中山町小・中学校施設等整備基金：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小学校施設の各年度で必要な大規模修繕、補修、改修工事の財源として充当するものとして、令和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・中山町ひまわり温泉整備基金：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施設の大規模改修などに充当しており令和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百万円ほど取崩している。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・老朽化している庁舎の建設や町有施設の改修に対応するための基金の設置を検討していく。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百万円積立し、取り崩しをしなかったため前年度と比較すると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災害対応や、今後検討する施設更新や大規模改修等の臨時的な財政需要に備えるため、標準財政規模の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令和元年度に行った防災行政無線整備事業に係る地方債について、将来の償還に充てるため、毎年度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百万円の積立てを実施している。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上記積立を継続し、同地方債の償還に合わせ、その財源として取り崩しを予定している。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F92FB1-57E9-4975-BFDA-5183D147E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2ABF45F-6CB6-44C8-9839-19E90E743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8BA8A03-FA6B-489D-864D-3277958A5DE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48707B7-D6D9-4E1C-AEBD-9B3B7B531F3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BA2112-D010-441E-B9FC-F9D92591782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1B60EED-21D2-430C-AF48-4D48A3D8EAA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331E971-FD88-4BDA-AB84-6A40AAA7CC9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58C10D5-E1E8-4332-9A3D-157B816D752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22F5661-9335-4532-8D3E-7E095C4A6EE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65860D4-A19F-4834-B293-1126D8FD90F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5900FFD-9855-4E25-8283-EF0A7578D3A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47D022E-FDB4-4B67-BA07-51E253C68F0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69E532-C555-4FF1-8DE5-BC3F8A0E698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2CFBAE9-BF55-45AB-B334-61F2450010F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07555B-F83A-4999-AE9C-60B9A88461C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2454BDE-56F1-4683-8AA9-146C6DAAB61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37653F8-F7E8-4A1F-ACFF-8DC5FAAB22B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C2C6E4A-25E0-46C8-A78C-1F9B9B6E8FC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EC4BACA-271B-44F2-B6F8-1B8142727F1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02492EF-CFDC-4495-A940-F718E5207B8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FCA7070-6B9C-4439-A82F-9C2D152464F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3F7BFAE-11E9-4E44-B660-D58643894F7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B95D47A-B03C-4B47-B447-11BB9AC0EDF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2ED70B5-8735-4A01-B83D-B06DBC5E244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6B16A5D-75AD-47C3-8F01-8CF763276DC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4336CE1-E4CC-47A4-81A0-0E4E38CDA15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18A54D9-6660-4E9F-90E0-A350E6C228C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D9AB0A0-838B-4B96-8D3D-AF36610735F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C59E084-44A7-4C97-8EE9-559DC2F748D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1C88376-EA19-45CB-910D-C7F163F83589}"/>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8DDDB57-BBF2-4EFE-827D-C5466EF54A6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218E7F5-F997-432F-A0B7-A00E85D1F4D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3A22067-AF48-436D-AE3D-BB479A41BDFB}"/>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23D01BE-B6DC-4C91-817E-00D4DA161D5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03456FC-F831-45FA-8EDB-4675B3C44B5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6B91C63-C1A7-4F5A-A131-8F294C7F34A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51F4605-957D-4156-AE23-E2D7463E013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74EAB0A-B518-408B-8E4E-4545168B888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7777875-99AC-49D4-BF6B-980451DAEAE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C04C4BC-66EA-466D-91C9-135466DC6A5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8AA216C-3E47-4F9F-89FD-3B1822C3E48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2D452B4-E79F-4466-A8D8-040225F3112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AA05562-4BDA-4BD1-9DF6-A23E4C70482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0ABF6B4-568A-41EB-B81A-480F6549A93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7286401-89C6-4A15-919A-2C4BF9A377B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EA733DD-5229-40F5-BAB6-606D5C6002E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3DE3C00-1B77-43C2-B570-66A22D7462A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有形固定資産減価償却率については、小学校の給水設備改修工事や道路補修工事等の実施により有形固定資産が増加したものの、減価償却累計額がそれを上回ったため、減価償却率が上昇した。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3BE12E8-7331-46B4-8EBF-4B96B859383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A17B236-03E8-4EF0-A534-1FFFF6D7696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63A7A0-2C7A-4E3C-A9A9-13E25B1E93A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B31C23E-4A34-4A3B-906E-2E2ED7AE40AC}"/>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44DA086-DD65-421A-A126-9D9B36C529EC}"/>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43AB17E-A051-47C9-9A55-313951F02C7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E6F4CD7-50AF-40F5-B932-2CCA99BDDB4B}"/>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E4F67E7-606E-4EFA-830B-08402E8B9ECF}"/>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3D6FB30-A43D-413B-AA97-6039F44119AB}"/>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B44E0E4-631C-47F6-AC56-C3037F03AA3D}"/>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104087B-5AD0-4D31-B42E-1CCE48730734}"/>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6E23238-177B-46C1-9803-F15074B7B401}"/>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45FF17C-EA68-4F76-8A72-F31B759F644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1F1BDD1-A0D5-47B2-BDC0-76F331ADC4C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084AAD9-3B17-4F15-AADD-403C9D77A98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393760B-AA91-4ADB-B8D1-2F59DCFCBF4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3502A430-F68E-40BC-AEE3-AC2563929AAF}"/>
            </a:ext>
          </a:extLst>
        </xdr:cNvPr>
        <xdr:cNvCxnSpPr/>
      </xdr:nvCxnSpPr>
      <xdr:spPr>
        <a:xfrm flipV="1">
          <a:off x="4760595" y="4656455"/>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8223D728-6AE9-455B-BF4B-144180683C6D}"/>
            </a:ext>
          </a:extLst>
        </xdr:cNvPr>
        <xdr:cNvSpPr txBox="1"/>
      </xdr:nvSpPr>
      <xdr:spPr>
        <a:xfrm>
          <a:off x="4813300"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B95EC341-7419-4D53-A890-F27E3D7726A4}"/>
            </a:ext>
          </a:extLst>
        </xdr:cNvPr>
        <xdr:cNvCxnSpPr/>
      </xdr:nvCxnSpPr>
      <xdr:spPr>
        <a:xfrm>
          <a:off x="4673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EE6B9CA1-67CA-48A4-A204-ABCAC02D1AF6}"/>
            </a:ext>
          </a:extLst>
        </xdr:cNvPr>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8266331C-77BF-4543-9F12-740549C4FE0F}"/>
            </a:ext>
          </a:extLst>
        </xdr:cNvPr>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335ED96F-3DB6-4AAD-B56F-59B423973052}"/>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1583608F-7B80-4543-8C02-C874F7F074DC}"/>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2E81585F-A795-4EDB-A1F1-569C7D60F11B}"/>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AE5ACCDC-1921-4461-AE9F-AD6E5DB8535C}"/>
            </a:ext>
          </a:extLst>
        </xdr:cNvPr>
        <xdr:cNvSpPr/>
      </xdr:nvSpPr>
      <xdr:spPr>
        <a:xfrm>
          <a:off x="32385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12EC4979-19A6-4A66-948D-91EB4A534537}"/>
            </a:ext>
          </a:extLst>
        </xdr:cNvPr>
        <xdr:cNvSpPr/>
      </xdr:nvSpPr>
      <xdr:spPr>
        <a:xfrm>
          <a:off x="2476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1578CCC9-9ABA-460C-91D7-26D891716E31}"/>
            </a:ext>
          </a:extLst>
        </xdr:cNvPr>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3224FA7-F6EE-4039-8E70-15CEEE00679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894464-5633-486C-8A10-86A19DF7ABE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34DF77D-3D18-4926-A0A5-691807F212E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C303342-D377-4D8E-96CE-C1C11D807CC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3806A5F-D40C-412C-9B0C-C47619F509B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81" name="楕円 80">
          <a:extLst>
            <a:ext uri="{FF2B5EF4-FFF2-40B4-BE49-F238E27FC236}">
              <a16:creationId xmlns:a16="http://schemas.microsoft.com/office/drawing/2014/main" id="{10693646-31BD-467E-9A6B-6F29C0537E16}"/>
            </a:ext>
          </a:extLst>
        </xdr:cNvPr>
        <xdr:cNvSpPr/>
      </xdr:nvSpPr>
      <xdr:spPr>
        <a:xfrm>
          <a:off x="47117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82" name="有形固定資産減価償却率該当値テキスト">
          <a:extLst>
            <a:ext uri="{FF2B5EF4-FFF2-40B4-BE49-F238E27FC236}">
              <a16:creationId xmlns:a16="http://schemas.microsoft.com/office/drawing/2014/main" id="{5900DB87-8680-482F-9FD2-E8D8883883F2}"/>
            </a:ext>
          </a:extLst>
        </xdr:cNvPr>
        <xdr:cNvSpPr txBox="1"/>
      </xdr:nvSpPr>
      <xdr:spPr>
        <a:xfrm>
          <a:off x="4813300" y="50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3" name="楕円 82">
          <a:extLst>
            <a:ext uri="{FF2B5EF4-FFF2-40B4-BE49-F238E27FC236}">
              <a16:creationId xmlns:a16="http://schemas.microsoft.com/office/drawing/2014/main" id="{E757B1BF-6684-4B16-939E-7F6799DA818A}"/>
            </a:ext>
          </a:extLst>
        </xdr:cNvPr>
        <xdr:cNvSpPr/>
      </xdr:nvSpPr>
      <xdr:spPr>
        <a:xfrm>
          <a:off x="4000500" y="50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63500</xdr:rowOff>
    </xdr:to>
    <xdr:cxnSp macro="">
      <xdr:nvCxnSpPr>
        <xdr:cNvPr id="84" name="直線コネクタ 83">
          <a:extLst>
            <a:ext uri="{FF2B5EF4-FFF2-40B4-BE49-F238E27FC236}">
              <a16:creationId xmlns:a16="http://schemas.microsoft.com/office/drawing/2014/main" id="{EACAAB2E-896A-4281-B272-5829FA21EFC8}"/>
            </a:ext>
          </a:extLst>
        </xdr:cNvPr>
        <xdr:cNvCxnSpPr/>
      </xdr:nvCxnSpPr>
      <xdr:spPr>
        <a:xfrm>
          <a:off x="4051300" y="5135033"/>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85" name="n_1aveValue有形固定資産減価償却率">
          <a:extLst>
            <a:ext uri="{FF2B5EF4-FFF2-40B4-BE49-F238E27FC236}">
              <a16:creationId xmlns:a16="http://schemas.microsoft.com/office/drawing/2014/main" id="{BDECC6CA-6F36-4BBF-BEFE-E6DE0CE4D4CB}"/>
            </a:ext>
          </a:extLst>
        </xdr:cNvPr>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86" name="n_2aveValue有形固定資産減価償却率">
          <a:extLst>
            <a:ext uri="{FF2B5EF4-FFF2-40B4-BE49-F238E27FC236}">
              <a16:creationId xmlns:a16="http://schemas.microsoft.com/office/drawing/2014/main" id="{55E405BC-AC43-4728-B588-391E1ACB2D12}"/>
            </a:ext>
          </a:extLst>
        </xdr:cNvPr>
        <xdr:cNvSpPr txBox="1"/>
      </xdr:nvSpPr>
      <xdr:spPr>
        <a:xfrm>
          <a:off x="3086744" y="50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87" name="n_3aveValue有形固定資産減価償却率">
          <a:extLst>
            <a:ext uri="{FF2B5EF4-FFF2-40B4-BE49-F238E27FC236}">
              <a16:creationId xmlns:a16="http://schemas.microsoft.com/office/drawing/2014/main" id="{AA29810D-7F82-4A36-BCAF-EFEEE2F468FD}"/>
            </a:ext>
          </a:extLst>
        </xdr:cNvPr>
        <xdr:cNvSpPr txBox="1"/>
      </xdr:nvSpPr>
      <xdr:spPr>
        <a:xfrm>
          <a:off x="2324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88" name="n_4aveValue有形固定資産減価償却率">
          <a:extLst>
            <a:ext uri="{FF2B5EF4-FFF2-40B4-BE49-F238E27FC236}">
              <a16:creationId xmlns:a16="http://schemas.microsoft.com/office/drawing/2014/main" id="{6CCA2655-34B7-438C-9185-4007C4699F39}"/>
            </a:ext>
          </a:extLst>
        </xdr:cNvPr>
        <xdr:cNvSpPr txBox="1"/>
      </xdr:nvSpPr>
      <xdr:spPr>
        <a:xfrm>
          <a:off x="1562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89" name="n_1mainValue有形固定資産減価償却率">
          <a:extLst>
            <a:ext uri="{FF2B5EF4-FFF2-40B4-BE49-F238E27FC236}">
              <a16:creationId xmlns:a16="http://schemas.microsoft.com/office/drawing/2014/main" id="{28F555C8-6F54-4023-B639-0E75EA9C44C5}"/>
            </a:ext>
          </a:extLst>
        </xdr:cNvPr>
        <xdr:cNvSpPr txBox="1"/>
      </xdr:nvSpPr>
      <xdr:spPr>
        <a:xfrm>
          <a:off x="3836044" y="485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C4A19DCB-DC00-49B5-8B84-8CDD1C9B1EB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30F4122F-1410-4A04-B9F3-4C6A95B25B5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654072DC-C32B-4A6D-9BBE-7101AA1ECE7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5E7BA450-4FF3-4770-ACC7-D369FC2D6D7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639AF90B-B644-4C5E-9757-C04320923D0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49DC1526-8AE5-4141-9663-95D3B1234ED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152A5625-CCA4-4C4D-BA74-55FE6DC48CF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F0491103-26C3-471B-8A58-35C991E70B3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B4E6DC5-E8A1-493E-BA7F-9F69A6B9699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2ECCA524-4B6E-4628-BFE5-50772D48B49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4BB25B30-7CB9-4EEE-90E9-10A7426F7B3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F2385C97-81F3-4AAE-AAC8-B49628FA8E7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49FFAA38-9F26-490F-8120-2E9B16F790C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大規模建設事業完了等に伴う新規起債額の減及び地方債償還が進んだことによる地方債現在高と公営企業債等繰入見込額の減が大きく将来負担額が大幅減となったこと等により、債務償還比率の減となった。</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EB81DA73-AF11-4497-B10A-2F62F36413F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F90CCC76-79AC-4448-962D-BC890FEA693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2CD2CAE1-7B6E-4C6C-A62C-A3D87D9E18F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5F4CD453-D1B8-47AB-A4D5-231CFD1D5AB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a:extLst>
            <a:ext uri="{FF2B5EF4-FFF2-40B4-BE49-F238E27FC236}">
              <a16:creationId xmlns:a16="http://schemas.microsoft.com/office/drawing/2014/main" id="{1A9A7055-6F11-4AEA-9EA4-D2AA199BF208}"/>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FC41DA5C-1643-4ABE-9DA1-405FEB057E9D}"/>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FF9DA9C-C6FB-495C-8C97-C3C2DD64BBC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F0B8F28C-C9B7-48DD-A2B3-3595B2629DCD}"/>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62153788-35C0-4FD8-B8BC-1B01EE04FD06}"/>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2185DB52-55CA-48C4-9D0C-009808F0356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EDC5EEBF-557A-4750-90D1-516F064FFC7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58C67B18-8ECF-4784-903B-912B47C40B0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a:extLst>
            <a:ext uri="{FF2B5EF4-FFF2-40B4-BE49-F238E27FC236}">
              <a16:creationId xmlns:a16="http://schemas.microsoft.com/office/drawing/2014/main" id="{24510E89-5E41-4024-ABD6-F621FBDEE7C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CE5602-0711-4F36-AC89-09737C76F7E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C6E5B740-7486-46B2-A36A-29BB16C10FB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149091</xdr:rowOff>
    </xdr:to>
    <xdr:cxnSp macro="">
      <xdr:nvCxnSpPr>
        <xdr:cNvPr id="118" name="直線コネクタ 117">
          <a:extLst>
            <a:ext uri="{FF2B5EF4-FFF2-40B4-BE49-F238E27FC236}">
              <a16:creationId xmlns:a16="http://schemas.microsoft.com/office/drawing/2014/main" id="{858593E4-0998-4F82-8695-0379DA7015DD}"/>
            </a:ext>
          </a:extLst>
        </xdr:cNvPr>
        <xdr:cNvCxnSpPr/>
      </xdr:nvCxnSpPr>
      <xdr:spPr>
        <a:xfrm flipV="1">
          <a:off x="14793595" y="4541308"/>
          <a:ext cx="1269" cy="922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152918</xdr:rowOff>
    </xdr:from>
    <xdr:ext cx="469744" cy="259045"/>
    <xdr:sp macro="" textlink="">
      <xdr:nvSpPr>
        <xdr:cNvPr id="119" name="債務償還比率最小値テキスト">
          <a:extLst>
            <a:ext uri="{FF2B5EF4-FFF2-40B4-BE49-F238E27FC236}">
              <a16:creationId xmlns:a16="http://schemas.microsoft.com/office/drawing/2014/main" id="{09172B15-3703-447E-B717-2D37E0EB961E}"/>
            </a:ext>
          </a:extLst>
        </xdr:cNvPr>
        <xdr:cNvSpPr txBox="1"/>
      </xdr:nvSpPr>
      <xdr:spPr>
        <a:xfrm>
          <a:off x="14846300" y="546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149091</xdr:rowOff>
    </xdr:from>
    <xdr:to>
      <xdr:col>76</xdr:col>
      <xdr:colOff>111125</xdr:colOff>
      <xdr:row>31</xdr:row>
      <xdr:rowOff>149091</xdr:rowOff>
    </xdr:to>
    <xdr:cxnSp macro="">
      <xdr:nvCxnSpPr>
        <xdr:cNvPr id="120" name="直線コネクタ 119">
          <a:extLst>
            <a:ext uri="{FF2B5EF4-FFF2-40B4-BE49-F238E27FC236}">
              <a16:creationId xmlns:a16="http://schemas.microsoft.com/office/drawing/2014/main" id="{3419BAD2-7ABD-4361-8713-8626D5FDF13E}"/>
            </a:ext>
          </a:extLst>
        </xdr:cNvPr>
        <xdr:cNvCxnSpPr/>
      </xdr:nvCxnSpPr>
      <xdr:spPr>
        <a:xfrm>
          <a:off x="14706600" y="5464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a:extLst>
            <a:ext uri="{FF2B5EF4-FFF2-40B4-BE49-F238E27FC236}">
              <a16:creationId xmlns:a16="http://schemas.microsoft.com/office/drawing/2014/main" id="{00821C61-C4A0-4C63-A669-3C28AD48BF7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a:extLst>
            <a:ext uri="{FF2B5EF4-FFF2-40B4-BE49-F238E27FC236}">
              <a16:creationId xmlns:a16="http://schemas.microsoft.com/office/drawing/2014/main" id="{65816305-21C3-4BDC-A310-AE441B5A745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20274</xdr:rowOff>
    </xdr:from>
    <xdr:ext cx="469744" cy="259045"/>
    <xdr:sp macro="" textlink="">
      <xdr:nvSpPr>
        <xdr:cNvPr id="123" name="債務償還比率平均値テキスト">
          <a:extLst>
            <a:ext uri="{FF2B5EF4-FFF2-40B4-BE49-F238E27FC236}">
              <a16:creationId xmlns:a16="http://schemas.microsoft.com/office/drawing/2014/main" id="{9E29DB00-E720-4B45-AA83-0C4DF2D3887D}"/>
            </a:ext>
          </a:extLst>
        </xdr:cNvPr>
        <xdr:cNvSpPr txBox="1"/>
      </xdr:nvSpPr>
      <xdr:spPr>
        <a:xfrm>
          <a:off x="14846300" y="4820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168847</xdr:rowOff>
    </xdr:from>
    <xdr:to>
      <xdr:col>76</xdr:col>
      <xdr:colOff>73025</xdr:colOff>
      <xdr:row>29</xdr:row>
      <xdr:rowOff>98997</xdr:rowOff>
    </xdr:to>
    <xdr:sp macro="" textlink="">
      <xdr:nvSpPr>
        <xdr:cNvPr id="124" name="フローチャート: 判断 123">
          <a:extLst>
            <a:ext uri="{FF2B5EF4-FFF2-40B4-BE49-F238E27FC236}">
              <a16:creationId xmlns:a16="http://schemas.microsoft.com/office/drawing/2014/main" id="{17DD4065-3C4F-4BC1-9AA4-75107BBB825B}"/>
            </a:ext>
          </a:extLst>
        </xdr:cNvPr>
        <xdr:cNvSpPr/>
      </xdr:nvSpPr>
      <xdr:spPr>
        <a:xfrm>
          <a:off x="14744700" y="4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25" name="フローチャート: 判断 124">
          <a:extLst>
            <a:ext uri="{FF2B5EF4-FFF2-40B4-BE49-F238E27FC236}">
              <a16:creationId xmlns:a16="http://schemas.microsoft.com/office/drawing/2014/main" id="{1B375D5D-2DB2-4C77-89E4-B83370D54604}"/>
            </a:ext>
          </a:extLst>
        </xdr:cNvPr>
        <xdr:cNvSpPr/>
      </xdr:nvSpPr>
      <xdr:spPr>
        <a:xfrm>
          <a:off x="140335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26" name="フローチャート: 判断 125">
          <a:extLst>
            <a:ext uri="{FF2B5EF4-FFF2-40B4-BE49-F238E27FC236}">
              <a16:creationId xmlns:a16="http://schemas.microsoft.com/office/drawing/2014/main" id="{223ABA36-4D02-4026-9BD2-7C9BC3D00FF2}"/>
            </a:ext>
          </a:extLst>
        </xdr:cNvPr>
        <xdr:cNvSpPr/>
      </xdr:nvSpPr>
      <xdr:spPr>
        <a:xfrm>
          <a:off x="13271500" y="510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27" name="フローチャート: 判断 126">
          <a:extLst>
            <a:ext uri="{FF2B5EF4-FFF2-40B4-BE49-F238E27FC236}">
              <a16:creationId xmlns:a16="http://schemas.microsoft.com/office/drawing/2014/main" id="{19B2F08A-906A-491A-8A13-9B9C20B21FB8}"/>
            </a:ext>
          </a:extLst>
        </xdr:cNvPr>
        <xdr:cNvSpPr/>
      </xdr:nvSpPr>
      <xdr:spPr>
        <a:xfrm>
          <a:off x="12509500" y="51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28" name="フローチャート: 判断 127">
          <a:extLst>
            <a:ext uri="{FF2B5EF4-FFF2-40B4-BE49-F238E27FC236}">
              <a16:creationId xmlns:a16="http://schemas.microsoft.com/office/drawing/2014/main" id="{7D0DE722-E2CE-4E78-819A-A525E21A0AEF}"/>
            </a:ext>
          </a:extLst>
        </xdr:cNvPr>
        <xdr:cNvSpPr/>
      </xdr:nvSpPr>
      <xdr:spPr>
        <a:xfrm>
          <a:off x="11747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C78FCEA-732F-4498-A48E-5C027CD7159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9FE6A4E-D7BF-4CE5-9313-728B0AD63CC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B1051B9-09BD-4611-8F63-E0FCC697AED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959A624-D3B1-4D00-BB89-846C211A88F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E96EFAB-B31E-4A83-A1F9-AB8EAB798F6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47484</xdr:rowOff>
    </xdr:from>
    <xdr:to>
      <xdr:col>76</xdr:col>
      <xdr:colOff>73025</xdr:colOff>
      <xdr:row>30</xdr:row>
      <xdr:rowOff>149084</xdr:rowOff>
    </xdr:to>
    <xdr:sp macro="" textlink="">
      <xdr:nvSpPr>
        <xdr:cNvPr id="134" name="楕円 133">
          <a:extLst>
            <a:ext uri="{FF2B5EF4-FFF2-40B4-BE49-F238E27FC236}">
              <a16:creationId xmlns:a16="http://schemas.microsoft.com/office/drawing/2014/main" id="{4043AC1E-5119-4EA5-8995-CB8F2C00F5C7}"/>
            </a:ext>
          </a:extLst>
        </xdr:cNvPr>
        <xdr:cNvSpPr/>
      </xdr:nvSpPr>
      <xdr:spPr>
        <a:xfrm>
          <a:off x="14744700" y="51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25911</xdr:rowOff>
    </xdr:from>
    <xdr:ext cx="469744" cy="259045"/>
    <xdr:sp macro="" textlink="">
      <xdr:nvSpPr>
        <xdr:cNvPr id="135" name="債務償還比率該当値テキスト">
          <a:extLst>
            <a:ext uri="{FF2B5EF4-FFF2-40B4-BE49-F238E27FC236}">
              <a16:creationId xmlns:a16="http://schemas.microsoft.com/office/drawing/2014/main" id="{2C8C311E-7FF3-4B3C-B5F3-AC178EBA94D1}"/>
            </a:ext>
          </a:extLst>
        </xdr:cNvPr>
        <xdr:cNvSpPr txBox="1"/>
      </xdr:nvSpPr>
      <xdr:spPr>
        <a:xfrm>
          <a:off x="14846300" y="516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146508</xdr:rowOff>
    </xdr:from>
    <xdr:to>
      <xdr:col>72</xdr:col>
      <xdr:colOff>123825</xdr:colOff>
      <xdr:row>32</xdr:row>
      <xdr:rowOff>76658</xdr:rowOff>
    </xdr:to>
    <xdr:sp macro="" textlink="">
      <xdr:nvSpPr>
        <xdr:cNvPr id="136" name="楕円 135">
          <a:extLst>
            <a:ext uri="{FF2B5EF4-FFF2-40B4-BE49-F238E27FC236}">
              <a16:creationId xmlns:a16="http://schemas.microsoft.com/office/drawing/2014/main" id="{6683C61F-10D7-4CB1-B283-C5D4E69FD921}"/>
            </a:ext>
          </a:extLst>
        </xdr:cNvPr>
        <xdr:cNvSpPr/>
      </xdr:nvSpPr>
      <xdr:spPr>
        <a:xfrm>
          <a:off x="14033500" y="54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98284</xdr:rowOff>
    </xdr:from>
    <xdr:to>
      <xdr:col>76</xdr:col>
      <xdr:colOff>22225</xdr:colOff>
      <xdr:row>32</xdr:row>
      <xdr:rowOff>25858</xdr:rowOff>
    </xdr:to>
    <xdr:cxnSp macro="">
      <xdr:nvCxnSpPr>
        <xdr:cNvPr id="137" name="直線コネクタ 136">
          <a:extLst>
            <a:ext uri="{FF2B5EF4-FFF2-40B4-BE49-F238E27FC236}">
              <a16:creationId xmlns:a16="http://schemas.microsoft.com/office/drawing/2014/main" id="{178D8B15-090E-4796-9C9B-B34236E753E5}"/>
            </a:ext>
          </a:extLst>
        </xdr:cNvPr>
        <xdr:cNvCxnSpPr/>
      </xdr:nvCxnSpPr>
      <xdr:spPr>
        <a:xfrm flipV="1">
          <a:off x="14084300" y="5241784"/>
          <a:ext cx="711200" cy="2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154256</xdr:rowOff>
    </xdr:from>
    <xdr:to>
      <xdr:col>68</xdr:col>
      <xdr:colOff>123825</xdr:colOff>
      <xdr:row>33</xdr:row>
      <xdr:rowOff>84406</xdr:rowOff>
    </xdr:to>
    <xdr:sp macro="" textlink="">
      <xdr:nvSpPr>
        <xdr:cNvPr id="138" name="楕円 137">
          <a:extLst>
            <a:ext uri="{FF2B5EF4-FFF2-40B4-BE49-F238E27FC236}">
              <a16:creationId xmlns:a16="http://schemas.microsoft.com/office/drawing/2014/main" id="{416EBA79-642F-4B23-9C13-5ACE914D4C40}"/>
            </a:ext>
          </a:extLst>
        </xdr:cNvPr>
        <xdr:cNvSpPr/>
      </xdr:nvSpPr>
      <xdr:spPr>
        <a:xfrm>
          <a:off x="13271500" y="56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25858</xdr:rowOff>
    </xdr:from>
    <xdr:to>
      <xdr:col>72</xdr:col>
      <xdr:colOff>73025</xdr:colOff>
      <xdr:row>33</xdr:row>
      <xdr:rowOff>33606</xdr:rowOff>
    </xdr:to>
    <xdr:cxnSp macro="">
      <xdr:nvCxnSpPr>
        <xdr:cNvPr id="139" name="直線コネクタ 138">
          <a:extLst>
            <a:ext uri="{FF2B5EF4-FFF2-40B4-BE49-F238E27FC236}">
              <a16:creationId xmlns:a16="http://schemas.microsoft.com/office/drawing/2014/main" id="{F619E78F-8541-4032-8C0D-5EC39940A2E9}"/>
            </a:ext>
          </a:extLst>
        </xdr:cNvPr>
        <xdr:cNvCxnSpPr/>
      </xdr:nvCxnSpPr>
      <xdr:spPr>
        <a:xfrm flipV="1">
          <a:off x="13322300" y="5512258"/>
          <a:ext cx="762000" cy="1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59090</xdr:rowOff>
    </xdr:from>
    <xdr:to>
      <xdr:col>64</xdr:col>
      <xdr:colOff>123825</xdr:colOff>
      <xdr:row>33</xdr:row>
      <xdr:rowOff>160690</xdr:rowOff>
    </xdr:to>
    <xdr:sp macro="" textlink="">
      <xdr:nvSpPr>
        <xdr:cNvPr id="140" name="楕円 139">
          <a:extLst>
            <a:ext uri="{FF2B5EF4-FFF2-40B4-BE49-F238E27FC236}">
              <a16:creationId xmlns:a16="http://schemas.microsoft.com/office/drawing/2014/main" id="{D3FB3B82-EA90-4BF2-95C5-1D3BC78797A7}"/>
            </a:ext>
          </a:extLst>
        </xdr:cNvPr>
        <xdr:cNvSpPr/>
      </xdr:nvSpPr>
      <xdr:spPr>
        <a:xfrm>
          <a:off x="12509500" y="57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33606</xdr:rowOff>
    </xdr:from>
    <xdr:to>
      <xdr:col>68</xdr:col>
      <xdr:colOff>73025</xdr:colOff>
      <xdr:row>33</xdr:row>
      <xdr:rowOff>109890</xdr:rowOff>
    </xdr:to>
    <xdr:cxnSp macro="">
      <xdr:nvCxnSpPr>
        <xdr:cNvPr id="141" name="直線コネクタ 140">
          <a:extLst>
            <a:ext uri="{FF2B5EF4-FFF2-40B4-BE49-F238E27FC236}">
              <a16:creationId xmlns:a16="http://schemas.microsoft.com/office/drawing/2014/main" id="{CF9D6D71-B23E-453A-A875-9005F7EA1F5C}"/>
            </a:ext>
          </a:extLst>
        </xdr:cNvPr>
        <xdr:cNvCxnSpPr/>
      </xdr:nvCxnSpPr>
      <xdr:spPr>
        <a:xfrm flipV="1">
          <a:off x="12560300" y="5691456"/>
          <a:ext cx="762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54963</xdr:rowOff>
    </xdr:from>
    <xdr:to>
      <xdr:col>60</xdr:col>
      <xdr:colOff>123825</xdr:colOff>
      <xdr:row>34</xdr:row>
      <xdr:rowOff>156563</xdr:rowOff>
    </xdr:to>
    <xdr:sp macro="" textlink="">
      <xdr:nvSpPr>
        <xdr:cNvPr id="142" name="楕円 141">
          <a:extLst>
            <a:ext uri="{FF2B5EF4-FFF2-40B4-BE49-F238E27FC236}">
              <a16:creationId xmlns:a16="http://schemas.microsoft.com/office/drawing/2014/main" id="{9A0945BA-9A18-40D8-9365-06FA6930F10E}"/>
            </a:ext>
          </a:extLst>
        </xdr:cNvPr>
        <xdr:cNvSpPr/>
      </xdr:nvSpPr>
      <xdr:spPr>
        <a:xfrm>
          <a:off x="11747500" y="58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109890</xdr:rowOff>
    </xdr:from>
    <xdr:to>
      <xdr:col>64</xdr:col>
      <xdr:colOff>73025</xdr:colOff>
      <xdr:row>34</xdr:row>
      <xdr:rowOff>105763</xdr:rowOff>
    </xdr:to>
    <xdr:cxnSp macro="">
      <xdr:nvCxnSpPr>
        <xdr:cNvPr id="143" name="直線コネクタ 142">
          <a:extLst>
            <a:ext uri="{FF2B5EF4-FFF2-40B4-BE49-F238E27FC236}">
              <a16:creationId xmlns:a16="http://schemas.microsoft.com/office/drawing/2014/main" id="{2715F7F8-6001-4634-B421-FCBEDB139967}"/>
            </a:ext>
          </a:extLst>
        </xdr:cNvPr>
        <xdr:cNvCxnSpPr/>
      </xdr:nvCxnSpPr>
      <xdr:spPr>
        <a:xfrm flipV="1">
          <a:off x="11798300" y="5767740"/>
          <a:ext cx="7620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99641</xdr:rowOff>
    </xdr:from>
    <xdr:ext cx="469744" cy="259045"/>
    <xdr:sp macro="" textlink="">
      <xdr:nvSpPr>
        <xdr:cNvPr id="144" name="n_1aveValue債務償還比率">
          <a:extLst>
            <a:ext uri="{FF2B5EF4-FFF2-40B4-BE49-F238E27FC236}">
              <a16:creationId xmlns:a16="http://schemas.microsoft.com/office/drawing/2014/main" id="{FC72FA48-66A3-425A-B301-EBAB7031B4D0}"/>
            </a:ext>
          </a:extLst>
        </xdr:cNvPr>
        <xdr:cNvSpPr txBox="1"/>
      </xdr:nvSpPr>
      <xdr:spPr>
        <a:xfrm>
          <a:off x="13836727" y="490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45" name="n_2aveValue債務償還比率">
          <a:extLst>
            <a:ext uri="{FF2B5EF4-FFF2-40B4-BE49-F238E27FC236}">
              <a16:creationId xmlns:a16="http://schemas.microsoft.com/office/drawing/2014/main" id="{BB1BB83C-C943-4EF3-8396-65AA44BAA284}"/>
            </a:ext>
          </a:extLst>
        </xdr:cNvPr>
        <xdr:cNvSpPr txBox="1"/>
      </xdr:nvSpPr>
      <xdr:spPr>
        <a:xfrm>
          <a:off x="13087427" y="48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46" name="n_3aveValue債務償還比率">
          <a:extLst>
            <a:ext uri="{FF2B5EF4-FFF2-40B4-BE49-F238E27FC236}">
              <a16:creationId xmlns:a16="http://schemas.microsoft.com/office/drawing/2014/main" id="{F643BBB4-9FA6-4250-A2C8-0C11B0407A5E}"/>
            </a:ext>
          </a:extLst>
        </xdr:cNvPr>
        <xdr:cNvSpPr txBox="1"/>
      </xdr:nvSpPr>
      <xdr:spPr>
        <a:xfrm>
          <a:off x="12325427" y="48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47" name="n_4aveValue債務償還比率">
          <a:extLst>
            <a:ext uri="{FF2B5EF4-FFF2-40B4-BE49-F238E27FC236}">
              <a16:creationId xmlns:a16="http://schemas.microsoft.com/office/drawing/2014/main" id="{DD4FDF1A-6157-4324-B277-D9B1B17A136E}"/>
            </a:ext>
          </a:extLst>
        </xdr:cNvPr>
        <xdr:cNvSpPr txBox="1"/>
      </xdr:nvSpPr>
      <xdr:spPr>
        <a:xfrm>
          <a:off x="11563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67785</xdr:rowOff>
    </xdr:from>
    <xdr:ext cx="469744" cy="259045"/>
    <xdr:sp macro="" textlink="">
      <xdr:nvSpPr>
        <xdr:cNvPr id="148" name="n_1mainValue債務償還比率">
          <a:extLst>
            <a:ext uri="{FF2B5EF4-FFF2-40B4-BE49-F238E27FC236}">
              <a16:creationId xmlns:a16="http://schemas.microsoft.com/office/drawing/2014/main" id="{F2DA2E78-774B-4591-8670-B811C0EBBD5E}"/>
            </a:ext>
          </a:extLst>
        </xdr:cNvPr>
        <xdr:cNvSpPr txBox="1"/>
      </xdr:nvSpPr>
      <xdr:spPr>
        <a:xfrm>
          <a:off x="13836727" y="555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75533</xdr:rowOff>
    </xdr:from>
    <xdr:ext cx="469744" cy="259045"/>
    <xdr:sp macro="" textlink="">
      <xdr:nvSpPr>
        <xdr:cNvPr id="149" name="n_2mainValue債務償還比率">
          <a:extLst>
            <a:ext uri="{FF2B5EF4-FFF2-40B4-BE49-F238E27FC236}">
              <a16:creationId xmlns:a16="http://schemas.microsoft.com/office/drawing/2014/main" id="{B94111B8-ACAD-4E40-BCF3-0245CDE9FEDA}"/>
            </a:ext>
          </a:extLst>
        </xdr:cNvPr>
        <xdr:cNvSpPr txBox="1"/>
      </xdr:nvSpPr>
      <xdr:spPr>
        <a:xfrm>
          <a:off x="13087427" y="573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151817</xdr:rowOff>
    </xdr:from>
    <xdr:ext cx="560923" cy="259045"/>
    <xdr:sp macro="" textlink="">
      <xdr:nvSpPr>
        <xdr:cNvPr id="150" name="n_3mainValue債務償還比率">
          <a:extLst>
            <a:ext uri="{FF2B5EF4-FFF2-40B4-BE49-F238E27FC236}">
              <a16:creationId xmlns:a16="http://schemas.microsoft.com/office/drawing/2014/main" id="{BD4ED2F3-77CD-49C4-B2C1-846D261F421C}"/>
            </a:ext>
          </a:extLst>
        </xdr:cNvPr>
        <xdr:cNvSpPr txBox="1"/>
      </xdr:nvSpPr>
      <xdr:spPr>
        <a:xfrm>
          <a:off x="12279838" y="5809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147690</xdr:rowOff>
    </xdr:from>
    <xdr:ext cx="560923" cy="259045"/>
    <xdr:sp macro="" textlink="">
      <xdr:nvSpPr>
        <xdr:cNvPr id="151" name="n_4mainValue債務償還比率">
          <a:extLst>
            <a:ext uri="{FF2B5EF4-FFF2-40B4-BE49-F238E27FC236}">
              <a16:creationId xmlns:a16="http://schemas.microsoft.com/office/drawing/2014/main" id="{0D4F0CCC-15C5-4835-8581-39F05953D7AD}"/>
            </a:ext>
          </a:extLst>
        </xdr:cNvPr>
        <xdr:cNvSpPr txBox="1"/>
      </xdr:nvSpPr>
      <xdr:spPr>
        <a:xfrm>
          <a:off x="11517838" y="5976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6E5EA864-CDE1-44A2-BA7B-F5F4AAD8878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11D6D706-AAE7-455A-ABC2-3305523D6BE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8F3D1CBE-600E-497E-BCBF-90C22BA2089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7A5D7CBC-3790-45EF-8770-C351D995705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DE676F5E-7381-4EDC-BE17-8E3C0C27E93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FCE1EFF5-B0B0-4113-89E0-C530D12C5D4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E65C13-F234-4C11-A277-3FAD6BFB95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9A558E-4862-4BEC-AAF1-5224D4AC07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9C5A0F-B053-4BE5-BCB7-67A16B91CF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A746B8-973B-42BF-A425-0E843BDFAB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79F48B-FECD-4FF4-BD42-D8966D3006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345E5F-D098-44AC-86C0-E4D315C48A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A3D468-5E84-44C7-A024-2F577F05BB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1E26E4-5A9B-4F44-85D7-444BFA7D82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666F11-12EB-429D-B245-24170C8372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3F4C0E-1174-459E-9E65-290FF5B643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884A9C-994F-4F9B-943E-7ABA871E23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C192A1-9400-47BC-94D0-0CF28C83C4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FF63CF-57C2-4A4B-8024-AF4480EEB4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18886E-F86E-46B3-8B6C-96110CF62D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B8A74C-C218-4784-BD11-D77F5AECD1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02D596E-3BCD-486B-970D-44B9A0CFB8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9887D1-A327-4675-8EBB-C9CA6C941C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62F250-7D8D-47C3-83E1-E3FF8A9378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F3726C-A991-4CD5-9458-DE3A0924B3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B91437-04CB-4CF4-9421-CAF4DC959D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D17107-4460-4742-B0BA-946DD43362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0D4E8C-8A51-4161-8951-B3F327ADF3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A9B33C-9C7C-4FB7-A69B-20735473DF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CCA4AA-538C-4985-A4A2-1914CBF407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F2E806-3A50-4664-B05E-9FDF0C2220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F540D1-1E2E-4A19-BC84-6BE62DA90C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E2106C-8629-401F-BDA5-E280A957B9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4E5923-025D-4D17-9C20-013E36352F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A54661-A0D7-4897-A934-2858F4DCD2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8BA338-0A53-4AE5-A988-899A52D2F3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E123B01-A9D4-46D1-B0CB-9AAFE4BB77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81FA3D-00E9-4AEA-ADDB-92EE77AF0A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E24D0D-512F-4833-B05F-94463CC3CF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0D96C1-A7A7-4AC0-BA61-CDF59C5666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931DF6-2D6B-4D9B-A77A-A3729F77DA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6FA270-D717-4B43-BA01-A61605A752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133137-A7A3-4E6F-9254-06805A3ECF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1BA4A4-8F98-4275-9D4F-2DEEEFE890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F01D19-2A71-45D5-842B-AEA4CD45AD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E80E55-BA34-40D1-82CA-ED4675B1A7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FF6F7D-F839-4206-9AE8-F7B89F65B3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3BBABD-A534-425B-9578-91419D70C1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DFA7B2C-5E03-4D24-8D96-215457398EC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7A757F9-9F3F-434B-B855-E4DE3199A38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C9D5B6F-4E3D-46A5-9F9A-D6C22D1C6C8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7F9D19D-1A44-40CB-94E9-F0BD10A2011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5F2576-FFE3-4A3F-8315-06A5BDAF852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9A661D5-90AD-4C0E-AF9A-DCD00B737F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7D8A3D1-AA86-4AD9-A151-4B741224A5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3180DA7-12E5-4222-938D-AE7AA7BE853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443ADA-1D58-4F35-B254-B67CA4F89F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F47B873-52CC-44A4-8D50-117C409EB93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AB89E34-052D-4966-BE10-3D8B04D763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FEF26FE-6C1D-4529-B251-794D2010701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A20450-700A-48D5-A656-75B9D04759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954C0296-1715-4099-8A9D-51723A347017}"/>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5FA8519E-116C-48A3-A9F5-ABF689CD9C5B}"/>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F616C0E9-1662-4F63-9AE1-F93E8FD1FDD8}"/>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4C8478C0-A8E4-41A2-A303-BB59FC5B1475}"/>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147A66E6-18DC-4A5F-8F4B-530BD4EB9D76}"/>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480FAD07-B24D-4E78-A577-5D95D37E5FC8}"/>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87CA54B1-8C95-490D-941D-F2654A8BAB41}"/>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80207EE8-A328-4EE8-A2C9-DD27CD4BB354}"/>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8637AB58-112B-4173-B579-BDEEAF35F055}"/>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B00E3E4D-A0A8-46A6-B382-26E9CDB4B0AF}"/>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F86115BF-DB2C-4E31-9E94-A3CFBF727EE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2FD73E6-9029-4B07-AE5A-4B92104D4B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564E17-7A8E-4676-8214-91EFF4D776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DD6E99-C219-48CD-A082-8236EB0A57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9BBE97-8C09-4567-9FAE-C8DA63D7E2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591048-FB7E-4B2E-A91E-A6D6AA06AE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3" name="楕円 72">
          <a:extLst>
            <a:ext uri="{FF2B5EF4-FFF2-40B4-BE49-F238E27FC236}">
              <a16:creationId xmlns:a16="http://schemas.microsoft.com/office/drawing/2014/main" id="{648F01BC-2795-4C42-8FBC-99D1439497E1}"/>
            </a:ext>
          </a:extLst>
        </xdr:cNvPr>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75614E08-646D-4E9A-AFC7-30BD130F675C}"/>
            </a:ext>
          </a:extLst>
        </xdr:cNvPr>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a:extLst>
            <a:ext uri="{FF2B5EF4-FFF2-40B4-BE49-F238E27FC236}">
              <a16:creationId xmlns:a16="http://schemas.microsoft.com/office/drawing/2014/main" id="{88D8FAEC-290E-443F-8DCF-0879A3CE132A}"/>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30480</xdr:rowOff>
    </xdr:to>
    <xdr:cxnSp macro="">
      <xdr:nvCxnSpPr>
        <xdr:cNvPr id="76" name="直線コネクタ 75">
          <a:extLst>
            <a:ext uri="{FF2B5EF4-FFF2-40B4-BE49-F238E27FC236}">
              <a16:creationId xmlns:a16="http://schemas.microsoft.com/office/drawing/2014/main" id="{1BAFD571-DA5F-4F77-8357-64EE27F62DC2}"/>
            </a:ext>
          </a:extLst>
        </xdr:cNvPr>
        <xdr:cNvCxnSpPr/>
      </xdr:nvCxnSpPr>
      <xdr:spPr>
        <a:xfrm>
          <a:off x="3797300" y="65093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77" name="n_1aveValue【道路】&#10;有形固定資産減価償却率">
          <a:extLst>
            <a:ext uri="{FF2B5EF4-FFF2-40B4-BE49-F238E27FC236}">
              <a16:creationId xmlns:a16="http://schemas.microsoft.com/office/drawing/2014/main" id="{050AFECE-DC05-4008-8771-659F96430A6A}"/>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78" name="n_2aveValue【道路】&#10;有形固定資産減価償却率">
          <a:extLst>
            <a:ext uri="{FF2B5EF4-FFF2-40B4-BE49-F238E27FC236}">
              <a16:creationId xmlns:a16="http://schemas.microsoft.com/office/drawing/2014/main" id="{4B6BB661-CF49-472F-BCE5-9BA80244EAA5}"/>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79" name="n_3aveValue【道路】&#10;有形固定資産減価償却率">
          <a:extLst>
            <a:ext uri="{FF2B5EF4-FFF2-40B4-BE49-F238E27FC236}">
              <a16:creationId xmlns:a16="http://schemas.microsoft.com/office/drawing/2014/main" id="{BABF6B86-4530-46F5-A8E4-E08603BC8C70}"/>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0" name="n_4aveValue【道路】&#10;有形固定資産減価償却率">
          <a:extLst>
            <a:ext uri="{FF2B5EF4-FFF2-40B4-BE49-F238E27FC236}">
              <a16:creationId xmlns:a16="http://schemas.microsoft.com/office/drawing/2014/main" id="{6ECBE69E-4AD3-4737-88B4-567ADF1A993C}"/>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81" name="n_1mainValue【道路】&#10;有形固定資産減価償却率">
          <a:extLst>
            <a:ext uri="{FF2B5EF4-FFF2-40B4-BE49-F238E27FC236}">
              <a16:creationId xmlns:a16="http://schemas.microsoft.com/office/drawing/2014/main" id="{4F4CBF64-A355-4529-9E06-E63B09A18805}"/>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4E63016-85F9-4533-ADB4-D9E1331D51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794A9946-0CC9-44BA-80C4-BC1E199380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BC2059B8-90A6-4728-B516-18BBD34ED4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AFC3B95-D724-4A53-A629-958661619E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C65C8A1-706F-416D-B603-79F65DE9D9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E8E6578-7771-4CB0-8F81-C68F8B384F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721313D7-52E8-4CA5-B313-18CE5998E4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D184657-F157-4E3B-A9FB-08ED691C83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85F8226-BEA4-488B-AE24-FD4B680425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5AE263E9-726D-4691-B6FF-7138671694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679F48B9-07AC-438C-A53B-8E2C540DFF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B8EE9E7C-2AAF-457A-B16A-E7EEAABC47D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BED88767-797F-412F-A582-B4B094CC2F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C0730B14-2E3B-4664-A8E7-0E2763D37D8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9290F5CB-2BCD-46B4-9849-750BA9949A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2A79C3DD-EAA8-44E0-B240-1A8668081D1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5A32587F-9C80-437F-8830-8D790443EB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BB5E5F43-F995-4ACA-A164-278FBE6BE57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D6ED8AC-2A2E-4E96-8B1D-78B06DC72A2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6151DFF-7352-4397-B5DE-3F951575346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7D9A8B92-E1EE-4882-95FC-10BE1E0247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D47078AC-9F43-4191-9278-4B8CE176966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4ACB43D-0ABD-4DB1-9D4E-1362C1DEB0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05" name="直線コネクタ 104">
          <a:extLst>
            <a:ext uri="{FF2B5EF4-FFF2-40B4-BE49-F238E27FC236}">
              <a16:creationId xmlns:a16="http://schemas.microsoft.com/office/drawing/2014/main" id="{9504C13D-79FB-40B8-8230-801A5BDB7F3D}"/>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06" name="【道路】&#10;一人当たり延長最小値テキスト">
          <a:extLst>
            <a:ext uri="{FF2B5EF4-FFF2-40B4-BE49-F238E27FC236}">
              <a16:creationId xmlns:a16="http://schemas.microsoft.com/office/drawing/2014/main" id="{B4B5F457-1D41-46BB-BDD1-11D6E813C29C}"/>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07" name="直線コネクタ 106">
          <a:extLst>
            <a:ext uri="{FF2B5EF4-FFF2-40B4-BE49-F238E27FC236}">
              <a16:creationId xmlns:a16="http://schemas.microsoft.com/office/drawing/2014/main" id="{5742EE16-CF68-4BA3-B12B-44993A770EC1}"/>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08" name="【道路】&#10;一人当たり延長最大値テキスト">
          <a:extLst>
            <a:ext uri="{FF2B5EF4-FFF2-40B4-BE49-F238E27FC236}">
              <a16:creationId xmlns:a16="http://schemas.microsoft.com/office/drawing/2014/main" id="{5181A4B5-9942-4AF6-9C3B-AB9FF22DF14E}"/>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09" name="直線コネクタ 108">
          <a:extLst>
            <a:ext uri="{FF2B5EF4-FFF2-40B4-BE49-F238E27FC236}">
              <a16:creationId xmlns:a16="http://schemas.microsoft.com/office/drawing/2014/main" id="{491F0BAC-AD60-4078-95A0-0A54A90779EA}"/>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0" name="【道路】&#10;一人当たり延長平均値テキスト">
          <a:extLst>
            <a:ext uri="{FF2B5EF4-FFF2-40B4-BE49-F238E27FC236}">
              <a16:creationId xmlns:a16="http://schemas.microsoft.com/office/drawing/2014/main" id="{290DA0A4-7ABE-4074-AFBB-E52BD0CBF610}"/>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11" name="フローチャート: 判断 110">
          <a:extLst>
            <a:ext uri="{FF2B5EF4-FFF2-40B4-BE49-F238E27FC236}">
              <a16:creationId xmlns:a16="http://schemas.microsoft.com/office/drawing/2014/main" id="{FA60F75C-FD11-42CF-A0B9-DB8759D10D57}"/>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2" name="フローチャート: 判断 111">
          <a:extLst>
            <a:ext uri="{FF2B5EF4-FFF2-40B4-BE49-F238E27FC236}">
              <a16:creationId xmlns:a16="http://schemas.microsoft.com/office/drawing/2014/main" id="{0DBF98B3-1C4B-4865-83E6-E7482B81982C}"/>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3" name="フローチャート: 判断 112">
          <a:extLst>
            <a:ext uri="{FF2B5EF4-FFF2-40B4-BE49-F238E27FC236}">
              <a16:creationId xmlns:a16="http://schemas.microsoft.com/office/drawing/2014/main" id="{32F85A88-B70C-4C70-935D-D31EB72919A6}"/>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14" name="フローチャート: 判断 113">
          <a:extLst>
            <a:ext uri="{FF2B5EF4-FFF2-40B4-BE49-F238E27FC236}">
              <a16:creationId xmlns:a16="http://schemas.microsoft.com/office/drawing/2014/main" id="{2113CFF2-06A2-4A07-A912-F52C5E7C3F8E}"/>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15" name="フローチャート: 判断 114">
          <a:extLst>
            <a:ext uri="{FF2B5EF4-FFF2-40B4-BE49-F238E27FC236}">
              <a16:creationId xmlns:a16="http://schemas.microsoft.com/office/drawing/2014/main" id="{79AA5311-2E83-4CF2-831D-F03CD722E7EB}"/>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013CA70-4E07-47E6-BF51-E7DD2E36E1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48B8597-FAD4-4E0A-849B-4A23956BA0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B2742CD-12D5-4AF1-957F-33683888C8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7E9FD3F-1005-4A8C-B85F-2495C805BD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78342E0-DF9D-4BA4-9CCE-FDB5F12D6F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65786</xdr:rowOff>
    </xdr:from>
    <xdr:to>
      <xdr:col>55</xdr:col>
      <xdr:colOff>50800</xdr:colOff>
      <xdr:row>40</xdr:row>
      <xdr:rowOff>167386</xdr:rowOff>
    </xdr:to>
    <xdr:sp macro="" textlink="">
      <xdr:nvSpPr>
        <xdr:cNvPr id="121" name="楕円 120">
          <a:extLst>
            <a:ext uri="{FF2B5EF4-FFF2-40B4-BE49-F238E27FC236}">
              <a16:creationId xmlns:a16="http://schemas.microsoft.com/office/drawing/2014/main" id="{A7EE07D9-2CA6-439A-B9E1-96D4EDAACD95}"/>
            </a:ext>
          </a:extLst>
        </xdr:cNvPr>
        <xdr:cNvSpPr/>
      </xdr:nvSpPr>
      <xdr:spPr>
        <a:xfrm>
          <a:off x="1042670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152163</xdr:rowOff>
    </xdr:from>
    <xdr:ext cx="534377" cy="259045"/>
    <xdr:sp macro="" textlink="">
      <xdr:nvSpPr>
        <xdr:cNvPr id="122" name="【道路】&#10;一人当たり延長該当値テキスト">
          <a:extLst>
            <a:ext uri="{FF2B5EF4-FFF2-40B4-BE49-F238E27FC236}">
              <a16:creationId xmlns:a16="http://schemas.microsoft.com/office/drawing/2014/main" id="{2FA22224-3E73-4DCB-9273-E98CFC6318F2}"/>
            </a:ext>
          </a:extLst>
        </xdr:cNvPr>
        <xdr:cNvSpPr txBox="1"/>
      </xdr:nvSpPr>
      <xdr:spPr>
        <a:xfrm>
          <a:off x="10515600" y="68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68682</xdr:rowOff>
    </xdr:from>
    <xdr:to>
      <xdr:col>50</xdr:col>
      <xdr:colOff>165100</xdr:colOff>
      <xdr:row>40</xdr:row>
      <xdr:rowOff>170282</xdr:rowOff>
    </xdr:to>
    <xdr:sp macro="" textlink="">
      <xdr:nvSpPr>
        <xdr:cNvPr id="123" name="楕円 122">
          <a:extLst>
            <a:ext uri="{FF2B5EF4-FFF2-40B4-BE49-F238E27FC236}">
              <a16:creationId xmlns:a16="http://schemas.microsoft.com/office/drawing/2014/main" id="{06BD4241-08CE-4314-BD28-89A0C8C8B292}"/>
            </a:ext>
          </a:extLst>
        </xdr:cNvPr>
        <xdr:cNvSpPr/>
      </xdr:nvSpPr>
      <xdr:spPr>
        <a:xfrm>
          <a:off x="9588500" y="69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116586</xdr:rowOff>
    </xdr:from>
    <xdr:to>
      <xdr:col>55</xdr:col>
      <xdr:colOff>0</xdr:colOff>
      <xdr:row>40</xdr:row>
      <xdr:rowOff>119482</xdr:rowOff>
    </xdr:to>
    <xdr:cxnSp macro="">
      <xdr:nvCxnSpPr>
        <xdr:cNvPr id="124" name="直線コネクタ 123">
          <a:extLst>
            <a:ext uri="{FF2B5EF4-FFF2-40B4-BE49-F238E27FC236}">
              <a16:creationId xmlns:a16="http://schemas.microsoft.com/office/drawing/2014/main" id="{2CAA0C09-14D7-420B-A9C0-F81D8EAE9823}"/>
            </a:ext>
          </a:extLst>
        </xdr:cNvPr>
        <xdr:cNvCxnSpPr/>
      </xdr:nvCxnSpPr>
      <xdr:spPr>
        <a:xfrm flipV="1">
          <a:off x="9639300" y="697458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25" name="n_1aveValue【道路】&#10;一人当たり延長">
          <a:extLst>
            <a:ext uri="{FF2B5EF4-FFF2-40B4-BE49-F238E27FC236}">
              <a16:creationId xmlns:a16="http://schemas.microsoft.com/office/drawing/2014/main" id="{B1271762-9EAC-4F69-A95E-544DCF7365F1}"/>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26" name="n_2aveValue【道路】&#10;一人当たり延長">
          <a:extLst>
            <a:ext uri="{FF2B5EF4-FFF2-40B4-BE49-F238E27FC236}">
              <a16:creationId xmlns:a16="http://schemas.microsoft.com/office/drawing/2014/main" id="{F0239A30-70F3-4FA6-912E-2AA9B3CFED7E}"/>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27" name="n_3aveValue【道路】&#10;一人当たり延長">
          <a:extLst>
            <a:ext uri="{FF2B5EF4-FFF2-40B4-BE49-F238E27FC236}">
              <a16:creationId xmlns:a16="http://schemas.microsoft.com/office/drawing/2014/main" id="{0A239EF5-A27E-4FB9-8CEA-DF43FDD7DD91}"/>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28" name="n_4aveValue【道路】&#10;一人当たり延長">
          <a:extLst>
            <a:ext uri="{FF2B5EF4-FFF2-40B4-BE49-F238E27FC236}">
              <a16:creationId xmlns:a16="http://schemas.microsoft.com/office/drawing/2014/main" id="{8CFA2686-83BB-4FB4-A6DF-1B0D11C75F06}"/>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161409</xdr:rowOff>
    </xdr:from>
    <xdr:ext cx="534377" cy="259045"/>
    <xdr:sp macro="" textlink="">
      <xdr:nvSpPr>
        <xdr:cNvPr id="129" name="n_1mainValue【道路】&#10;一人当たり延長">
          <a:extLst>
            <a:ext uri="{FF2B5EF4-FFF2-40B4-BE49-F238E27FC236}">
              <a16:creationId xmlns:a16="http://schemas.microsoft.com/office/drawing/2014/main" id="{A43CA48D-8928-4FC8-A211-8C35C88EA0DB}"/>
            </a:ext>
          </a:extLst>
        </xdr:cNvPr>
        <xdr:cNvSpPr txBox="1"/>
      </xdr:nvSpPr>
      <xdr:spPr>
        <a:xfrm>
          <a:off x="9359411" y="70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E7D078C2-E9B9-4190-BF57-FC7F818526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EA81CC05-928F-4776-AA2C-D9E2349816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ABA9C0F1-D732-4791-B03D-2DBE6A25B8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EFC48BBD-1832-4499-BA9B-357CC28BCD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E8CBBE61-C531-4324-A236-B90C086C31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96BD1C-DC10-4D5F-B438-DDCFB8B284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BBB131E5-FEB1-4217-B410-B0B89D5C8D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10C63B69-A8A2-41C8-B8F8-40CDBF6A36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E6F1E7EE-EA6F-47A9-B11A-98C7FDC5FF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56D258E-E62E-4500-98FE-7F09EA73F4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5DD37061-C770-4BE3-A375-2001B20BCE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3C6EE11A-365A-4DC7-B246-5B60D9AEBC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25F337B7-CE3C-4F90-9522-B19FB69CB4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2085E862-22A4-4610-8CE2-FCDAA2FADA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750DB542-0053-487B-AA37-A8E40DAEE09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28B27805-9FD6-49A7-A3E8-257A68098F5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AA034B13-9006-4F72-8916-72B4173C3C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3058B526-6375-4DF5-B2B6-3451513232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56C4C766-6FE7-4E1F-B4FD-959DE0C22A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C9F0F871-6446-44E7-9C57-DAB376F32C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F4F727B6-2952-42C4-9DE5-E17DED983E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82A169DD-57A1-4764-A6EB-4D541A807C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6CB555A4-D2B9-4B37-97E4-89CE11BBB0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EAFDF2B9-9447-400F-A9A5-0CD3B3BC00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B73E2643-8A8E-4856-8624-D1179DC92E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55" name="直線コネクタ 154">
          <a:extLst>
            <a:ext uri="{FF2B5EF4-FFF2-40B4-BE49-F238E27FC236}">
              <a16:creationId xmlns:a16="http://schemas.microsoft.com/office/drawing/2014/main" id="{66D720AD-C92B-4215-B435-7523C3D69E01}"/>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6" name="【橋りょう・トンネル】&#10;有形固定資産減価償却率最小値テキスト">
          <a:extLst>
            <a:ext uri="{FF2B5EF4-FFF2-40B4-BE49-F238E27FC236}">
              <a16:creationId xmlns:a16="http://schemas.microsoft.com/office/drawing/2014/main" id="{D72DE1CB-DA93-4E2D-887F-190A903A5EF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7" name="直線コネクタ 156">
          <a:extLst>
            <a:ext uri="{FF2B5EF4-FFF2-40B4-BE49-F238E27FC236}">
              <a16:creationId xmlns:a16="http://schemas.microsoft.com/office/drawing/2014/main" id="{871EE388-7125-4CB2-A48B-CA3691228FA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B54743F4-5EF2-4C90-916B-44792208172F}"/>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59" name="直線コネクタ 158">
          <a:extLst>
            <a:ext uri="{FF2B5EF4-FFF2-40B4-BE49-F238E27FC236}">
              <a16:creationId xmlns:a16="http://schemas.microsoft.com/office/drawing/2014/main" id="{FF9D46DA-26E4-4574-9821-CC3E01243E38}"/>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FC39EA6F-83E9-414F-A1E8-021DA10840D5}"/>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61" name="フローチャート: 判断 160">
          <a:extLst>
            <a:ext uri="{FF2B5EF4-FFF2-40B4-BE49-F238E27FC236}">
              <a16:creationId xmlns:a16="http://schemas.microsoft.com/office/drawing/2014/main" id="{B4E32EBC-96D7-4162-B94F-ABD59E0FFC19}"/>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62" name="フローチャート: 判断 161">
          <a:extLst>
            <a:ext uri="{FF2B5EF4-FFF2-40B4-BE49-F238E27FC236}">
              <a16:creationId xmlns:a16="http://schemas.microsoft.com/office/drawing/2014/main" id="{C6940780-2B08-4EDA-B0BA-039E1B594F4B}"/>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63" name="フローチャート: 判断 162">
          <a:extLst>
            <a:ext uri="{FF2B5EF4-FFF2-40B4-BE49-F238E27FC236}">
              <a16:creationId xmlns:a16="http://schemas.microsoft.com/office/drawing/2014/main" id="{EF0EA435-F4A2-4F5A-8B4F-F97900428D89}"/>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64" name="フローチャート: 判断 163">
          <a:extLst>
            <a:ext uri="{FF2B5EF4-FFF2-40B4-BE49-F238E27FC236}">
              <a16:creationId xmlns:a16="http://schemas.microsoft.com/office/drawing/2014/main" id="{FC6C63F4-7E7D-4F00-BF27-987AAEE3DECB}"/>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65" name="フローチャート: 判断 164">
          <a:extLst>
            <a:ext uri="{FF2B5EF4-FFF2-40B4-BE49-F238E27FC236}">
              <a16:creationId xmlns:a16="http://schemas.microsoft.com/office/drawing/2014/main" id="{048D0A7D-3CAF-46D7-B01A-CC9CFD63A28A}"/>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5FD9CCD-D1AE-4646-8B04-13BEFB5F4B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6CF1E3-1325-4E69-8D5B-95802BE3AD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1F62920-EEF3-4EA1-A5E6-4E1D4C8D8C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EB04ACE-B496-4258-98E7-4A123A5240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C5C7BBD-CD6B-4C3B-BB40-13242025CE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71" name="楕円 170">
          <a:extLst>
            <a:ext uri="{FF2B5EF4-FFF2-40B4-BE49-F238E27FC236}">
              <a16:creationId xmlns:a16="http://schemas.microsoft.com/office/drawing/2014/main" id="{55FB70FE-A558-4E72-8CD9-A2E3BA709BEC}"/>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F377389-D93B-4D17-A488-D79B7BFB3C39}"/>
            </a:ext>
          </a:extLst>
        </xdr:cNvPr>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73" name="楕円 172">
          <a:extLst>
            <a:ext uri="{FF2B5EF4-FFF2-40B4-BE49-F238E27FC236}">
              <a16:creationId xmlns:a16="http://schemas.microsoft.com/office/drawing/2014/main" id="{030EA43E-3FF0-4148-A533-9C8DB888E3A7}"/>
            </a:ext>
          </a:extLst>
        </xdr:cNvPr>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97972</xdr:rowOff>
    </xdr:to>
    <xdr:cxnSp macro="">
      <xdr:nvCxnSpPr>
        <xdr:cNvPr id="174" name="直線コネクタ 173">
          <a:extLst>
            <a:ext uri="{FF2B5EF4-FFF2-40B4-BE49-F238E27FC236}">
              <a16:creationId xmlns:a16="http://schemas.microsoft.com/office/drawing/2014/main" id="{0A6E5B38-61F6-490C-A5DC-6E1DBA8BDB8C}"/>
            </a:ext>
          </a:extLst>
        </xdr:cNvPr>
        <xdr:cNvCxnSpPr/>
      </xdr:nvCxnSpPr>
      <xdr:spPr>
        <a:xfrm>
          <a:off x="3797300" y="103621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D3F3BAA7-35A9-440C-80AC-90FB9DE722F6}"/>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BBE49BEC-E088-4510-95AB-6883A9C71EB2}"/>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5DC04713-1B52-4DA3-9C15-5B480B9BF4FA}"/>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9CD3114A-824D-45C9-A117-87B4BED9C1BC}"/>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142439</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BD1DC84B-A320-439D-B0CD-5D362E149F0C}"/>
            </a:ext>
          </a:extLst>
        </xdr:cNvPr>
        <xdr:cNvSpPr txBox="1"/>
      </xdr:nvSpPr>
      <xdr:spPr>
        <a:xfrm>
          <a:off x="3582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1E70E147-E9DE-45EF-8F5A-16E8BA2D4B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3FE4F0F9-243A-4FA1-B548-77C3B66082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8DEECB9-1AA7-465F-906B-FCCC810FBC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BA09AD18-A378-4FC0-BB03-362638E572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40F8D0A9-AC07-4C37-8E08-03D3EE1431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82A4990A-424B-4097-B84E-A4573FB26A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6C8D5886-54AF-4297-8B31-3AFD265A4A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99FAC087-529C-4421-A9DA-9CBD1C1C0B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F76D29A-8C2D-460F-9517-AD5D6FF0C2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F42FF7C0-C18F-4792-A632-1BC3FF5D8A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31651271-6D14-4ABC-A268-CB0BA0F82AF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CF09B33C-60E3-4FBF-9E1A-4D91755AB15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F680DF1-C13D-4F43-982E-4B056552799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a:extLst>
            <a:ext uri="{FF2B5EF4-FFF2-40B4-BE49-F238E27FC236}">
              <a16:creationId xmlns:a16="http://schemas.microsoft.com/office/drawing/2014/main" id="{315AB86B-1C9E-4262-9F84-16074B35353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75B5D5C2-C11C-45C0-95FB-E6F3C4E97A4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a:extLst>
            <a:ext uri="{FF2B5EF4-FFF2-40B4-BE49-F238E27FC236}">
              <a16:creationId xmlns:a16="http://schemas.microsoft.com/office/drawing/2014/main" id="{639356EF-7802-4860-8F05-C586204D7EA8}"/>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254777C9-C9B2-4C02-B85D-14132A1FC8E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a:extLst>
            <a:ext uri="{FF2B5EF4-FFF2-40B4-BE49-F238E27FC236}">
              <a16:creationId xmlns:a16="http://schemas.microsoft.com/office/drawing/2014/main" id="{74C21B30-18A4-4102-BD4C-0B1DB921F56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93E484DC-2221-45F3-9A93-576A8D22E7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9364EC8D-4C8A-4AAC-8526-4244F282CA3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CC55D4B7-CE09-43D7-9EE5-D6E1596E1A2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A6FE2D40-840F-4121-8325-C68E06AFDDE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851C95E-4512-4F00-9FB8-FB6EF93AA8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E3C4A9EF-739C-465F-9661-EC7E4E6D9E1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A464AA77-33DA-45C3-869B-E58CCA9711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05" name="直線コネクタ 204">
          <a:extLst>
            <a:ext uri="{FF2B5EF4-FFF2-40B4-BE49-F238E27FC236}">
              <a16:creationId xmlns:a16="http://schemas.microsoft.com/office/drawing/2014/main" id="{9C0AF669-C320-4B75-BD17-C95090975ADC}"/>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FF9AF04E-B4A3-4A46-B398-FC0F98B7AC5B}"/>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07" name="直線コネクタ 206">
          <a:extLst>
            <a:ext uri="{FF2B5EF4-FFF2-40B4-BE49-F238E27FC236}">
              <a16:creationId xmlns:a16="http://schemas.microsoft.com/office/drawing/2014/main" id="{C8166F65-2E96-4AB0-B706-C990EBBB596C}"/>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8C4D6917-3083-4AE2-996B-9036EAA7D73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09" name="直線コネクタ 208">
          <a:extLst>
            <a:ext uri="{FF2B5EF4-FFF2-40B4-BE49-F238E27FC236}">
              <a16:creationId xmlns:a16="http://schemas.microsoft.com/office/drawing/2014/main" id="{384A1659-32EC-4DD8-8BE4-9597EAB564F8}"/>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7B440C90-4B96-4154-B793-EBC48350202C}"/>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11" name="フローチャート: 判断 210">
          <a:extLst>
            <a:ext uri="{FF2B5EF4-FFF2-40B4-BE49-F238E27FC236}">
              <a16:creationId xmlns:a16="http://schemas.microsoft.com/office/drawing/2014/main" id="{26264B56-F654-4A90-8B99-B361F6E76496}"/>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12" name="フローチャート: 判断 211">
          <a:extLst>
            <a:ext uri="{FF2B5EF4-FFF2-40B4-BE49-F238E27FC236}">
              <a16:creationId xmlns:a16="http://schemas.microsoft.com/office/drawing/2014/main" id="{17701251-323E-4925-9FE4-04ED4DBB5D49}"/>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13" name="フローチャート: 判断 212">
          <a:extLst>
            <a:ext uri="{FF2B5EF4-FFF2-40B4-BE49-F238E27FC236}">
              <a16:creationId xmlns:a16="http://schemas.microsoft.com/office/drawing/2014/main" id="{B2BBB042-4EE5-468D-BFCA-3D04714F6DD4}"/>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14" name="フローチャート: 判断 213">
          <a:extLst>
            <a:ext uri="{FF2B5EF4-FFF2-40B4-BE49-F238E27FC236}">
              <a16:creationId xmlns:a16="http://schemas.microsoft.com/office/drawing/2014/main" id="{65E0FE40-6AF7-4C67-B5EF-4B6993BA0986}"/>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15" name="フローチャート: 判断 214">
          <a:extLst>
            <a:ext uri="{FF2B5EF4-FFF2-40B4-BE49-F238E27FC236}">
              <a16:creationId xmlns:a16="http://schemas.microsoft.com/office/drawing/2014/main" id="{56EDA656-44B4-4879-AA91-363EB9773628}"/>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642DD1A-107E-4EC0-B552-8566D070B3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7E09D4ED-2741-4720-80DC-9C79AEE8EA7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A0824FE-DE4F-4CB6-B2AB-9B47CABD87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31C657DE-B312-4A89-BCE3-D4E430B315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09A9BA7-F171-467F-8B30-13DE204D03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33606</xdr:rowOff>
    </xdr:from>
    <xdr:to>
      <xdr:col>55</xdr:col>
      <xdr:colOff>50800</xdr:colOff>
      <xdr:row>64</xdr:row>
      <xdr:rowOff>135206</xdr:rowOff>
    </xdr:to>
    <xdr:sp macro="" textlink="">
      <xdr:nvSpPr>
        <xdr:cNvPr id="221" name="楕円 220">
          <a:extLst>
            <a:ext uri="{FF2B5EF4-FFF2-40B4-BE49-F238E27FC236}">
              <a16:creationId xmlns:a16="http://schemas.microsoft.com/office/drawing/2014/main" id="{CF8DA27E-DF22-40FD-AA8B-4D7A90C54271}"/>
            </a:ext>
          </a:extLst>
        </xdr:cNvPr>
        <xdr:cNvSpPr/>
      </xdr:nvSpPr>
      <xdr:spPr>
        <a:xfrm>
          <a:off x="10426700" y="110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119983</xdr:rowOff>
    </xdr:from>
    <xdr:ext cx="534377" cy="259045"/>
    <xdr:sp macro="" textlink="">
      <xdr:nvSpPr>
        <xdr:cNvPr id="222" name="【橋りょう・トンネル】&#10;一人当たり有形固定資産（償却資産）額該当値テキスト">
          <a:extLst>
            <a:ext uri="{FF2B5EF4-FFF2-40B4-BE49-F238E27FC236}">
              <a16:creationId xmlns:a16="http://schemas.microsoft.com/office/drawing/2014/main" id="{0B326062-0FA7-4E49-977F-6129D2BB6625}"/>
            </a:ext>
          </a:extLst>
        </xdr:cNvPr>
        <xdr:cNvSpPr txBox="1"/>
      </xdr:nvSpPr>
      <xdr:spPr>
        <a:xfrm>
          <a:off x="10515600" y="109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34323</xdr:rowOff>
    </xdr:from>
    <xdr:to>
      <xdr:col>50</xdr:col>
      <xdr:colOff>165100</xdr:colOff>
      <xdr:row>64</xdr:row>
      <xdr:rowOff>135923</xdr:rowOff>
    </xdr:to>
    <xdr:sp macro="" textlink="">
      <xdr:nvSpPr>
        <xdr:cNvPr id="223" name="楕円 222">
          <a:extLst>
            <a:ext uri="{FF2B5EF4-FFF2-40B4-BE49-F238E27FC236}">
              <a16:creationId xmlns:a16="http://schemas.microsoft.com/office/drawing/2014/main" id="{21873B77-8EE1-4BAF-A343-EE31B3633218}"/>
            </a:ext>
          </a:extLst>
        </xdr:cNvPr>
        <xdr:cNvSpPr/>
      </xdr:nvSpPr>
      <xdr:spPr>
        <a:xfrm>
          <a:off x="9588500" y="110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84406</xdr:rowOff>
    </xdr:from>
    <xdr:to>
      <xdr:col>55</xdr:col>
      <xdr:colOff>0</xdr:colOff>
      <xdr:row>64</xdr:row>
      <xdr:rowOff>85123</xdr:rowOff>
    </xdr:to>
    <xdr:cxnSp macro="">
      <xdr:nvCxnSpPr>
        <xdr:cNvPr id="224" name="直線コネクタ 223">
          <a:extLst>
            <a:ext uri="{FF2B5EF4-FFF2-40B4-BE49-F238E27FC236}">
              <a16:creationId xmlns:a16="http://schemas.microsoft.com/office/drawing/2014/main" id="{2C781081-E3C5-4028-A1FA-737794507BBC}"/>
            </a:ext>
          </a:extLst>
        </xdr:cNvPr>
        <xdr:cNvCxnSpPr/>
      </xdr:nvCxnSpPr>
      <xdr:spPr>
        <a:xfrm flipV="1">
          <a:off x="9639300" y="11057206"/>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6372AEFD-27EE-435A-BC0D-674D5D99D2A7}"/>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F2675AEB-82D6-467D-AA9E-B1A6F23EEB76}"/>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2B7ACBD1-31C0-4C20-940D-FAC2901C148D}"/>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28" name="n_4aveValue【橋りょう・トンネル】&#10;一人当たり有形固定資産（償却資産）額">
          <a:extLst>
            <a:ext uri="{FF2B5EF4-FFF2-40B4-BE49-F238E27FC236}">
              <a16:creationId xmlns:a16="http://schemas.microsoft.com/office/drawing/2014/main" id="{6FFB803B-3BA7-47E4-AD68-D0377E5407E7}"/>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127050</xdr:rowOff>
    </xdr:from>
    <xdr:ext cx="534377" cy="259045"/>
    <xdr:sp macro="" textlink="">
      <xdr:nvSpPr>
        <xdr:cNvPr id="229" name="n_1mainValue【橋りょう・トンネル】&#10;一人当たり有形固定資産（償却資産）額">
          <a:extLst>
            <a:ext uri="{FF2B5EF4-FFF2-40B4-BE49-F238E27FC236}">
              <a16:creationId xmlns:a16="http://schemas.microsoft.com/office/drawing/2014/main" id="{E92AC7EE-24C2-4F17-B09D-12D1004131FF}"/>
            </a:ext>
          </a:extLst>
        </xdr:cNvPr>
        <xdr:cNvSpPr txBox="1"/>
      </xdr:nvSpPr>
      <xdr:spPr>
        <a:xfrm>
          <a:off x="9359411" y="110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782AC77-11A2-4500-8A1B-F38E2FFA44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990E2B6A-F19F-4B67-A2FA-A7FC6FFED3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99DFD1EA-E07C-46C6-A19D-7415B2A600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76CF8A45-8AFB-466D-8544-4865691FDE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DEC92ED1-16A5-48EC-B43E-7029F2CACF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662CC9B-BAF5-4540-B614-96907C59EE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15BE54E4-1152-4BB2-9134-1BA30656D6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695C2ACA-FE66-42F5-9107-20D29C7149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97FD1E36-2EEB-4212-87C1-FEF72510D5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BE8D811E-097A-4A12-8FF5-945D0795FA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C29594F3-DD31-4B0D-9707-1A35781100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E763C6BB-4564-42D8-8E96-8B0609087DD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a:extLst>
            <a:ext uri="{FF2B5EF4-FFF2-40B4-BE49-F238E27FC236}">
              <a16:creationId xmlns:a16="http://schemas.microsoft.com/office/drawing/2014/main" id="{7BF79245-82C4-438B-BFB1-221F93ADB46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5B4B5A8A-B645-458A-8DE2-CB16A61EE1A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324303D6-5BFC-49BF-9598-5CFADC75D0C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4FDFBA1C-97C2-4A83-9EE0-75930648FA6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F28DEDE0-E2CE-45F9-8A8C-E0073EBEAF1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4E873F9B-4EE6-41BC-B95F-4EF50D6570E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C40F60A5-3905-45BB-B3DD-2F22CD9A01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657B4CD3-AB0E-4030-ACBC-A8B1059D000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a:extLst>
            <a:ext uri="{FF2B5EF4-FFF2-40B4-BE49-F238E27FC236}">
              <a16:creationId xmlns:a16="http://schemas.microsoft.com/office/drawing/2014/main" id="{0A84BEAF-EB6A-4D4A-AC41-138627F9228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94A9D1DB-7BC3-4E9B-9390-0B94E1123F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a:extLst>
            <a:ext uri="{FF2B5EF4-FFF2-40B4-BE49-F238E27FC236}">
              <a16:creationId xmlns:a16="http://schemas.microsoft.com/office/drawing/2014/main" id="{027FCE7B-7D08-4E26-9D37-588988FC790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8B50310D-5276-4F5B-8DC4-0E6B9DEE46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54" name="直線コネクタ 253">
          <a:extLst>
            <a:ext uri="{FF2B5EF4-FFF2-40B4-BE49-F238E27FC236}">
              <a16:creationId xmlns:a16="http://schemas.microsoft.com/office/drawing/2014/main" id="{EC5C5A18-EBA7-42BC-986D-06F3E0EE6F3B}"/>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5" name="【公営住宅】&#10;有形固定資産減価償却率最小値テキスト">
          <a:extLst>
            <a:ext uri="{FF2B5EF4-FFF2-40B4-BE49-F238E27FC236}">
              <a16:creationId xmlns:a16="http://schemas.microsoft.com/office/drawing/2014/main" id="{C747CE2F-88CE-43D0-8956-08C3A83B65D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6" name="直線コネクタ 255">
          <a:extLst>
            <a:ext uri="{FF2B5EF4-FFF2-40B4-BE49-F238E27FC236}">
              <a16:creationId xmlns:a16="http://schemas.microsoft.com/office/drawing/2014/main" id="{B9989965-CB7A-48C8-A372-136FDE523C0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8C03E32A-BD80-4011-BB43-FA173DAB501F}"/>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58" name="直線コネクタ 257">
          <a:extLst>
            <a:ext uri="{FF2B5EF4-FFF2-40B4-BE49-F238E27FC236}">
              <a16:creationId xmlns:a16="http://schemas.microsoft.com/office/drawing/2014/main" id="{A9FD2094-7042-4B3C-B5EB-E58BB5B78B9A}"/>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AABB67-7255-4056-AA3C-0365AB0E831D}"/>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0" name="フローチャート: 判断 259">
          <a:extLst>
            <a:ext uri="{FF2B5EF4-FFF2-40B4-BE49-F238E27FC236}">
              <a16:creationId xmlns:a16="http://schemas.microsoft.com/office/drawing/2014/main" id="{3655398B-3FAE-4DD8-A25A-BE20E18256EB}"/>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61" name="フローチャート: 判断 260">
          <a:extLst>
            <a:ext uri="{FF2B5EF4-FFF2-40B4-BE49-F238E27FC236}">
              <a16:creationId xmlns:a16="http://schemas.microsoft.com/office/drawing/2014/main" id="{336A47C7-6CAA-4240-AC7B-4A95FD4861BA}"/>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62" name="フローチャート: 判断 261">
          <a:extLst>
            <a:ext uri="{FF2B5EF4-FFF2-40B4-BE49-F238E27FC236}">
              <a16:creationId xmlns:a16="http://schemas.microsoft.com/office/drawing/2014/main" id="{A9EA4A5F-1D46-4621-B044-EB2A98CA35B7}"/>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3" name="フローチャート: 判断 262">
          <a:extLst>
            <a:ext uri="{FF2B5EF4-FFF2-40B4-BE49-F238E27FC236}">
              <a16:creationId xmlns:a16="http://schemas.microsoft.com/office/drawing/2014/main" id="{3739F038-564E-4F13-A5F8-5C72D6F5D8AB}"/>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64" name="フローチャート: 判断 263">
          <a:extLst>
            <a:ext uri="{FF2B5EF4-FFF2-40B4-BE49-F238E27FC236}">
              <a16:creationId xmlns:a16="http://schemas.microsoft.com/office/drawing/2014/main" id="{6BC7F390-98A1-4A26-871B-B4357A90F0B1}"/>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28A039D-CF5B-4785-9F4D-DFCC3A2B59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34F9E0F-7604-4BAB-9DA8-53125E21B3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F24B3AA-7C5E-4C0F-92D9-0369E0D9A5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009F38E-95AE-4DA8-AA16-A891F722FB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21CD480F-FA59-48BD-9EDC-C5EE120644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156845</xdr:rowOff>
    </xdr:from>
    <xdr:to>
      <xdr:col>24</xdr:col>
      <xdr:colOff>114300</xdr:colOff>
      <xdr:row>79</xdr:row>
      <xdr:rowOff>86995</xdr:rowOff>
    </xdr:to>
    <xdr:sp macro="" textlink="">
      <xdr:nvSpPr>
        <xdr:cNvPr id="270" name="楕円 269">
          <a:extLst>
            <a:ext uri="{FF2B5EF4-FFF2-40B4-BE49-F238E27FC236}">
              <a16:creationId xmlns:a16="http://schemas.microsoft.com/office/drawing/2014/main" id="{D5B41010-5D5C-4708-B321-6013A13E1BBA}"/>
            </a:ext>
          </a:extLst>
        </xdr:cNvPr>
        <xdr:cNvSpPr/>
      </xdr:nvSpPr>
      <xdr:spPr>
        <a:xfrm>
          <a:off x="4584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8272</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8FA7B6B0-7B7C-4485-806D-ABBFE6AF8CB4}"/>
            </a:ext>
          </a:extLst>
        </xdr:cNvPr>
        <xdr:cNvSpPr txBox="1"/>
      </xdr:nvSpPr>
      <xdr:spPr>
        <a:xfrm>
          <a:off x="4673600"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105411</xdr:rowOff>
    </xdr:from>
    <xdr:to>
      <xdr:col>20</xdr:col>
      <xdr:colOff>38100</xdr:colOff>
      <xdr:row>79</xdr:row>
      <xdr:rowOff>35561</xdr:rowOff>
    </xdr:to>
    <xdr:sp macro="" textlink="">
      <xdr:nvSpPr>
        <xdr:cNvPr id="272" name="楕円 271">
          <a:extLst>
            <a:ext uri="{FF2B5EF4-FFF2-40B4-BE49-F238E27FC236}">
              <a16:creationId xmlns:a16="http://schemas.microsoft.com/office/drawing/2014/main" id="{52841164-7CA5-4E4D-B9CC-49575678A361}"/>
            </a:ext>
          </a:extLst>
        </xdr:cNvPr>
        <xdr:cNvSpPr/>
      </xdr:nvSpPr>
      <xdr:spPr>
        <a:xfrm>
          <a:off x="3746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156211</xdr:rowOff>
    </xdr:from>
    <xdr:to>
      <xdr:col>24</xdr:col>
      <xdr:colOff>63500</xdr:colOff>
      <xdr:row>79</xdr:row>
      <xdr:rowOff>36195</xdr:rowOff>
    </xdr:to>
    <xdr:cxnSp macro="">
      <xdr:nvCxnSpPr>
        <xdr:cNvPr id="273" name="直線コネクタ 272">
          <a:extLst>
            <a:ext uri="{FF2B5EF4-FFF2-40B4-BE49-F238E27FC236}">
              <a16:creationId xmlns:a16="http://schemas.microsoft.com/office/drawing/2014/main" id="{EC47543B-4074-4C33-BD10-FBE812AE21F8}"/>
            </a:ext>
          </a:extLst>
        </xdr:cNvPr>
        <xdr:cNvCxnSpPr/>
      </xdr:nvCxnSpPr>
      <xdr:spPr>
        <a:xfrm>
          <a:off x="3797300" y="135293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274" name="n_1aveValue【公営住宅】&#10;有形固定資産減価償却率">
          <a:extLst>
            <a:ext uri="{FF2B5EF4-FFF2-40B4-BE49-F238E27FC236}">
              <a16:creationId xmlns:a16="http://schemas.microsoft.com/office/drawing/2014/main" id="{F7978A91-A5C8-4D20-92FE-563FB523CB1F}"/>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275" name="n_2aveValue【公営住宅】&#10;有形固定資産減価償却率">
          <a:extLst>
            <a:ext uri="{FF2B5EF4-FFF2-40B4-BE49-F238E27FC236}">
              <a16:creationId xmlns:a16="http://schemas.microsoft.com/office/drawing/2014/main" id="{66C7E97F-DDFA-4A6B-8542-BE697032B5CE}"/>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76" name="n_3aveValue【公営住宅】&#10;有形固定資産減価償却率">
          <a:extLst>
            <a:ext uri="{FF2B5EF4-FFF2-40B4-BE49-F238E27FC236}">
              <a16:creationId xmlns:a16="http://schemas.microsoft.com/office/drawing/2014/main" id="{EBCE3A39-570A-4C83-8C28-417611920C32}"/>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77" name="n_4aveValue【公営住宅】&#10;有形固定資産減価償却率">
          <a:extLst>
            <a:ext uri="{FF2B5EF4-FFF2-40B4-BE49-F238E27FC236}">
              <a16:creationId xmlns:a16="http://schemas.microsoft.com/office/drawing/2014/main" id="{002EE752-B5EA-480D-BB33-049D3409656B}"/>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52088</xdr:rowOff>
    </xdr:from>
    <xdr:ext cx="405111" cy="259045"/>
    <xdr:sp macro="" textlink="">
      <xdr:nvSpPr>
        <xdr:cNvPr id="278" name="n_1mainValue【公営住宅】&#10;有形固定資産減価償却率">
          <a:extLst>
            <a:ext uri="{FF2B5EF4-FFF2-40B4-BE49-F238E27FC236}">
              <a16:creationId xmlns:a16="http://schemas.microsoft.com/office/drawing/2014/main" id="{CD498FCE-6A22-4E25-9375-56E4DE666B4A}"/>
            </a:ext>
          </a:extLst>
        </xdr:cNvPr>
        <xdr:cNvSpPr txBox="1"/>
      </xdr:nvSpPr>
      <xdr:spPr>
        <a:xfrm>
          <a:off x="3582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60C9215C-5B62-4388-A436-E969A8D8B4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BC6BD99D-E0BD-412C-86C9-EDD46BC02B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FE577F2F-7584-42B7-A4BC-80950C56B0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970AF831-B7E7-4E49-BAA7-C5ECFF5A9AF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EBCC31D0-957A-440B-B816-1658716BE9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B2E826EF-3B2C-44C1-86BC-128ED889D1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D2468539-D2D0-4C22-BBB4-75E82E9828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F3CAEB47-96D6-4380-8678-F9DD3000D1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1DB0B40A-6EDD-4FFB-ACCB-20E480CEF0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5D524AB3-5AFB-43EF-AFE3-D1EEDD7B76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a:extLst>
            <a:ext uri="{FF2B5EF4-FFF2-40B4-BE49-F238E27FC236}">
              <a16:creationId xmlns:a16="http://schemas.microsoft.com/office/drawing/2014/main" id="{B02A1749-482F-42D0-A043-7CAFE878A72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a:extLst>
            <a:ext uri="{FF2B5EF4-FFF2-40B4-BE49-F238E27FC236}">
              <a16:creationId xmlns:a16="http://schemas.microsoft.com/office/drawing/2014/main" id="{A1197B32-CEF6-4ADD-9FAA-C23926376EB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a:extLst>
            <a:ext uri="{FF2B5EF4-FFF2-40B4-BE49-F238E27FC236}">
              <a16:creationId xmlns:a16="http://schemas.microsoft.com/office/drawing/2014/main" id="{DAF0CAE0-1993-4606-957D-B9683AE17FF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a:extLst>
            <a:ext uri="{FF2B5EF4-FFF2-40B4-BE49-F238E27FC236}">
              <a16:creationId xmlns:a16="http://schemas.microsoft.com/office/drawing/2014/main" id="{758F5F97-32F8-415E-88C7-2731153F262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a:extLst>
            <a:ext uri="{FF2B5EF4-FFF2-40B4-BE49-F238E27FC236}">
              <a16:creationId xmlns:a16="http://schemas.microsoft.com/office/drawing/2014/main" id="{85E4BEE0-E4B6-43BF-8CAA-C7FE2B5218C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a:extLst>
            <a:ext uri="{FF2B5EF4-FFF2-40B4-BE49-F238E27FC236}">
              <a16:creationId xmlns:a16="http://schemas.microsoft.com/office/drawing/2014/main" id="{7CA17AB0-4FEE-4FC9-AC4F-607CC41053D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a:extLst>
            <a:ext uri="{FF2B5EF4-FFF2-40B4-BE49-F238E27FC236}">
              <a16:creationId xmlns:a16="http://schemas.microsoft.com/office/drawing/2014/main" id="{C358E691-BC14-4A39-9B01-DDE79EE8A1C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a:extLst>
            <a:ext uri="{FF2B5EF4-FFF2-40B4-BE49-F238E27FC236}">
              <a16:creationId xmlns:a16="http://schemas.microsoft.com/office/drawing/2014/main" id="{B7417410-CC52-431C-B7F6-D8DC7925289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FA7CF8FC-9C2F-4A6C-88B9-D594158CB3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C58A71E6-1DB0-4D5C-AE91-F0184C9944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984429D5-58E5-4018-9B7C-066FA2937E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00" name="直線コネクタ 299">
          <a:extLst>
            <a:ext uri="{FF2B5EF4-FFF2-40B4-BE49-F238E27FC236}">
              <a16:creationId xmlns:a16="http://schemas.microsoft.com/office/drawing/2014/main" id="{368A74CD-41C8-4887-B8F6-2D40A1AF631B}"/>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01" name="【公営住宅】&#10;一人当たり面積最小値テキスト">
          <a:extLst>
            <a:ext uri="{FF2B5EF4-FFF2-40B4-BE49-F238E27FC236}">
              <a16:creationId xmlns:a16="http://schemas.microsoft.com/office/drawing/2014/main" id="{04AB0490-D530-4E2C-AC48-9DDEB70646F9}"/>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02" name="直線コネクタ 301">
          <a:extLst>
            <a:ext uri="{FF2B5EF4-FFF2-40B4-BE49-F238E27FC236}">
              <a16:creationId xmlns:a16="http://schemas.microsoft.com/office/drawing/2014/main" id="{D11DC77F-0A54-4E73-ABE3-0597E823023B}"/>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03" name="【公営住宅】&#10;一人当たり面積最大値テキスト">
          <a:extLst>
            <a:ext uri="{FF2B5EF4-FFF2-40B4-BE49-F238E27FC236}">
              <a16:creationId xmlns:a16="http://schemas.microsoft.com/office/drawing/2014/main" id="{3E56484D-4A06-4621-9228-D479EB041357}"/>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04" name="直線コネクタ 303">
          <a:extLst>
            <a:ext uri="{FF2B5EF4-FFF2-40B4-BE49-F238E27FC236}">
              <a16:creationId xmlns:a16="http://schemas.microsoft.com/office/drawing/2014/main" id="{F0FE149A-C3EC-4EE1-A724-9AD40962597F}"/>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05" name="【公営住宅】&#10;一人当たり面積平均値テキスト">
          <a:extLst>
            <a:ext uri="{FF2B5EF4-FFF2-40B4-BE49-F238E27FC236}">
              <a16:creationId xmlns:a16="http://schemas.microsoft.com/office/drawing/2014/main" id="{BFB30ADB-D527-4CE2-8F48-C5853FA1500A}"/>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06" name="フローチャート: 判断 305">
          <a:extLst>
            <a:ext uri="{FF2B5EF4-FFF2-40B4-BE49-F238E27FC236}">
              <a16:creationId xmlns:a16="http://schemas.microsoft.com/office/drawing/2014/main" id="{0B087905-09B5-444C-A93C-D545FB93B5D6}"/>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07" name="フローチャート: 判断 306">
          <a:extLst>
            <a:ext uri="{FF2B5EF4-FFF2-40B4-BE49-F238E27FC236}">
              <a16:creationId xmlns:a16="http://schemas.microsoft.com/office/drawing/2014/main" id="{0533976F-4763-404B-AABE-F850BA786225}"/>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08" name="フローチャート: 判断 307">
          <a:extLst>
            <a:ext uri="{FF2B5EF4-FFF2-40B4-BE49-F238E27FC236}">
              <a16:creationId xmlns:a16="http://schemas.microsoft.com/office/drawing/2014/main" id="{D6CD7DFB-A9EC-412A-B4EF-3EC6C8000ADD}"/>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09" name="フローチャート: 判断 308">
          <a:extLst>
            <a:ext uri="{FF2B5EF4-FFF2-40B4-BE49-F238E27FC236}">
              <a16:creationId xmlns:a16="http://schemas.microsoft.com/office/drawing/2014/main" id="{B5B63A0C-DCEC-4FE6-B4F7-DD2977B2A70B}"/>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10" name="フローチャート: 判断 309">
          <a:extLst>
            <a:ext uri="{FF2B5EF4-FFF2-40B4-BE49-F238E27FC236}">
              <a16:creationId xmlns:a16="http://schemas.microsoft.com/office/drawing/2014/main" id="{ACFDA86A-5A11-4EEB-9ED9-5F004E81BD09}"/>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872EF91-A404-4195-89B3-5802C42AD4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77105DF-E89E-4EEB-8E46-1800439929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1CB62EA-E9B1-4529-8FE7-871B44FE66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EA877866-B57E-42EB-90F5-FF1FFBBB94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D6F0F20-9B57-4A1B-BE43-5D6A93AB6C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55423</xdr:rowOff>
    </xdr:from>
    <xdr:to>
      <xdr:col>55</xdr:col>
      <xdr:colOff>50800</xdr:colOff>
      <xdr:row>85</xdr:row>
      <xdr:rowOff>157023</xdr:rowOff>
    </xdr:to>
    <xdr:sp macro="" textlink="">
      <xdr:nvSpPr>
        <xdr:cNvPr id="316" name="楕円 315">
          <a:extLst>
            <a:ext uri="{FF2B5EF4-FFF2-40B4-BE49-F238E27FC236}">
              <a16:creationId xmlns:a16="http://schemas.microsoft.com/office/drawing/2014/main" id="{4DDEF9AE-8E46-41BB-9EE2-9EECDD3513A0}"/>
            </a:ext>
          </a:extLst>
        </xdr:cNvPr>
        <xdr:cNvSpPr/>
      </xdr:nvSpPr>
      <xdr:spPr>
        <a:xfrm>
          <a:off x="104267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141800</xdr:rowOff>
    </xdr:from>
    <xdr:ext cx="469744" cy="259045"/>
    <xdr:sp macro="" textlink="">
      <xdr:nvSpPr>
        <xdr:cNvPr id="317" name="【公営住宅】&#10;一人当たり面積該当値テキスト">
          <a:extLst>
            <a:ext uri="{FF2B5EF4-FFF2-40B4-BE49-F238E27FC236}">
              <a16:creationId xmlns:a16="http://schemas.microsoft.com/office/drawing/2014/main" id="{91BF3444-BB99-4DFE-95E8-4341E8B6031F}"/>
            </a:ext>
          </a:extLst>
        </xdr:cNvPr>
        <xdr:cNvSpPr txBox="1"/>
      </xdr:nvSpPr>
      <xdr:spPr>
        <a:xfrm>
          <a:off x="10515600" y="145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56795</xdr:rowOff>
    </xdr:from>
    <xdr:to>
      <xdr:col>50</xdr:col>
      <xdr:colOff>165100</xdr:colOff>
      <xdr:row>85</xdr:row>
      <xdr:rowOff>158395</xdr:rowOff>
    </xdr:to>
    <xdr:sp macro="" textlink="">
      <xdr:nvSpPr>
        <xdr:cNvPr id="318" name="楕円 317">
          <a:extLst>
            <a:ext uri="{FF2B5EF4-FFF2-40B4-BE49-F238E27FC236}">
              <a16:creationId xmlns:a16="http://schemas.microsoft.com/office/drawing/2014/main" id="{3BF7024D-9B56-4177-9E62-E77673F732D0}"/>
            </a:ext>
          </a:extLst>
        </xdr:cNvPr>
        <xdr:cNvSpPr/>
      </xdr:nvSpPr>
      <xdr:spPr>
        <a:xfrm>
          <a:off x="9588500" y="14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106223</xdr:rowOff>
    </xdr:from>
    <xdr:to>
      <xdr:col>55</xdr:col>
      <xdr:colOff>0</xdr:colOff>
      <xdr:row>85</xdr:row>
      <xdr:rowOff>107595</xdr:rowOff>
    </xdr:to>
    <xdr:cxnSp macro="">
      <xdr:nvCxnSpPr>
        <xdr:cNvPr id="319" name="直線コネクタ 318">
          <a:extLst>
            <a:ext uri="{FF2B5EF4-FFF2-40B4-BE49-F238E27FC236}">
              <a16:creationId xmlns:a16="http://schemas.microsoft.com/office/drawing/2014/main" id="{30A7897E-6115-47D2-85FF-F3854E2FA521}"/>
            </a:ext>
          </a:extLst>
        </xdr:cNvPr>
        <xdr:cNvCxnSpPr/>
      </xdr:nvCxnSpPr>
      <xdr:spPr>
        <a:xfrm flipV="1">
          <a:off x="9639300" y="1467947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20" name="n_1aveValue【公営住宅】&#10;一人当たり面積">
          <a:extLst>
            <a:ext uri="{FF2B5EF4-FFF2-40B4-BE49-F238E27FC236}">
              <a16:creationId xmlns:a16="http://schemas.microsoft.com/office/drawing/2014/main" id="{988C2E91-9EDD-4BBD-BB07-0B7274419462}"/>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21" name="n_2aveValue【公営住宅】&#10;一人当たり面積">
          <a:extLst>
            <a:ext uri="{FF2B5EF4-FFF2-40B4-BE49-F238E27FC236}">
              <a16:creationId xmlns:a16="http://schemas.microsoft.com/office/drawing/2014/main" id="{C07BB643-5DD5-4254-A603-20AD17398641}"/>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22" name="n_3aveValue【公営住宅】&#10;一人当たり面積">
          <a:extLst>
            <a:ext uri="{FF2B5EF4-FFF2-40B4-BE49-F238E27FC236}">
              <a16:creationId xmlns:a16="http://schemas.microsoft.com/office/drawing/2014/main" id="{D85D6B69-94C8-4703-B4B7-C506D5FAE55A}"/>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23" name="n_4aveValue【公営住宅】&#10;一人当たり面積">
          <a:extLst>
            <a:ext uri="{FF2B5EF4-FFF2-40B4-BE49-F238E27FC236}">
              <a16:creationId xmlns:a16="http://schemas.microsoft.com/office/drawing/2014/main" id="{57814C21-8763-4CFB-AB15-B9F8B7F2B6BD}"/>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149522</xdr:rowOff>
    </xdr:from>
    <xdr:ext cx="469744" cy="259045"/>
    <xdr:sp macro="" textlink="">
      <xdr:nvSpPr>
        <xdr:cNvPr id="324" name="n_1mainValue【公営住宅】&#10;一人当たり面積">
          <a:extLst>
            <a:ext uri="{FF2B5EF4-FFF2-40B4-BE49-F238E27FC236}">
              <a16:creationId xmlns:a16="http://schemas.microsoft.com/office/drawing/2014/main" id="{78632D56-1F4B-4E13-81B0-0BFD6F3C1740}"/>
            </a:ext>
          </a:extLst>
        </xdr:cNvPr>
        <xdr:cNvSpPr txBox="1"/>
      </xdr:nvSpPr>
      <xdr:spPr>
        <a:xfrm>
          <a:off x="9391727" y="147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FC011843-D73C-495C-9195-815C200658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C20ACC20-24E1-47F8-84A2-F48B4E64BA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62283168-A7BB-407E-BC86-89AEFD0EBB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EB8FEBB0-FEBA-4439-9991-23EE9960F3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A07E256-CD93-47B2-8C5D-43364DCE581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FA4950F8-8117-4F77-8703-B322BE94DA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5DB65B72-7018-4CAD-89CD-6BD265F657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31E7587D-DA93-48EB-9C20-E5132BAF43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4A8273D2-3E05-4F1E-812A-F553BCB0F5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60DCCBE8-1AF3-4FE3-B3E6-4D41DB18A2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4C6EB66E-8387-4703-A751-672A0F4024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44E2F0ED-8540-4F11-A467-385D899D4C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A560FF4B-F6BE-4792-93FF-3BDDFF4763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D1BB47B7-A07C-4C0A-9BE9-7A429863A9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F69DA7EB-4FEE-4F5B-8F89-D31B6CBC93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4731BD6-9DDE-497B-89B1-E4A8A49605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9F8DFFA5-82BA-4458-8000-9B4CBCFC6A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6F77FEC-8D88-4E2D-A3EA-CEE450EE3D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B1FC0C50-EA58-48AA-BE3A-1FC629EC03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99C37AAD-8001-46B0-8866-4B5F06366E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A26F9F40-D4FF-49F3-95FD-24CF0CE2BD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AA8AC397-D145-4C1C-9E3D-85B1F52EB5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BDF7E7BF-6A80-4CD5-8C35-A6FAD78E13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76ED2B68-95AC-4AA6-9D89-092170181D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993C311C-4A03-4F33-B83B-3F0FE3F96E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4547C476-03B6-48EE-91A3-DE6822DF34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24FA781F-E24D-44DE-B252-43889733AA2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a:extLst>
            <a:ext uri="{FF2B5EF4-FFF2-40B4-BE49-F238E27FC236}">
              <a16:creationId xmlns:a16="http://schemas.microsoft.com/office/drawing/2014/main" id="{E4C8099A-F60A-4A97-951E-1FC19D355E5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3" name="テキスト ボックス 352">
          <a:extLst>
            <a:ext uri="{FF2B5EF4-FFF2-40B4-BE49-F238E27FC236}">
              <a16:creationId xmlns:a16="http://schemas.microsoft.com/office/drawing/2014/main" id="{053A734E-781D-422F-8D79-1DF7122937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a:extLst>
            <a:ext uri="{FF2B5EF4-FFF2-40B4-BE49-F238E27FC236}">
              <a16:creationId xmlns:a16="http://schemas.microsoft.com/office/drawing/2014/main" id="{303527F2-D3B2-4FFF-87E8-D95A67B24FC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id="{EF28EC8F-177B-4AD6-B3E0-4E919BFE585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a:extLst>
            <a:ext uri="{FF2B5EF4-FFF2-40B4-BE49-F238E27FC236}">
              <a16:creationId xmlns:a16="http://schemas.microsoft.com/office/drawing/2014/main" id="{D39B218C-775A-467F-A02D-EA35BFDC84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id="{688CAA7E-67C6-4905-A4A1-CB698896FF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a:extLst>
            <a:ext uri="{FF2B5EF4-FFF2-40B4-BE49-F238E27FC236}">
              <a16:creationId xmlns:a16="http://schemas.microsoft.com/office/drawing/2014/main" id="{D6169A0B-3C3B-470B-A0FB-9D84EA3833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id="{DED11EE3-B127-4FD5-A3D4-5864055ADA4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a:extLst>
            <a:ext uri="{FF2B5EF4-FFF2-40B4-BE49-F238E27FC236}">
              <a16:creationId xmlns:a16="http://schemas.microsoft.com/office/drawing/2014/main" id="{3434D9A4-043C-473B-94B3-6F3EB20ABAE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a:extLst>
            <a:ext uri="{FF2B5EF4-FFF2-40B4-BE49-F238E27FC236}">
              <a16:creationId xmlns:a16="http://schemas.microsoft.com/office/drawing/2014/main" id="{C241A9F9-8547-4C52-8042-62B08799740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a:extLst>
            <a:ext uri="{FF2B5EF4-FFF2-40B4-BE49-F238E27FC236}">
              <a16:creationId xmlns:a16="http://schemas.microsoft.com/office/drawing/2014/main" id="{9A7AA944-A4A5-45EF-8C3C-F815A42ED9D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3" name="テキスト ボックス 362">
          <a:extLst>
            <a:ext uri="{FF2B5EF4-FFF2-40B4-BE49-F238E27FC236}">
              <a16:creationId xmlns:a16="http://schemas.microsoft.com/office/drawing/2014/main" id="{EA970278-A67D-4E05-8C2C-38B5D4BA95B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E7171183-7578-4CF7-8A0B-9C38CA16F2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B7A748E7-70E6-4154-B96D-FAC45FEDF1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66" name="直線コネクタ 365">
          <a:extLst>
            <a:ext uri="{FF2B5EF4-FFF2-40B4-BE49-F238E27FC236}">
              <a16:creationId xmlns:a16="http://schemas.microsoft.com/office/drawing/2014/main" id="{A6EF6483-BF24-4D8B-B53D-73B892AC85E1}"/>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7" name="【認定こども園・幼稚園・保育所】&#10;有形固定資産減価償却率最小値テキスト">
          <a:extLst>
            <a:ext uri="{FF2B5EF4-FFF2-40B4-BE49-F238E27FC236}">
              <a16:creationId xmlns:a16="http://schemas.microsoft.com/office/drawing/2014/main" id="{9255F39B-69FA-4EA7-906E-9D91F11CF90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a:extLst>
            <a:ext uri="{FF2B5EF4-FFF2-40B4-BE49-F238E27FC236}">
              <a16:creationId xmlns:a16="http://schemas.microsoft.com/office/drawing/2014/main" id="{2B7363CB-84C7-409D-895B-D00398B8C93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69" name="【認定こども園・幼稚園・保育所】&#10;有形固定資産減価償却率最大値テキスト">
          <a:extLst>
            <a:ext uri="{FF2B5EF4-FFF2-40B4-BE49-F238E27FC236}">
              <a16:creationId xmlns:a16="http://schemas.microsoft.com/office/drawing/2014/main" id="{A88C2AF8-A39D-49B0-BE2E-4B8CC5A74556}"/>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70" name="直線コネクタ 369">
          <a:extLst>
            <a:ext uri="{FF2B5EF4-FFF2-40B4-BE49-F238E27FC236}">
              <a16:creationId xmlns:a16="http://schemas.microsoft.com/office/drawing/2014/main" id="{FBC9E070-5009-4DA8-BAD8-66D1525240CF}"/>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C479C846-6750-43DD-905A-3F715689EFB7}"/>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72" name="フローチャート: 判断 371">
          <a:extLst>
            <a:ext uri="{FF2B5EF4-FFF2-40B4-BE49-F238E27FC236}">
              <a16:creationId xmlns:a16="http://schemas.microsoft.com/office/drawing/2014/main" id="{E8BACEFC-886C-46C4-A567-0E613A1D9EB5}"/>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73" name="フローチャート: 判断 372">
          <a:extLst>
            <a:ext uri="{FF2B5EF4-FFF2-40B4-BE49-F238E27FC236}">
              <a16:creationId xmlns:a16="http://schemas.microsoft.com/office/drawing/2014/main" id="{93E754C2-5E7F-4926-B053-F4081EA55C4E}"/>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74" name="フローチャート: 判断 373">
          <a:extLst>
            <a:ext uri="{FF2B5EF4-FFF2-40B4-BE49-F238E27FC236}">
              <a16:creationId xmlns:a16="http://schemas.microsoft.com/office/drawing/2014/main" id="{BB0AB8B9-3F5C-46C0-8C24-D6697E039252}"/>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75" name="フローチャート: 判断 374">
          <a:extLst>
            <a:ext uri="{FF2B5EF4-FFF2-40B4-BE49-F238E27FC236}">
              <a16:creationId xmlns:a16="http://schemas.microsoft.com/office/drawing/2014/main" id="{5A65A2B3-16E9-4C25-B344-A94EE979E4F7}"/>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76" name="フローチャート: 判断 375">
          <a:extLst>
            <a:ext uri="{FF2B5EF4-FFF2-40B4-BE49-F238E27FC236}">
              <a16:creationId xmlns:a16="http://schemas.microsoft.com/office/drawing/2014/main" id="{190461CB-AB09-4858-931E-20F777AD3A5B}"/>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CFDD3311-17B1-4CAC-9650-5A995F9C8B7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E6959F71-12C9-43DA-89E6-D2E2EDCDF7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DDC4385A-7A7B-4C4A-9164-6C3CDF44B1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1FAC133-EC1B-44CC-90C9-BF26E18239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890D644E-1DAB-4936-A75B-FE48115269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382" name="楕円 381">
          <a:extLst>
            <a:ext uri="{FF2B5EF4-FFF2-40B4-BE49-F238E27FC236}">
              <a16:creationId xmlns:a16="http://schemas.microsoft.com/office/drawing/2014/main" id="{785DDF89-8B2F-47C3-B3B8-56AE93B08B2B}"/>
            </a:ext>
          </a:extLst>
        </xdr:cNvPr>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D2991167-9793-46EA-BD04-03C7848546EA}"/>
            </a:ext>
          </a:extLst>
        </xdr:cNvPr>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69487</xdr:rowOff>
    </xdr:from>
    <xdr:to>
      <xdr:col>81</xdr:col>
      <xdr:colOff>101600</xdr:colOff>
      <xdr:row>40</xdr:row>
      <xdr:rowOff>171087</xdr:rowOff>
    </xdr:to>
    <xdr:sp macro="" textlink="">
      <xdr:nvSpPr>
        <xdr:cNvPr id="384" name="楕円 383">
          <a:extLst>
            <a:ext uri="{FF2B5EF4-FFF2-40B4-BE49-F238E27FC236}">
              <a16:creationId xmlns:a16="http://schemas.microsoft.com/office/drawing/2014/main" id="{02126B02-22C4-4FD6-8604-7EDDF9961F43}"/>
            </a:ext>
          </a:extLst>
        </xdr:cNvPr>
        <xdr:cNvSpPr/>
      </xdr:nvSpPr>
      <xdr:spPr>
        <a:xfrm>
          <a:off x="15430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120287</xdr:rowOff>
    </xdr:from>
    <xdr:to>
      <xdr:col>85</xdr:col>
      <xdr:colOff>127000</xdr:colOff>
      <xdr:row>41</xdr:row>
      <xdr:rowOff>20683</xdr:rowOff>
    </xdr:to>
    <xdr:cxnSp macro="">
      <xdr:nvCxnSpPr>
        <xdr:cNvPr id="385" name="直線コネクタ 384">
          <a:extLst>
            <a:ext uri="{FF2B5EF4-FFF2-40B4-BE49-F238E27FC236}">
              <a16:creationId xmlns:a16="http://schemas.microsoft.com/office/drawing/2014/main" id="{D357D404-A51D-4D74-8A45-29A0E4D3B5BD}"/>
            </a:ext>
          </a:extLst>
        </xdr:cNvPr>
        <xdr:cNvCxnSpPr/>
      </xdr:nvCxnSpPr>
      <xdr:spPr>
        <a:xfrm>
          <a:off x="15481300" y="697828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934B2DC5-7B55-4B94-97EE-2EAFEE644C88}"/>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3773A18E-8421-406D-A76E-CCCF9D933C80}"/>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2B809D9C-5B9C-4DE1-AC54-631A24CB62ED}"/>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8028B799-C059-4983-BF24-BB77200FDDA9}"/>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162214</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83C8AB12-4273-42E0-8869-539E09F6B5C5}"/>
            </a:ext>
          </a:extLst>
        </xdr:cNvPr>
        <xdr:cNvSpPr txBox="1"/>
      </xdr:nvSpPr>
      <xdr:spPr>
        <a:xfrm>
          <a:off x="152660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B44CE261-54A0-46AA-A5AB-099EB55E25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32EEAE5A-3568-4ABF-A0BD-ACD06DC756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A4D34666-B390-48C8-A6A3-B0CFF5E453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DD1BC9AD-A6DD-411B-82D2-7DC3EBA977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1098138A-C7C7-464B-94B1-2C0E1F15FE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888E79F2-5A32-48B6-94CB-A06DFDC5EE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B3F35CB2-DC8F-44A7-BE73-C11CD4AA1A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8AE02D84-E716-4848-9436-DA57DC295D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9E60BCDB-920D-4547-866A-2935F0ED07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59AF3F00-4F58-4940-9A07-7CA63F0BD6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a:extLst>
            <a:ext uri="{FF2B5EF4-FFF2-40B4-BE49-F238E27FC236}">
              <a16:creationId xmlns:a16="http://schemas.microsoft.com/office/drawing/2014/main" id="{423715CB-16C7-4B0F-B1AC-4ACB1256A0C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53A02A87-AD0F-4F53-939B-3A4EAD10FEF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a:extLst>
            <a:ext uri="{FF2B5EF4-FFF2-40B4-BE49-F238E27FC236}">
              <a16:creationId xmlns:a16="http://schemas.microsoft.com/office/drawing/2014/main" id="{683ACC67-C5BF-40D2-A019-F37A00B7C8E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4" name="テキスト ボックス 403">
          <a:extLst>
            <a:ext uri="{FF2B5EF4-FFF2-40B4-BE49-F238E27FC236}">
              <a16:creationId xmlns:a16="http://schemas.microsoft.com/office/drawing/2014/main" id="{61D4DB3B-8569-4FFC-AEC8-4947875F532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a:extLst>
            <a:ext uri="{FF2B5EF4-FFF2-40B4-BE49-F238E27FC236}">
              <a16:creationId xmlns:a16="http://schemas.microsoft.com/office/drawing/2014/main" id="{6EFFE135-9B9C-4219-ABF2-8CD6680706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6" name="テキスト ボックス 405">
          <a:extLst>
            <a:ext uri="{FF2B5EF4-FFF2-40B4-BE49-F238E27FC236}">
              <a16:creationId xmlns:a16="http://schemas.microsoft.com/office/drawing/2014/main" id="{4C4E9E1C-810D-41C6-A843-B06DD0AFBC4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a:extLst>
            <a:ext uri="{FF2B5EF4-FFF2-40B4-BE49-F238E27FC236}">
              <a16:creationId xmlns:a16="http://schemas.microsoft.com/office/drawing/2014/main" id="{AAE751D1-8144-4211-85EB-6F0B5205DCB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8" name="テキスト ボックス 407">
          <a:extLst>
            <a:ext uri="{FF2B5EF4-FFF2-40B4-BE49-F238E27FC236}">
              <a16:creationId xmlns:a16="http://schemas.microsoft.com/office/drawing/2014/main" id="{2F721AF4-6291-4B9D-ABFC-49CCB65D674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a:extLst>
            <a:ext uri="{FF2B5EF4-FFF2-40B4-BE49-F238E27FC236}">
              <a16:creationId xmlns:a16="http://schemas.microsoft.com/office/drawing/2014/main" id="{7D8F2C33-2ADD-4EB0-9BF2-971719523BA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0" name="テキスト ボックス 409">
          <a:extLst>
            <a:ext uri="{FF2B5EF4-FFF2-40B4-BE49-F238E27FC236}">
              <a16:creationId xmlns:a16="http://schemas.microsoft.com/office/drawing/2014/main" id="{75870D5C-9A4D-4D8F-86EF-CB49ED5D232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D6A13AFA-1DE2-477E-A5DF-F33B54CE2F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9DC70A58-B3DF-4A05-9CA7-F96111B949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a:extLst>
            <a:ext uri="{FF2B5EF4-FFF2-40B4-BE49-F238E27FC236}">
              <a16:creationId xmlns:a16="http://schemas.microsoft.com/office/drawing/2014/main" id="{52EEB237-88AC-4DFA-BE9B-9C308DFDFB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14" name="直線コネクタ 413">
          <a:extLst>
            <a:ext uri="{FF2B5EF4-FFF2-40B4-BE49-F238E27FC236}">
              <a16:creationId xmlns:a16="http://schemas.microsoft.com/office/drawing/2014/main" id="{10BCE660-9101-43DB-AF56-5929DAE2D249}"/>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15" name="【認定こども園・幼稚園・保育所】&#10;一人当たり面積最小値テキスト">
          <a:extLst>
            <a:ext uri="{FF2B5EF4-FFF2-40B4-BE49-F238E27FC236}">
              <a16:creationId xmlns:a16="http://schemas.microsoft.com/office/drawing/2014/main" id="{3204D38A-9E9F-409B-A720-350C8AA13F16}"/>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16" name="直線コネクタ 415">
          <a:extLst>
            <a:ext uri="{FF2B5EF4-FFF2-40B4-BE49-F238E27FC236}">
              <a16:creationId xmlns:a16="http://schemas.microsoft.com/office/drawing/2014/main" id="{BFD58599-4B72-43EC-96C2-F0E0746EE873}"/>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17" name="【認定こども園・幼稚園・保育所】&#10;一人当たり面積最大値テキスト">
          <a:extLst>
            <a:ext uri="{FF2B5EF4-FFF2-40B4-BE49-F238E27FC236}">
              <a16:creationId xmlns:a16="http://schemas.microsoft.com/office/drawing/2014/main" id="{BCB49AF1-89D3-4119-8E3E-F7A5025D64D2}"/>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18" name="直線コネクタ 417">
          <a:extLst>
            <a:ext uri="{FF2B5EF4-FFF2-40B4-BE49-F238E27FC236}">
              <a16:creationId xmlns:a16="http://schemas.microsoft.com/office/drawing/2014/main" id="{BC14E25A-B36C-4E81-99F7-0F0C883FABD1}"/>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19" name="【認定こども園・幼稚園・保育所】&#10;一人当たり面積平均値テキスト">
          <a:extLst>
            <a:ext uri="{FF2B5EF4-FFF2-40B4-BE49-F238E27FC236}">
              <a16:creationId xmlns:a16="http://schemas.microsoft.com/office/drawing/2014/main" id="{21F9E9CD-3B22-4432-BA65-0C5D04A0FD35}"/>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20" name="フローチャート: 判断 419">
          <a:extLst>
            <a:ext uri="{FF2B5EF4-FFF2-40B4-BE49-F238E27FC236}">
              <a16:creationId xmlns:a16="http://schemas.microsoft.com/office/drawing/2014/main" id="{DC2B49DB-E26F-4180-AD27-3C22AE4ED815}"/>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21" name="フローチャート: 判断 420">
          <a:extLst>
            <a:ext uri="{FF2B5EF4-FFF2-40B4-BE49-F238E27FC236}">
              <a16:creationId xmlns:a16="http://schemas.microsoft.com/office/drawing/2014/main" id="{8F22C161-42F9-49F3-AC78-A8B3A191D075}"/>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22" name="フローチャート: 判断 421">
          <a:extLst>
            <a:ext uri="{FF2B5EF4-FFF2-40B4-BE49-F238E27FC236}">
              <a16:creationId xmlns:a16="http://schemas.microsoft.com/office/drawing/2014/main" id="{F64782D3-B23C-4413-B7A5-C405B97004EF}"/>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3" name="フローチャート: 判断 422">
          <a:extLst>
            <a:ext uri="{FF2B5EF4-FFF2-40B4-BE49-F238E27FC236}">
              <a16:creationId xmlns:a16="http://schemas.microsoft.com/office/drawing/2014/main" id="{90C0D374-A90A-44AA-9211-F2BA2D24E3B1}"/>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24" name="フローチャート: 判断 423">
          <a:extLst>
            <a:ext uri="{FF2B5EF4-FFF2-40B4-BE49-F238E27FC236}">
              <a16:creationId xmlns:a16="http://schemas.microsoft.com/office/drawing/2014/main" id="{165C7A72-9DB2-4CE8-9998-EC5B0C999B54}"/>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E76EF64-3E8E-47A4-A6F4-07A48C7DEF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E13535C-8A72-41A1-9C13-995DE59C3E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A76419B-4E72-4DE9-96DD-7EDE0F58D2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08EC12F-CE2B-423F-A3BF-E321669BA7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DEABEE3-1AFD-4472-86C5-8162C856F4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30" name="楕円 429">
          <a:extLst>
            <a:ext uri="{FF2B5EF4-FFF2-40B4-BE49-F238E27FC236}">
              <a16:creationId xmlns:a16="http://schemas.microsoft.com/office/drawing/2014/main" id="{811390D7-CC70-4596-A346-7B2F343FACBE}"/>
            </a:ext>
          </a:extLst>
        </xdr:cNvPr>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31" name="【認定こども園・幼稚園・保育所】&#10;一人当たり面積該当値テキスト">
          <a:extLst>
            <a:ext uri="{FF2B5EF4-FFF2-40B4-BE49-F238E27FC236}">
              <a16:creationId xmlns:a16="http://schemas.microsoft.com/office/drawing/2014/main" id="{E2E51DA3-A531-4986-86B4-83EE4B9A017D}"/>
            </a:ext>
          </a:extLst>
        </xdr:cNvPr>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432" name="楕円 431">
          <a:extLst>
            <a:ext uri="{FF2B5EF4-FFF2-40B4-BE49-F238E27FC236}">
              <a16:creationId xmlns:a16="http://schemas.microsoft.com/office/drawing/2014/main" id="{1792DC20-2FD6-48E3-AC43-4D525929344A}"/>
            </a:ext>
          </a:extLst>
        </xdr:cNvPr>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19050</xdr:rowOff>
    </xdr:to>
    <xdr:cxnSp macro="">
      <xdr:nvCxnSpPr>
        <xdr:cNvPr id="433" name="直線コネクタ 432">
          <a:extLst>
            <a:ext uri="{FF2B5EF4-FFF2-40B4-BE49-F238E27FC236}">
              <a16:creationId xmlns:a16="http://schemas.microsoft.com/office/drawing/2014/main" id="{3BE27BE7-5E81-400E-AAAC-F641972F5BCF}"/>
            </a:ext>
          </a:extLst>
        </xdr:cNvPr>
        <xdr:cNvCxnSpPr/>
      </xdr:nvCxnSpPr>
      <xdr:spPr>
        <a:xfrm flipV="1">
          <a:off x="21323300" y="68732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34" name="n_1aveValue【認定こども園・幼稚園・保育所】&#10;一人当たり面積">
          <a:extLst>
            <a:ext uri="{FF2B5EF4-FFF2-40B4-BE49-F238E27FC236}">
              <a16:creationId xmlns:a16="http://schemas.microsoft.com/office/drawing/2014/main" id="{745EEF28-63D9-4859-9388-4EAA36673937}"/>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35" name="n_2aveValue【認定こども園・幼稚園・保育所】&#10;一人当たり面積">
          <a:extLst>
            <a:ext uri="{FF2B5EF4-FFF2-40B4-BE49-F238E27FC236}">
              <a16:creationId xmlns:a16="http://schemas.microsoft.com/office/drawing/2014/main" id="{376A4D83-B348-4513-B939-EB6F88311D12}"/>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6" name="n_3aveValue【認定こども園・幼稚園・保育所】&#10;一人当たり面積">
          <a:extLst>
            <a:ext uri="{FF2B5EF4-FFF2-40B4-BE49-F238E27FC236}">
              <a16:creationId xmlns:a16="http://schemas.microsoft.com/office/drawing/2014/main" id="{35C07284-66AF-4A0F-B302-D6DBCD5C3F24}"/>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37" name="n_4aveValue【認定こども園・幼稚園・保育所】&#10;一人当たり面積">
          <a:extLst>
            <a:ext uri="{FF2B5EF4-FFF2-40B4-BE49-F238E27FC236}">
              <a16:creationId xmlns:a16="http://schemas.microsoft.com/office/drawing/2014/main" id="{F27CE4F0-A948-4549-81DC-0AE6DC79DA92}"/>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38" name="n_1mainValue【認定こども園・幼稚園・保育所】&#10;一人当たり面積">
          <a:extLst>
            <a:ext uri="{FF2B5EF4-FFF2-40B4-BE49-F238E27FC236}">
              <a16:creationId xmlns:a16="http://schemas.microsoft.com/office/drawing/2014/main" id="{3D4D8E4E-1B3E-402F-8A04-07F0C0AC0CFC}"/>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5AF1A35B-89F9-4FB8-A876-35A22D8287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5DC24F30-6C96-4C0E-A48E-FFF17040FB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C80BF9E9-365F-47BB-B733-DB9A37D761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68884040-438F-411C-9BDB-1346D7F1E4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2BDD6F94-3856-4110-9AFC-3903315C6F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C45E0199-06A7-4590-9683-E212BDCBEA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C9C26D51-31A0-400E-B201-2145C35D61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F3407CCE-C39F-4014-848E-791378EC40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a:extLst>
            <a:ext uri="{FF2B5EF4-FFF2-40B4-BE49-F238E27FC236}">
              <a16:creationId xmlns:a16="http://schemas.microsoft.com/office/drawing/2014/main" id="{20983C66-E534-4E6A-9396-5564D7704C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a:extLst>
            <a:ext uri="{FF2B5EF4-FFF2-40B4-BE49-F238E27FC236}">
              <a16:creationId xmlns:a16="http://schemas.microsoft.com/office/drawing/2014/main" id="{5ABD03CB-CE0C-454A-9D50-A4CFE2A21B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A6692C0D-0C30-4563-BE09-F3E63A9B44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0" name="直線コネクタ 449">
          <a:extLst>
            <a:ext uri="{FF2B5EF4-FFF2-40B4-BE49-F238E27FC236}">
              <a16:creationId xmlns:a16="http://schemas.microsoft.com/office/drawing/2014/main" id="{F6AD2170-C8D6-4007-A71C-B8E4DCD5BD7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1" name="テキスト ボックス 450">
          <a:extLst>
            <a:ext uri="{FF2B5EF4-FFF2-40B4-BE49-F238E27FC236}">
              <a16:creationId xmlns:a16="http://schemas.microsoft.com/office/drawing/2014/main" id="{AF7CEE56-6D42-4505-8022-99846A062D5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2" name="直線コネクタ 451">
          <a:extLst>
            <a:ext uri="{FF2B5EF4-FFF2-40B4-BE49-F238E27FC236}">
              <a16:creationId xmlns:a16="http://schemas.microsoft.com/office/drawing/2014/main" id="{BFD3D3E9-A5B3-4DD9-BE9F-CDAC9BC7CA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3" name="テキスト ボックス 452">
          <a:extLst>
            <a:ext uri="{FF2B5EF4-FFF2-40B4-BE49-F238E27FC236}">
              <a16:creationId xmlns:a16="http://schemas.microsoft.com/office/drawing/2014/main" id="{6F5A7C76-B072-4787-8068-D722FB76B21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4" name="直線コネクタ 453">
          <a:extLst>
            <a:ext uri="{FF2B5EF4-FFF2-40B4-BE49-F238E27FC236}">
              <a16:creationId xmlns:a16="http://schemas.microsoft.com/office/drawing/2014/main" id="{C98156B3-3824-42A2-9C9C-CA86AB0BFE5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5" name="テキスト ボックス 454">
          <a:extLst>
            <a:ext uri="{FF2B5EF4-FFF2-40B4-BE49-F238E27FC236}">
              <a16:creationId xmlns:a16="http://schemas.microsoft.com/office/drawing/2014/main" id="{56CF8D5F-A308-4CD2-971E-CEA2C64C84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6" name="直線コネクタ 455">
          <a:extLst>
            <a:ext uri="{FF2B5EF4-FFF2-40B4-BE49-F238E27FC236}">
              <a16:creationId xmlns:a16="http://schemas.microsoft.com/office/drawing/2014/main" id="{1BB18501-7D1A-4514-BCA5-C81F740B3BA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7" name="テキスト ボックス 456">
          <a:extLst>
            <a:ext uri="{FF2B5EF4-FFF2-40B4-BE49-F238E27FC236}">
              <a16:creationId xmlns:a16="http://schemas.microsoft.com/office/drawing/2014/main" id="{7B14685E-D006-4269-82EB-AF716004DF8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8" name="直線コネクタ 457">
          <a:extLst>
            <a:ext uri="{FF2B5EF4-FFF2-40B4-BE49-F238E27FC236}">
              <a16:creationId xmlns:a16="http://schemas.microsoft.com/office/drawing/2014/main" id="{1905D0B1-6BC1-4204-8312-211599484B3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9" name="テキスト ボックス 458">
          <a:extLst>
            <a:ext uri="{FF2B5EF4-FFF2-40B4-BE49-F238E27FC236}">
              <a16:creationId xmlns:a16="http://schemas.microsoft.com/office/drawing/2014/main" id="{1A639265-7A61-4A69-BBC5-A02F78360FA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a:extLst>
            <a:ext uri="{FF2B5EF4-FFF2-40B4-BE49-F238E27FC236}">
              <a16:creationId xmlns:a16="http://schemas.microsoft.com/office/drawing/2014/main" id="{31D5376B-2593-4F43-8E36-5FAD94A1A7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1" name="テキスト ボックス 460">
          <a:extLst>
            <a:ext uri="{FF2B5EF4-FFF2-40B4-BE49-F238E27FC236}">
              <a16:creationId xmlns:a16="http://schemas.microsoft.com/office/drawing/2014/main" id="{F138EB8D-085D-463D-ABA8-0ED633B373B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5DF9B3E2-3450-4826-9E47-089BF4638A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63" name="直線コネクタ 462">
          <a:extLst>
            <a:ext uri="{FF2B5EF4-FFF2-40B4-BE49-F238E27FC236}">
              <a16:creationId xmlns:a16="http://schemas.microsoft.com/office/drawing/2014/main" id="{21817296-8653-4279-AE8E-AA9B25587869}"/>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64" name="【学校施設】&#10;有形固定資産減価償却率最小値テキスト">
          <a:extLst>
            <a:ext uri="{FF2B5EF4-FFF2-40B4-BE49-F238E27FC236}">
              <a16:creationId xmlns:a16="http://schemas.microsoft.com/office/drawing/2014/main" id="{C7A14DE9-F449-49C0-B4F4-446387AAA86A}"/>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65" name="直線コネクタ 464">
          <a:extLst>
            <a:ext uri="{FF2B5EF4-FFF2-40B4-BE49-F238E27FC236}">
              <a16:creationId xmlns:a16="http://schemas.microsoft.com/office/drawing/2014/main" id="{D6024C15-0F05-45C2-89C4-DA0C7CB43F9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66" name="【学校施設】&#10;有形固定資産減価償却率最大値テキスト">
          <a:extLst>
            <a:ext uri="{FF2B5EF4-FFF2-40B4-BE49-F238E27FC236}">
              <a16:creationId xmlns:a16="http://schemas.microsoft.com/office/drawing/2014/main" id="{6063A52F-8046-4FFB-A4E4-F90CFD9C0BDC}"/>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67" name="直線コネクタ 466">
          <a:extLst>
            <a:ext uri="{FF2B5EF4-FFF2-40B4-BE49-F238E27FC236}">
              <a16:creationId xmlns:a16="http://schemas.microsoft.com/office/drawing/2014/main" id="{270019AE-B522-4FC6-A6A2-13511C344F23}"/>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3F9FFF5C-A10E-4240-A066-3EADEFEE9602}"/>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69" name="フローチャート: 判断 468">
          <a:extLst>
            <a:ext uri="{FF2B5EF4-FFF2-40B4-BE49-F238E27FC236}">
              <a16:creationId xmlns:a16="http://schemas.microsoft.com/office/drawing/2014/main" id="{43285392-846C-427C-B1B4-0E083C0C9A8E}"/>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0" name="フローチャート: 判断 469">
          <a:extLst>
            <a:ext uri="{FF2B5EF4-FFF2-40B4-BE49-F238E27FC236}">
              <a16:creationId xmlns:a16="http://schemas.microsoft.com/office/drawing/2014/main" id="{A689CE8F-D32B-4631-8531-D2F3150CB716}"/>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71" name="フローチャート: 判断 470">
          <a:extLst>
            <a:ext uri="{FF2B5EF4-FFF2-40B4-BE49-F238E27FC236}">
              <a16:creationId xmlns:a16="http://schemas.microsoft.com/office/drawing/2014/main" id="{F7990BCF-8E36-474D-ABD4-A9BC969A7241}"/>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72" name="フローチャート: 判断 471">
          <a:extLst>
            <a:ext uri="{FF2B5EF4-FFF2-40B4-BE49-F238E27FC236}">
              <a16:creationId xmlns:a16="http://schemas.microsoft.com/office/drawing/2014/main" id="{DE2B73D5-C19D-4861-A450-60861E477CE6}"/>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73" name="フローチャート: 判断 472">
          <a:extLst>
            <a:ext uri="{FF2B5EF4-FFF2-40B4-BE49-F238E27FC236}">
              <a16:creationId xmlns:a16="http://schemas.microsoft.com/office/drawing/2014/main" id="{03D39445-873F-4E4C-9D2B-6208E17096B6}"/>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4061D8C1-0563-4B65-97AB-CB9688EEEF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2F126D3C-1959-4784-9917-71A608908A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BF9E0412-24BE-4D0B-8F51-A8F657EF49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241B44E4-8BE2-4869-9516-4A4CB0DF92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2A8BF378-CC31-407C-A207-69BDBF1E1C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156845</xdr:rowOff>
    </xdr:from>
    <xdr:to>
      <xdr:col>85</xdr:col>
      <xdr:colOff>177800</xdr:colOff>
      <xdr:row>58</xdr:row>
      <xdr:rowOff>86995</xdr:rowOff>
    </xdr:to>
    <xdr:sp macro="" textlink="">
      <xdr:nvSpPr>
        <xdr:cNvPr id="479" name="楕円 478">
          <a:extLst>
            <a:ext uri="{FF2B5EF4-FFF2-40B4-BE49-F238E27FC236}">
              <a16:creationId xmlns:a16="http://schemas.microsoft.com/office/drawing/2014/main" id="{47596A5E-6DFF-43D7-B42F-9926B3CADE48}"/>
            </a:ext>
          </a:extLst>
        </xdr:cNvPr>
        <xdr:cNvSpPr/>
      </xdr:nvSpPr>
      <xdr:spPr>
        <a:xfrm>
          <a:off x="16268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8272</xdr:rowOff>
    </xdr:from>
    <xdr:ext cx="405111" cy="259045"/>
    <xdr:sp macro="" textlink="">
      <xdr:nvSpPr>
        <xdr:cNvPr id="480" name="【学校施設】&#10;有形固定資産減価償却率該当値テキスト">
          <a:extLst>
            <a:ext uri="{FF2B5EF4-FFF2-40B4-BE49-F238E27FC236}">
              <a16:creationId xmlns:a16="http://schemas.microsoft.com/office/drawing/2014/main" id="{B6C89535-9126-4C94-B5FF-248D596A9072}"/>
            </a:ext>
          </a:extLst>
        </xdr:cNvPr>
        <xdr:cNvSpPr txBox="1"/>
      </xdr:nvSpPr>
      <xdr:spPr>
        <a:xfrm>
          <a:off x="163576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81" name="楕円 480">
          <a:extLst>
            <a:ext uri="{FF2B5EF4-FFF2-40B4-BE49-F238E27FC236}">
              <a16:creationId xmlns:a16="http://schemas.microsoft.com/office/drawing/2014/main" id="{D790E081-A32B-4578-97D0-713951B875D7}"/>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36195</xdr:rowOff>
    </xdr:to>
    <xdr:cxnSp macro="">
      <xdr:nvCxnSpPr>
        <xdr:cNvPr id="482" name="直線コネクタ 481">
          <a:extLst>
            <a:ext uri="{FF2B5EF4-FFF2-40B4-BE49-F238E27FC236}">
              <a16:creationId xmlns:a16="http://schemas.microsoft.com/office/drawing/2014/main" id="{50F72822-37DD-4677-A497-835F67EA2585}"/>
            </a:ext>
          </a:extLst>
        </xdr:cNvPr>
        <xdr:cNvCxnSpPr/>
      </xdr:nvCxnSpPr>
      <xdr:spPr>
        <a:xfrm>
          <a:off x="15481300" y="9944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83" name="n_1aveValue【学校施設】&#10;有形固定資産減価償却率">
          <a:extLst>
            <a:ext uri="{FF2B5EF4-FFF2-40B4-BE49-F238E27FC236}">
              <a16:creationId xmlns:a16="http://schemas.microsoft.com/office/drawing/2014/main" id="{ADEDFFC3-B4EA-4F33-8F17-2209987C2528}"/>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84" name="n_2aveValue【学校施設】&#10;有形固定資産減価償却率">
          <a:extLst>
            <a:ext uri="{FF2B5EF4-FFF2-40B4-BE49-F238E27FC236}">
              <a16:creationId xmlns:a16="http://schemas.microsoft.com/office/drawing/2014/main" id="{07F9B05F-8E38-4969-86BF-48E60DBEC072}"/>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85" name="n_3aveValue【学校施設】&#10;有形固定資産減価償却率">
          <a:extLst>
            <a:ext uri="{FF2B5EF4-FFF2-40B4-BE49-F238E27FC236}">
              <a16:creationId xmlns:a16="http://schemas.microsoft.com/office/drawing/2014/main" id="{E7349E99-701D-42DE-BFC6-E4C4352F9687}"/>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86" name="n_4aveValue【学校施設】&#10;有形固定資産減価償却率">
          <a:extLst>
            <a:ext uri="{FF2B5EF4-FFF2-40B4-BE49-F238E27FC236}">
              <a16:creationId xmlns:a16="http://schemas.microsoft.com/office/drawing/2014/main" id="{505113C2-2342-442D-85CF-9FAFB77F9599}"/>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87" name="n_1mainValue【学校施設】&#10;有形固定資産減価償却率">
          <a:extLst>
            <a:ext uri="{FF2B5EF4-FFF2-40B4-BE49-F238E27FC236}">
              <a16:creationId xmlns:a16="http://schemas.microsoft.com/office/drawing/2014/main" id="{0C102104-6D8E-4293-ADA3-7C152EA77975}"/>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FA5993B0-438E-4B84-9EDF-D8871D8E2D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295E572F-DCD6-4997-BE34-72E2DEE5E5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16E9E54C-2F19-4245-B6BC-6E73797639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1FDE5081-C4D2-4528-8572-1AD2385E28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C658E6D2-C3F5-4479-B019-9A87954E02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A83BDEC9-C598-4A9B-BC16-AC5CA8D401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D7C3CD8E-424F-4FE5-B213-37C47D9A05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31002FD6-074D-4882-82E9-486FC21661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847DF822-52F6-40DB-AA8A-7250CD50BE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E594E857-9068-43B7-BC31-452B7CFDD2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a:extLst>
            <a:ext uri="{FF2B5EF4-FFF2-40B4-BE49-F238E27FC236}">
              <a16:creationId xmlns:a16="http://schemas.microsoft.com/office/drawing/2014/main" id="{F75A5060-C560-421B-96F5-46AC84264C9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1BD1E93B-22C3-48BE-B459-71BBE172DCF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a:extLst>
            <a:ext uri="{FF2B5EF4-FFF2-40B4-BE49-F238E27FC236}">
              <a16:creationId xmlns:a16="http://schemas.microsoft.com/office/drawing/2014/main" id="{BADDE634-408F-4C55-B528-702E4214C1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a:extLst>
            <a:ext uri="{FF2B5EF4-FFF2-40B4-BE49-F238E27FC236}">
              <a16:creationId xmlns:a16="http://schemas.microsoft.com/office/drawing/2014/main" id="{B158009F-DC31-43EA-A967-E7889A5C25B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a:extLst>
            <a:ext uri="{FF2B5EF4-FFF2-40B4-BE49-F238E27FC236}">
              <a16:creationId xmlns:a16="http://schemas.microsoft.com/office/drawing/2014/main" id="{FAA56233-6AD1-49CA-8667-E1E1BC972F1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a:extLst>
            <a:ext uri="{FF2B5EF4-FFF2-40B4-BE49-F238E27FC236}">
              <a16:creationId xmlns:a16="http://schemas.microsoft.com/office/drawing/2014/main" id="{E642B5A6-2D9C-4C24-8720-CC743CEC6F4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a:extLst>
            <a:ext uri="{FF2B5EF4-FFF2-40B4-BE49-F238E27FC236}">
              <a16:creationId xmlns:a16="http://schemas.microsoft.com/office/drawing/2014/main" id="{8018D8E0-7756-4AC5-B18F-64746A3F60D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a:extLst>
            <a:ext uri="{FF2B5EF4-FFF2-40B4-BE49-F238E27FC236}">
              <a16:creationId xmlns:a16="http://schemas.microsoft.com/office/drawing/2014/main" id="{B973F5EA-3A13-4107-8CE9-0DAF60FD795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a:extLst>
            <a:ext uri="{FF2B5EF4-FFF2-40B4-BE49-F238E27FC236}">
              <a16:creationId xmlns:a16="http://schemas.microsoft.com/office/drawing/2014/main" id="{95F440D5-51AC-4697-B426-972A590208D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a:extLst>
            <a:ext uri="{FF2B5EF4-FFF2-40B4-BE49-F238E27FC236}">
              <a16:creationId xmlns:a16="http://schemas.microsoft.com/office/drawing/2014/main" id="{C1D67998-7950-4750-9FBB-C7A3B8C4832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a:extLst>
            <a:ext uri="{FF2B5EF4-FFF2-40B4-BE49-F238E27FC236}">
              <a16:creationId xmlns:a16="http://schemas.microsoft.com/office/drawing/2014/main" id="{8FA52AB3-4BB5-49A2-97B1-E86DD71E121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9" name="テキスト ボックス 508">
          <a:extLst>
            <a:ext uri="{FF2B5EF4-FFF2-40B4-BE49-F238E27FC236}">
              <a16:creationId xmlns:a16="http://schemas.microsoft.com/office/drawing/2014/main" id="{4E978C46-3E26-41B2-9E98-A069F470CEB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4D5BF071-0D07-4E72-ABAF-9D223A8BB6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1" name="テキスト ボックス 510">
          <a:extLst>
            <a:ext uri="{FF2B5EF4-FFF2-40B4-BE49-F238E27FC236}">
              <a16:creationId xmlns:a16="http://schemas.microsoft.com/office/drawing/2014/main" id="{741B431F-A1F0-403A-82A4-4C0666978E2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a:extLst>
            <a:ext uri="{FF2B5EF4-FFF2-40B4-BE49-F238E27FC236}">
              <a16:creationId xmlns:a16="http://schemas.microsoft.com/office/drawing/2014/main" id="{60527B56-7437-4EC6-8D0A-4DC1DB3C34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13" name="直線コネクタ 512">
          <a:extLst>
            <a:ext uri="{FF2B5EF4-FFF2-40B4-BE49-F238E27FC236}">
              <a16:creationId xmlns:a16="http://schemas.microsoft.com/office/drawing/2014/main" id="{22F524CA-D2F9-4C2D-AD0A-A3D060A2CFA3}"/>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14" name="【学校施設】&#10;一人当たり面積最小値テキスト">
          <a:extLst>
            <a:ext uri="{FF2B5EF4-FFF2-40B4-BE49-F238E27FC236}">
              <a16:creationId xmlns:a16="http://schemas.microsoft.com/office/drawing/2014/main" id="{55E77EA8-1932-4C3F-B49A-4F92D666A748}"/>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15" name="直線コネクタ 514">
          <a:extLst>
            <a:ext uri="{FF2B5EF4-FFF2-40B4-BE49-F238E27FC236}">
              <a16:creationId xmlns:a16="http://schemas.microsoft.com/office/drawing/2014/main" id="{0C290E05-5EAA-47B8-8C10-6E148696C48A}"/>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16" name="【学校施設】&#10;一人当たり面積最大値テキスト">
          <a:extLst>
            <a:ext uri="{FF2B5EF4-FFF2-40B4-BE49-F238E27FC236}">
              <a16:creationId xmlns:a16="http://schemas.microsoft.com/office/drawing/2014/main" id="{41E963DA-6166-4B71-8652-B589582D959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17" name="直線コネクタ 516">
          <a:extLst>
            <a:ext uri="{FF2B5EF4-FFF2-40B4-BE49-F238E27FC236}">
              <a16:creationId xmlns:a16="http://schemas.microsoft.com/office/drawing/2014/main" id="{16410882-035A-4C79-BB3E-4BDE0AC917A8}"/>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18" name="【学校施設】&#10;一人当たり面積平均値テキスト">
          <a:extLst>
            <a:ext uri="{FF2B5EF4-FFF2-40B4-BE49-F238E27FC236}">
              <a16:creationId xmlns:a16="http://schemas.microsoft.com/office/drawing/2014/main" id="{195C841B-1E4B-4EAC-8593-809E88DC6B16}"/>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19" name="フローチャート: 判断 518">
          <a:extLst>
            <a:ext uri="{FF2B5EF4-FFF2-40B4-BE49-F238E27FC236}">
              <a16:creationId xmlns:a16="http://schemas.microsoft.com/office/drawing/2014/main" id="{1EA18DC0-2C1E-4625-99D5-958B53006DF4}"/>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20" name="フローチャート: 判断 519">
          <a:extLst>
            <a:ext uri="{FF2B5EF4-FFF2-40B4-BE49-F238E27FC236}">
              <a16:creationId xmlns:a16="http://schemas.microsoft.com/office/drawing/2014/main" id="{4FC6C97C-BC97-4FBB-9A9B-91CB67926254}"/>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21" name="フローチャート: 判断 520">
          <a:extLst>
            <a:ext uri="{FF2B5EF4-FFF2-40B4-BE49-F238E27FC236}">
              <a16:creationId xmlns:a16="http://schemas.microsoft.com/office/drawing/2014/main" id="{759F8082-5C89-4970-BE70-7DBCC5E39C25}"/>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22" name="フローチャート: 判断 521">
          <a:extLst>
            <a:ext uri="{FF2B5EF4-FFF2-40B4-BE49-F238E27FC236}">
              <a16:creationId xmlns:a16="http://schemas.microsoft.com/office/drawing/2014/main" id="{439F650B-1C1C-4ED1-BC4B-AD30C69FA61C}"/>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23" name="フローチャート: 判断 522">
          <a:extLst>
            <a:ext uri="{FF2B5EF4-FFF2-40B4-BE49-F238E27FC236}">
              <a16:creationId xmlns:a16="http://schemas.microsoft.com/office/drawing/2014/main" id="{4DFA3C92-A70D-42F1-8CF0-F816AD397FD8}"/>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FA2CD9C8-AC57-4B24-9F0A-EECF0260E7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603EB8E-CF89-4676-9A0B-33439A71FF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AFC2AB51-05E8-4F21-8D67-22E6E82F67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0D54290-A6ED-42B5-B884-1019DA1654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7FF0DE3F-DB83-4E4F-A33C-4AC8A73BED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29" name="楕円 528">
          <a:extLst>
            <a:ext uri="{FF2B5EF4-FFF2-40B4-BE49-F238E27FC236}">
              <a16:creationId xmlns:a16="http://schemas.microsoft.com/office/drawing/2014/main" id="{764C9A9F-385E-4FB8-96B0-B0B615626FD8}"/>
            </a:ext>
          </a:extLst>
        </xdr:cNvPr>
        <xdr:cNvSpPr/>
      </xdr:nvSpPr>
      <xdr:spPr>
        <a:xfrm>
          <a:off x="221107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20718</xdr:rowOff>
    </xdr:from>
    <xdr:ext cx="469744" cy="259045"/>
    <xdr:sp macro="" textlink="">
      <xdr:nvSpPr>
        <xdr:cNvPr id="530" name="【学校施設】&#10;一人当たり面積該当値テキスト">
          <a:extLst>
            <a:ext uri="{FF2B5EF4-FFF2-40B4-BE49-F238E27FC236}">
              <a16:creationId xmlns:a16="http://schemas.microsoft.com/office/drawing/2014/main" id="{1073D425-FBB6-45A7-84D9-AC896A95A5B3}"/>
            </a:ext>
          </a:extLst>
        </xdr:cNvPr>
        <xdr:cNvSpPr txBox="1"/>
      </xdr:nvSpPr>
      <xdr:spPr>
        <a:xfrm>
          <a:off x="22199600" y="1065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531" name="楕円 530">
          <a:extLst>
            <a:ext uri="{FF2B5EF4-FFF2-40B4-BE49-F238E27FC236}">
              <a16:creationId xmlns:a16="http://schemas.microsoft.com/office/drawing/2014/main" id="{DAC48498-2216-4AF5-8376-CAE2A9B4EBE8}"/>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156591</xdr:rowOff>
    </xdr:from>
    <xdr:to>
      <xdr:col>116</xdr:col>
      <xdr:colOff>63500</xdr:colOff>
      <xdr:row>62</xdr:row>
      <xdr:rowOff>160020</xdr:rowOff>
    </xdr:to>
    <xdr:cxnSp macro="">
      <xdr:nvCxnSpPr>
        <xdr:cNvPr id="532" name="直線コネクタ 531">
          <a:extLst>
            <a:ext uri="{FF2B5EF4-FFF2-40B4-BE49-F238E27FC236}">
              <a16:creationId xmlns:a16="http://schemas.microsoft.com/office/drawing/2014/main" id="{73AB031A-3CBC-4A59-9F20-341B7B53E527}"/>
            </a:ext>
          </a:extLst>
        </xdr:cNvPr>
        <xdr:cNvCxnSpPr/>
      </xdr:nvCxnSpPr>
      <xdr:spPr>
        <a:xfrm flipV="1">
          <a:off x="21323300" y="1078649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33" name="n_1aveValue【学校施設】&#10;一人当たり面積">
          <a:extLst>
            <a:ext uri="{FF2B5EF4-FFF2-40B4-BE49-F238E27FC236}">
              <a16:creationId xmlns:a16="http://schemas.microsoft.com/office/drawing/2014/main" id="{6ED9D378-7B01-4319-8872-D2F7E939B6B9}"/>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34" name="n_2aveValue【学校施設】&#10;一人当たり面積">
          <a:extLst>
            <a:ext uri="{FF2B5EF4-FFF2-40B4-BE49-F238E27FC236}">
              <a16:creationId xmlns:a16="http://schemas.microsoft.com/office/drawing/2014/main" id="{AE782117-287B-425E-958B-25796DD2DE4E}"/>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35" name="n_3aveValue【学校施設】&#10;一人当たり面積">
          <a:extLst>
            <a:ext uri="{FF2B5EF4-FFF2-40B4-BE49-F238E27FC236}">
              <a16:creationId xmlns:a16="http://schemas.microsoft.com/office/drawing/2014/main" id="{FD4394DF-8D8C-4FB2-98D8-710124577FFD}"/>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36" name="n_4aveValue【学校施設】&#10;一人当たり面積">
          <a:extLst>
            <a:ext uri="{FF2B5EF4-FFF2-40B4-BE49-F238E27FC236}">
              <a16:creationId xmlns:a16="http://schemas.microsoft.com/office/drawing/2014/main" id="{E54FC7FA-326C-4D17-96D6-DF4D8578B88E}"/>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537" name="n_1mainValue【学校施設】&#10;一人当たり面積">
          <a:extLst>
            <a:ext uri="{FF2B5EF4-FFF2-40B4-BE49-F238E27FC236}">
              <a16:creationId xmlns:a16="http://schemas.microsoft.com/office/drawing/2014/main" id="{74FD31F6-C1F2-4A48-8ED4-907754508764}"/>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70822EF4-0D9D-41BC-A5B1-393087174A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35181760-E6FB-4F15-87B8-DC0A3329D7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DC7E59D6-CB5D-415B-A3D0-E386603A87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C33C7CD9-8D2D-4942-9393-1A11D48263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51B6623C-3969-401F-8AD0-41891D9790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6362A68C-AA1E-4B0A-AC3D-DF7473EC64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2D6BA1A0-0C01-4801-9FF0-F7740B60C1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DB1E500C-534E-4BDC-B723-4604320C4BE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a:extLst>
            <a:ext uri="{FF2B5EF4-FFF2-40B4-BE49-F238E27FC236}">
              <a16:creationId xmlns:a16="http://schemas.microsoft.com/office/drawing/2014/main" id="{E9E73B58-27CF-48F4-B104-BC38656F18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a:extLst>
            <a:ext uri="{FF2B5EF4-FFF2-40B4-BE49-F238E27FC236}">
              <a16:creationId xmlns:a16="http://schemas.microsoft.com/office/drawing/2014/main" id="{5CF4C344-D068-4DC4-B152-5DA6CE399B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a:extLst>
            <a:ext uri="{FF2B5EF4-FFF2-40B4-BE49-F238E27FC236}">
              <a16:creationId xmlns:a16="http://schemas.microsoft.com/office/drawing/2014/main" id="{B4BC3E94-D068-43C2-8066-8504E681E7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a:extLst>
            <a:ext uri="{FF2B5EF4-FFF2-40B4-BE49-F238E27FC236}">
              <a16:creationId xmlns:a16="http://schemas.microsoft.com/office/drawing/2014/main" id="{5A163FBD-1EF2-46E3-B2CC-E9A7834BB6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a:extLst>
            <a:ext uri="{FF2B5EF4-FFF2-40B4-BE49-F238E27FC236}">
              <a16:creationId xmlns:a16="http://schemas.microsoft.com/office/drawing/2014/main" id="{31451CBB-B1F6-4F43-948A-14B5948CD1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a:extLst>
            <a:ext uri="{FF2B5EF4-FFF2-40B4-BE49-F238E27FC236}">
              <a16:creationId xmlns:a16="http://schemas.microsoft.com/office/drawing/2014/main" id="{DE67896B-05D1-4CCB-BFB7-83995A91FE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a:extLst>
            <a:ext uri="{FF2B5EF4-FFF2-40B4-BE49-F238E27FC236}">
              <a16:creationId xmlns:a16="http://schemas.microsoft.com/office/drawing/2014/main" id="{C945BAEC-3FE5-4D7A-A49F-D09E446EB2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a:extLst>
            <a:ext uri="{FF2B5EF4-FFF2-40B4-BE49-F238E27FC236}">
              <a16:creationId xmlns:a16="http://schemas.microsoft.com/office/drawing/2014/main" id="{D3733D77-1C05-4AB3-9E43-833AB70D085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a:extLst>
            <a:ext uri="{FF2B5EF4-FFF2-40B4-BE49-F238E27FC236}">
              <a16:creationId xmlns:a16="http://schemas.microsoft.com/office/drawing/2014/main" id="{301FFEE3-1DDC-41AB-8C83-25FD24CC1D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a:extLst>
            <a:ext uri="{FF2B5EF4-FFF2-40B4-BE49-F238E27FC236}">
              <a16:creationId xmlns:a16="http://schemas.microsoft.com/office/drawing/2014/main" id="{D8923BCA-E2CA-4D80-BA43-58C7956702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a:extLst>
            <a:ext uri="{FF2B5EF4-FFF2-40B4-BE49-F238E27FC236}">
              <a16:creationId xmlns:a16="http://schemas.microsoft.com/office/drawing/2014/main" id="{0763C485-2296-4C90-9152-5F16C22E4A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a:extLst>
            <a:ext uri="{FF2B5EF4-FFF2-40B4-BE49-F238E27FC236}">
              <a16:creationId xmlns:a16="http://schemas.microsoft.com/office/drawing/2014/main" id="{8A554045-E0DC-4257-9DD4-1B1A2CC9DC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a:extLst>
            <a:ext uri="{FF2B5EF4-FFF2-40B4-BE49-F238E27FC236}">
              <a16:creationId xmlns:a16="http://schemas.microsoft.com/office/drawing/2014/main" id="{5F9B2C3D-485E-4014-811D-EF5FB6A7A0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a:extLst>
            <a:ext uri="{FF2B5EF4-FFF2-40B4-BE49-F238E27FC236}">
              <a16:creationId xmlns:a16="http://schemas.microsoft.com/office/drawing/2014/main" id="{846E2E6E-4940-4236-8DBE-E8BF79410A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a:extLst>
            <a:ext uri="{FF2B5EF4-FFF2-40B4-BE49-F238E27FC236}">
              <a16:creationId xmlns:a16="http://schemas.microsoft.com/office/drawing/2014/main" id="{B629ABD6-5794-4385-B97C-0672716984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75BAEAF4-C703-455D-A269-931F320F4B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a:extLst>
            <a:ext uri="{FF2B5EF4-FFF2-40B4-BE49-F238E27FC236}">
              <a16:creationId xmlns:a16="http://schemas.microsoft.com/office/drawing/2014/main" id="{D57CFC68-8F02-4D82-A145-36F26F9F37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a:extLst>
            <a:ext uri="{FF2B5EF4-FFF2-40B4-BE49-F238E27FC236}">
              <a16:creationId xmlns:a16="http://schemas.microsoft.com/office/drawing/2014/main" id="{333EC891-1998-4B23-8D3E-10DF0501F8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4" name="テキスト ボックス 563">
          <a:extLst>
            <a:ext uri="{FF2B5EF4-FFF2-40B4-BE49-F238E27FC236}">
              <a16:creationId xmlns:a16="http://schemas.microsoft.com/office/drawing/2014/main" id="{3F4211DC-597E-461A-8949-43D6519304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1E36663B-2A99-4EDC-848E-E8809D3770C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6" name="テキスト ボックス 565">
          <a:extLst>
            <a:ext uri="{FF2B5EF4-FFF2-40B4-BE49-F238E27FC236}">
              <a16:creationId xmlns:a16="http://schemas.microsoft.com/office/drawing/2014/main" id="{873DE126-6F3A-4AC7-923F-3BDAC2C0602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453266CE-0207-4ECF-939D-457D309B7E2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368FBF97-55F9-4648-9659-8DCF2DAFC7B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7B7F018D-7C02-447A-B689-132D27EA4C9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69574A72-DFB0-4CC7-9165-39D1079D8D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2A54BC03-3D67-41BA-8871-44D01EFDDA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42CFC059-2C57-415E-9835-B78A879C38D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C10B868F-0B6B-4165-8F25-F9F062E4C9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A3AAA629-F1F6-46D0-8630-0B58703C06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14163707-C6A7-47C3-A0AD-BDB1579A48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6" name="テキスト ボックス 575">
          <a:extLst>
            <a:ext uri="{FF2B5EF4-FFF2-40B4-BE49-F238E27FC236}">
              <a16:creationId xmlns:a16="http://schemas.microsoft.com/office/drawing/2014/main" id="{891C738B-2939-4D5C-8F9A-2C338940CF1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87566516-AA21-4EC2-AC79-81C5167102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公民館】&#10;有形固定資産減価償却率グラフ枠">
          <a:extLst>
            <a:ext uri="{FF2B5EF4-FFF2-40B4-BE49-F238E27FC236}">
              <a16:creationId xmlns:a16="http://schemas.microsoft.com/office/drawing/2014/main" id="{F5DECBA3-8176-46A9-B322-49866F9C6F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579" name="直線コネクタ 578">
          <a:extLst>
            <a:ext uri="{FF2B5EF4-FFF2-40B4-BE49-F238E27FC236}">
              <a16:creationId xmlns:a16="http://schemas.microsoft.com/office/drawing/2014/main" id="{CC31F03C-2793-4E31-8ABB-26BEC53D5245}"/>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0" name="【公民館】&#10;有形固定資産減価償却率最小値テキスト">
          <a:extLst>
            <a:ext uri="{FF2B5EF4-FFF2-40B4-BE49-F238E27FC236}">
              <a16:creationId xmlns:a16="http://schemas.microsoft.com/office/drawing/2014/main" id="{4F2E6360-0812-4AD9-93EE-8E89E6B0BEC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1" name="直線コネクタ 580">
          <a:extLst>
            <a:ext uri="{FF2B5EF4-FFF2-40B4-BE49-F238E27FC236}">
              <a16:creationId xmlns:a16="http://schemas.microsoft.com/office/drawing/2014/main" id="{30E665AC-3A26-4B0D-9741-529F2FBA4CD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582" name="【公民館】&#10;有形固定資産減価償却率最大値テキスト">
          <a:extLst>
            <a:ext uri="{FF2B5EF4-FFF2-40B4-BE49-F238E27FC236}">
              <a16:creationId xmlns:a16="http://schemas.microsoft.com/office/drawing/2014/main" id="{8E398649-A45B-4123-BDA7-BBD34C226D59}"/>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83" name="直線コネクタ 582">
          <a:extLst>
            <a:ext uri="{FF2B5EF4-FFF2-40B4-BE49-F238E27FC236}">
              <a16:creationId xmlns:a16="http://schemas.microsoft.com/office/drawing/2014/main" id="{873B0D11-2722-4CCA-B454-2A08C4FB426C}"/>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584" name="【公民館】&#10;有形固定資産減価償却率平均値テキスト">
          <a:extLst>
            <a:ext uri="{FF2B5EF4-FFF2-40B4-BE49-F238E27FC236}">
              <a16:creationId xmlns:a16="http://schemas.microsoft.com/office/drawing/2014/main" id="{7AD8D25F-5F9C-4EA6-980C-3289A59AE9E2}"/>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585" name="フローチャート: 判断 584">
          <a:extLst>
            <a:ext uri="{FF2B5EF4-FFF2-40B4-BE49-F238E27FC236}">
              <a16:creationId xmlns:a16="http://schemas.microsoft.com/office/drawing/2014/main" id="{DCBD3947-0AF5-48E9-959C-5331F0D26BC6}"/>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586" name="フローチャート: 判断 585">
          <a:extLst>
            <a:ext uri="{FF2B5EF4-FFF2-40B4-BE49-F238E27FC236}">
              <a16:creationId xmlns:a16="http://schemas.microsoft.com/office/drawing/2014/main" id="{68040CE1-BF11-447A-8D00-EC075FD0308F}"/>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587" name="フローチャート: 判断 586">
          <a:extLst>
            <a:ext uri="{FF2B5EF4-FFF2-40B4-BE49-F238E27FC236}">
              <a16:creationId xmlns:a16="http://schemas.microsoft.com/office/drawing/2014/main" id="{2753E05B-69EC-45CE-BC7E-72AC6407AEDF}"/>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588" name="フローチャート: 判断 587">
          <a:extLst>
            <a:ext uri="{FF2B5EF4-FFF2-40B4-BE49-F238E27FC236}">
              <a16:creationId xmlns:a16="http://schemas.microsoft.com/office/drawing/2014/main" id="{7F1B83BC-D7CD-4FC9-93CC-A355D330D8C4}"/>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589" name="フローチャート: 判断 588">
          <a:extLst>
            <a:ext uri="{FF2B5EF4-FFF2-40B4-BE49-F238E27FC236}">
              <a16:creationId xmlns:a16="http://schemas.microsoft.com/office/drawing/2014/main" id="{83745C0D-C629-4949-B59C-FD7367E393C9}"/>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61F26115-9B5B-404D-AE53-BAF59F988F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B5F7C7B4-C12E-4991-BFBC-4348E30E30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3477FE08-13CB-4013-BFAC-F11151E2FA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621A6409-51E1-4858-8FE4-0003ACFA9F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E2283679-A6BA-4C65-9957-D149180A71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95613</xdr:rowOff>
    </xdr:from>
    <xdr:to>
      <xdr:col>85</xdr:col>
      <xdr:colOff>177800</xdr:colOff>
      <xdr:row>109</xdr:row>
      <xdr:rowOff>25763</xdr:rowOff>
    </xdr:to>
    <xdr:sp macro="" textlink="">
      <xdr:nvSpPr>
        <xdr:cNvPr id="595" name="楕円 594">
          <a:extLst>
            <a:ext uri="{FF2B5EF4-FFF2-40B4-BE49-F238E27FC236}">
              <a16:creationId xmlns:a16="http://schemas.microsoft.com/office/drawing/2014/main" id="{95BE87E4-2FB0-47BA-AF4E-C0AD6D03462C}"/>
            </a:ext>
          </a:extLst>
        </xdr:cNvPr>
        <xdr:cNvSpPr/>
      </xdr:nvSpPr>
      <xdr:spPr>
        <a:xfrm>
          <a:off x="162687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10540</xdr:rowOff>
    </xdr:from>
    <xdr:ext cx="405111" cy="259045"/>
    <xdr:sp macro="" textlink="">
      <xdr:nvSpPr>
        <xdr:cNvPr id="596" name="【公民館】&#10;有形固定資産減価償却率該当値テキスト">
          <a:extLst>
            <a:ext uri="{FF2B5EF4-FFF2-40B4-BE49-F238E27FC236}">
              <a16:creationId xmlns:a16="http://schemas.microsoft.com/office/drawing/2014/main" id="{4C23C8BD-2523-40DA-A266-8FFC71979F77}"/>
            </a:ext>
          </a:extLst>
        </xdr:cNvPr>
        <xdr:cNvSpPr txBox="1"/>
      </xdr:nvSpPr>
      <xdr:spPr>
        <a:xfrm>
          <a:off x="16357600" y="185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597" name="楕円 596">
          <a:extLst>
            <a:ext uri="{FF2B5EF4-FFF2-40B4-BE49-F238E27FC236}">
              <a16:creationId xmlns:a16="http://schemas.microsoft.com/office/drawing/2014/main" id="{20B46C2E-6D4B-436E-99B4-91A93B05A468}"/>
            </a:ext>
          </a:extLst>
        </xdr:cNvPr>
        <xdr:cNvSpPr/>
      </xdr:nvSpPr>
      <xdr:spPr>
        <a:xfrm>
          <a:off x="1543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146413</xdr:rowOff>
    </xdr:to>
    <xdr:cxnSp macro="">
      <xdr:nvCxnSpPr>
        <xdr:cNvPr id="598" name="直線コネクタ 597">
          <a:extLst>
            <a:ext uri="{FF2B5EF4-FFF2-40B4-BE49-F238E27FC236}">
              <a16:creationId xmlns:a16="http://schemas.microsoft.com/office/drawing/2014/main" id="{A547B6CE-3E59-4895-BD10-5CF64E86B657}"/>
            </a:ext>
          </a:extLst>
        </xdr:cNvPr>
        <xdr:cNvCxnSpPr/>
      </xdr:nvCxnSpPr>
      <xdr:spPr>
        <a:xfrm>
          <a:off x="15481300" y="18615661"/>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599" name="n_1aveValue【公民館】&#10;有形固定資産減価償却率">
          <a:extLst>
            <a:ext uri="{FF2B5EF4-FFF2-40B4-BE49-F238E27FC236}">
              <a16:creationId xmlns:a16="http://schemas.microsoft.com/office/drawing/2014/main" id="{F9A70107-56D6-49C9-A477-C238385D8583}"/>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00" name="n_2aveValue【公民館】&#10;有形固定資産減価償却率">
          <a:extLst>
            <a:ext uri="{FF2B5EF4-FFF2-40B4-BE49-F238E27FC236}">
              <a16:creationId xmlns:a16="http://schemas.microsoft.com/office/drawing/2014/main" id="{97BE3D06-731E-45F8-BDE6-1E967F8B70CF}"/>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01" name="n_3aveValue【公民館】&#10;有形固定資産減価償却率">
          <a:extLst>
            <a:ext uri="{FF2B5EF4-FFF2-40B4-BE49-F238E27FC236}">
              <a16:creationId xmlns:a16="http://schemas.microsoft.com/office/drawing/2014/main" id="{437C4B7B-CAC0-48E6-B79A-D2D1BCC815DC}"/>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02" name="n_4aveValue【公民館】&#10;有形固定資産減価償却率">
          <a:extLst>
            <a:ext uri="{FF2B5EF4-FFF2-40B4-BE49-F238E27FC236}">
              <a16:creationId xmlns:a16="http://schemas.microsoft.com/office/drawing/2014/main" id="{10697AEC-37D5-446A-A25E-55562259BEC1}"/>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140988</xdr:rowOff>
    </xdr:from>
    <xdr:ext cx="405111" cy="259045"/>
    <xdr:sp macro="" textlink="">
      <xdr:nvSpPr>
        <xdr:cNvPr id="603" name="n_1mainValue【公民館】&#10;有形固定資産減価償却率">
          <a:extLst>
            <a:ext uri="{FF2B5EF4-FFF2-40B4-BE49-F238E27FC236}">
              <a16:creationId xmlns:a16="http://schemas.microsoft.com/office/drawing/2014/main" id="{30D0F969-63A4-4292-A634-377DD5164254}"/>
            </a:ext>
          </a:extLst>
        </xdr:cNvPr>
        <xdr:cNvSpPr txBox="1"/>
      </xdr:nvSpPr>
      <xdr:spPr>
        <a:xfrm>
          <a:off x="152660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1BFB2517-1F64-4D22-977E-B7595903AE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366E3CB1-8D85-427C-8D72-ED79D5626A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507DEF47-40C3-43FD-98CA-78EBAC4394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0AE263E5-F595-435B-9AE8-A490342011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9B148453-77C6-4D1F-8139-135699859A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1944C9AD-D0E3-4F26-AEFC-FD2649EBBA2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819BC397-224D-4B8F-95E4-DF17051447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483C1078-B3BE-4F3C-A5A1-4BC0F1BAD7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BB72EED4-3441-4D2D-8734-F420602677E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9139BB04-DBFA-4723-ACAF-D8B6A6E96B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4" name="直線コネクタ 613">
          <a:extLst>
            <a:ext uri="{FF2B5EF4-FFF2-40B4-BE49-F238E27FC236}">
              <a16:creationId xmlns:a16="http://schemas.microsoft.com/office/drawing/2014/main" id="{4A0CBE26-9C82-4FA0-B131-4D98C5B40C1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5" name="テキスト ボックス 614">
          <a:extLst>
            <a:ext uri="{FF2B5EF4-FFF2-40B4-BE49-F238E27FC236}">
              <a16:creationId xmlns:a16="http://schemas.microsoft.com/office/drawing/2014/main" id="{724ACB08-4E3D-477A-8C65-327175F948B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6" name="直線コネクタ 615">
          <a:extLst>
            <a:ext uri="{FF2B5EF4-FFF2-40B4-BE49-F238E27FC236}">
              <a16:creationId xmlns:a16="http://schemas.microsoft.com/office/drawing/2014/main" id="{6469FA0B-F9B6-45D5-961E-C01705BB690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7" name="テキスト ボックス 616">
          <a:extLst>
            <a:ext uri="{FF2B5EF4-FFF2-40B4-BE49-F238E27FC236}">
              <a16:creationId xmlns:a16="http://schemas.microsoft.com/office/drawing/2014/main" id="{DADDABB6-DA34-4658-A7C3-3D28ACDF08E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8" name="直線コネクタ 617">
          <a:extLst>
            <a:ext uri="{FF2B5EF4-FFF2-40B4-BE49-F238E27FC236}">
              <a16:creationId xmlns:a16="http://schemas.microsoft.com/office/drawing/2014/main" id="{72BAEEDF-C9FD-4FEB-8120-A7D924B48F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9" name="テキスト ボックス 618">
          <a:extLst>
            <a:ext uri="{FF2B5EF4-FFF2-40B4-BE49-F238E27FC236}">
              <a16:creationId xmlns:a16="http://schemas.microsoft.com/office/drawing/2014/main" id="{5D37D68E-E80D-4C74-80AC-4169DD7BBBB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0" name="直線コネクタ 619">
          <a:extLst>
            <a:ext uri="{FF2B5EF4-FFF2-40B4-BE49-F238E27FC236}">
              <a16:creationId xmlns:a16="http://schemas.microsoft.com/office/drawing/2014/main" id="{26405B06-298B-421F-BB1B-129316FFDE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1" name="テキスト ボックス 620">
          <a:extLst>
            <a:ext uri="{FF2B5EF4-FFF2-40B4-BE49-F238E27FC236}">
              <a16:creationId xmlns:a16="http://schemas.microsoft.com/office/drawing/2014/main" id="{03315635-72B0-4589-AEE1-B8F0FC3CD2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2" name="直線コネクタ 621">
          <a:extLst>
            <a:ext uri="{FF2B5EF4-FFF2-40B4-BE49-F238E27FC236}">
              <a16:creationId xmlns:a16="http://schemas.microsoft.com/office/drawing/2014/main" id="{5985D513-F168-4A2D-BF70-1A4D5CDE6EA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3" name="テキスト ボックス 622">
          <a:extLst>
            <a:ext uri="{FF2B5EF4-FFF2-40B4-BE49-F238E27FC236}">
              <a16:creationId xmlns:a16="http://schemas.microsoft.com/office/drawing/2014/main" id="{C19D4FE8-1C96-4232-A126-2FA332DD21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4" name="直線コネクタ 623">
          <a:extLst>
            <a:ext uri="{FF2B5EF4-FFF2-40B4-BE49-F238E27FC236}">
              <a16:creationId xmlns:a16="http://schemas.microsoft.com/office/drawing/2014/main" id="{B28CC46A-1A1B-4B99-A74E-9AEFB3ED5C3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5" name="テキスト ボックス 624">
          <a:extLst>
            <a:ext uri="{FF2B5EF4-FFF2-40B4-BE49-F238E27FC236}">
              <a16:creationId xmlns:a16="http://schemas.microsoft.com/office/drawing/2014/main" id="{93246F06-E7D8-4B13-B353-14B32AF45AA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4B2713D1-7E1D-4725-B195-76810ACB01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F11AD1AD-E98C-4FA4-88DA-2EE7D59C7C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a:extLst>
            <a:ext uri="{FF2B5EF4-FFF2-40B4-BE49-F238E27FC236}">
              <a16:creationId xmlns:a16="http://schemas.microsoft.com/office/drawing/2014/main" id="{5EFBC8BE-6BA0-47FD-863B-8AA6AD3B1F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29" name="直線コネクタ 628">
          <a:extLst>
            <a:ext uri="{FF2B5EF4-FFF2-40B4-BE49-F238E27FC236}">
              <a16:creationId xmlns:a16="http://schemas.microsoft.com/office/drawing/2014/main" id="{5125A770-EC60-4BB9-A539-068CB9EEF07C}"/>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30" name="【公民館】&#10;一人当たり面積最小値テキスト">
          <a:extLst>
            <a:ext uri="{FF2B5EF4-FFF2-40B4-BE49-F238E27FC236}">
              <a16:creationId xmlns:a16="http://schemas.microsoft.com/office/drawing/2014/main" id="{688F51B6-3FEE-4EB4-A3E3-92BB7CC9CCA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1" name="直線コネクタ 630">
          <a:extLst>
            <a:ext uri="{FF2B5EF4-FFF2-40B4-BE49-F238E27FC236}">
              <a16:creationId xmlns:a16="http://schemas.microsoft.com/office/drawing/2014/main" id="{04D9EF09-B352-4D2C-8734-7CDDFB84914A}"/>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32" name="【公民館】&#10;一人当たり面積最大値テキスト">
          <a:extLst>
            <a:ext uri="{FF2B5EF4-FFF2-40B4-BE49-F238E27FC236}">
              <a16:creationId xmlns:a16="http://schemas.microsoft.com/office/drawing/2014/main" id="{D831F793-1EC9-4625-8137-6D7760E7C2E5}"/>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33" name="直線コネクタ 632">
          <a:extLst>
            <a:ext uri="{FF2B5EF4-FFF2-40B4-BE49-F238E27FC236}">
              <a16:creationId xmlns:a16="http://schemas.microsoft.com/office/drawing/2014/main" id="{800C6590-5481-44E3-A6BE-ED73471B5AB4}"/>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634" name="【公民館】&#10;一人当たり面積平均値テキスト">
          <a:extLst>
            <a:ext uri="{FF2B5EF4-FFF2-40B4-BE49-F238E27FC236}">
              <a16:creationId xmlns:a16="http://schemas.microsoft.com/office/drawing/2014/main" id="{B4D1FD95-277A-4214-8BB7-D72EBF46FBBD}"/>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635" name="フローチャート: 判断 634">
          <a:extLst>
            <a:ext uri="{FF2B5EF4-FFF2-40B4-BE49-F238E27FC236}">
              <a16:creationId xmlns:a16="http://schemas.microsoft.com/office/drawing/2014/main" id="{906B4B0F-6F6B-4257-86AE-8ED355BECBD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36" name="フローチャート: 判断 635">
          <a:extLst>
            <a:ext uri="{FF2B5EF4-FFF2-40B4-BE49-F238E27FC236}">
              <a16:creationId xmlns:a16="http://schemas.microsoft.com/office/drawing/2014/main" id="{5E12BECD-821F-41DB-B6E1-6858C51152D2}"/>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637" name="フローチャート: 判断 636">
          <a:extLst>
            <a:ext uri="{FF2B5EF4-FFF2-40B4-BE49-F238E27FC236}">
              <a16:creationId xmlns:a16="http://schemas.microsoft.com/office/drawing/2014/main" id="{41A78345-127E-4790-A26F-7F20512A681B}"/>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38" name="フローチャート: 判断 637">
          <a:extLst>
            <a:ext uri="{FF2B5EF4-FFF2-40B4-BE49-F238E27FC236}">
              <a16:creationId xmlns:a16="http://schemas.microsoft.com/office/drawing/2014/main" id="{1F46C11C-4102-4217-91B2-811959DA226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639" name="フローチャート: 判断 638">
          <a:extLst>
            <a:ext uri="{FF2B5EF4-FFF2-40B4-BE49-F238E27FC236}">
              <a16:creationId xmlns:a16="http://schemas.microsoft.com/office/drawing/2014/main" id="{E422378C-1E43-442F-B009-499C19894C60}"/>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78E4759A-004A-47EA-A5FD-9E50892F7D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50B9D41C-6C3F-4A1E-B431-C0B2BC8CA9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4BCCAA4-7132-41AB-8E4B-EF501C34F5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A6C8DB6-4C55-4237-8D9D-A061BC95BD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4AABF4E-9FC1-4214-B52C-1C41837542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45" name="楕円 644">
          <a:extLst>
            <a:ext uri="{FF2B5EF4-FFF2-40B4-BE49-F238E27FC236}">
              <a16:creationId xmlns:a16="http://schemas.microsoft.com/office/drawing/2014/main" id="{10830284-09D5-494D-97DA-9C69262DBFB8}"/>
            </a:ext>
          </a:extLst>
        </xdr:cNvPr>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646" name="【公民館】&#10;一人当たり面積該当値テキスト">
          <a:extLst>
            <a:ext uri="{FF2B5EF4-FFF2-40B4-BE49-F238E27FC236}">
              <a16:creationId xmlns:a16="http://schemas.microsoft.com/office/drawing/2014/main" id="{C1B202A6-082F-43DF-B677-5FB3354B27DB}"/>
            </a:ext>
          </a:extLst>
        </xdr:cNvPr>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647" name="楕円 646">
          <a:extLst>
            <a:ext uri="{FF2B5EF4-FFF2-40B4-BE49-F238E27FC236}">
              <a16:creationId xmlns:a16="http://schemas.microsoft.com/office/drawing/2014/main" id="{5F2759A6-F297-44DD-B448-E20C01B9208A}"/>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648" name="直線コネクタ 647">
          <a:extLst>
            <a:ext uri="{FF2B5EF4-FFF2-40B4-BE49-F238E27FC236}">
              <a16:creationId xmlns:a16="http://schemas.microsoft.com/office/drawing/2014/main" id="{D26A1E09-1FF9-44A7-A18E-A10F28114C5A}"/>
            </a:ext>
          </a:extLst>
        </xdr:cNvPr>
        <xdr:cNvCxnSpPr/>
      </xdr:nvCxnSpPr>
      <xdr:spPr>
        <a:xfrm flipV="1">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649" name="n_1aveValue【公民館】&#10;一人当たり面積">
          <a:extLst>
            <a:ext uri="{FF2B5EF4-FFF2-40B4-BE49-F238E27FC236}">
              <a16:creationId xmlns:a16="http://schemas.microsoft.com/office/drawing/2014/main" id="{9031BC90-D8D6-44A2-BC90-A05F3C596B9C}"/>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650" name="n_2aveValue【公民館】&#10;一人当たり面積">
          <a:extLst>
            <a:ext uri="{FF2B5EF4-FFF2-40B4-BE49-F238E27FC236}">
              <a16:creationId xmlns:a16="http://schemas.microsoft.com/office/drawing/2014/main" id="{0857A4B6-F813-4611-83AA-A587D64D9E04}"/>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1" name="n_3aveValue【公民館】&#10;一人当たり面積">
          <a:extLst>
            <a:ext uri="{FF2B5EF4-FFF2-40B4-BE49-F238E27FC236}">
              <a16:creationId xmlns:a16="http://schemas.microsoft.com/office/drawing/2014/main" id="{20294E49-5E1D-463A-9908-699A091C3557}"/>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652" name="n_4aveValue【公民館】&#10;一人当たり面積">
          <a:extLst>
            <a:ext uri="{FF2B5EF4-FFF2-40B4-BE49-F238E27FC236}">
              <a16:creationId xmlns:a16="http://schemas.microsoft.com/office/drawing/2014/main" id="{BEE62273-09D4-4D74-AE79-54C20C42AC69}"/>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128832</xdr:rowOff>
    </xdr:from>
    <xdr:ext cx="469744" cy="259045"/>
    <xdr:sp macro="" textlink="">
      <xdr:nvSpPr>
        <xdr:cNvPr id="653" name="n_1mainValue【公民館】&#10;一人当たり面積">
          <a:extLst>
            <a:ext uri="{FF2B5EF4-FFF2-40B4-BE49-F238E27FC236}">
              <a16:creationId xmlns:a16="http://schemas.microsoft.com/office/drawing/2014/main" id="{6FEC0140-E684-4173-AB02-F0A4DAEC4980}"/>
            </a:ext>
          </a:extLst>
        </xdr:cNvPr>
        <xdr:cNvSpPr txBox="1"/>
      </xdr:nvSpPr>
      <xdr:spPr>
        <a:xfrm>
          <a:off x="210757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B7661C7B-8679-436E-A559-51EBD40323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7A6D28F8-92D8-4A5C-937F-28765D34FA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ED49C9B4-EA24-446F-830D-9B26D6D7A4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の一人当たり延長や橋りょう・トンネルの一人当たり有形固定資産額が低くなっているのは、当町は類似団体の中でも面積が小さい方であり、それに伴い道路延長が短いためではないかと考えられる。</a:t>
          </a:r>
        </a:p>
        <a:p>
          <a:r>
            <a:rPr kumimoji="1" lang="ja-JP" altLang="en-US" sz="1300">
              <a:latin typeface="ＭＳ Ｐゴシック" panose="020B0600070205080204" pitchFamily="50" charset="-128"/>
              <a:ea typeface="ＭＳ Ｐゴシック" panose="020B0600070205080204" pitchFamily="50" charset="-128"/>
            </a:rPr>
            <a:t>　また、公営住宅の一人当たり面積も類似団体と比較して低くなっているが、町営住宅の２倍以上の住戸を有する県営住宅もあるため、需要は満たしていると認識している。</a:t>
          </a: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類似団体と比較して低い数値を示しているが、これは中学校を平成２７年度に改築したためであり、残りの小学校２校は建設から４０年以上を経過し、老朽化への対応が課題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保育所及び公民館の有形固定資産減価償却率が低くなっており、なかやま保育所は建設から１５年以上、中央公民館は４０年以上を経過している。長寿命化改修や更新等を計画的に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F88BA1-EC37-4D7E-A090-7F1D98F717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6409A0-2F53-4C21-A79E-AC83C0C76E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001FA4-3F9D-4EDB-ACD0-E380332D77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409E77-096B-48C0-B442-E2DBFFEA08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D3AEFF-CE13-4E36-A01B-4F315DA57F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6C8FD4-8560-402C-8E38-93D8DD3A7C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8BF752-A049-4EAA-92BF-81F060F79C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D1EC75-1D43-4953-93B7-00BB0BE192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0867A9-66FC-497F-AF04-D627BCD011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34E9AC-107A-4877-A992-4C57488B64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B476CF-6A19-4F35-8BB5-2315FB852E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FAE17B-F777-4F83-B289-852D898A83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170190-8C67-4797-A127-AE8310DBD1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9801A7-BF1C-415A-9A5A-9A2D45FB4FA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DD977E-9B1B-40F7-B76E-3106DB66B2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E9C9D2-3AB5-4984-9B08-6839F2D3A7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A1E686-27EA-4E1D-A52A-3B19E33198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A765C7-9617-43DC-9E44-2E6845699D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6EEE12-CACB-42CF-B19B-F629B9DF8D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894603-CA9D-42A3-9539-31635062DF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BBD31D-616F-44B4-8D55-ADA31A76AB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91A0FA-2C56-4FE1-A75B-4021949921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8775E6-959D-4BD4-95EA-AC0769C30E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E8192B-F48B-4076-B78B-D448AA6E07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FD2225-46B2-452E-986B-2E158A85EC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960594-7F3D-444D-BDCF-600466D711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BD6ECC-5E52-4931-916B-6589BF4886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D09C77-1DDB-46BC-BF8A-3F28A2CACE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2C9C99-BAD0-4394-9E5F-F998FC571D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FA4A54-CA7B-42C3-A213-31F3485F73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C13897-1AD4-4373-9A9B-68966849EE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2C0222-10A0-446A-9AE6-16DC489559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22E3EE-F310-4087-91D6-A2C0576E32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6A51C0-91CA-4006-B05C-2C31DF4FA2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3A07FC-5392-42F2-9C60-65199C01EF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5A7973-A09D-41F5-A9D3-CE7BF08C40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DC8820-4D91-4595-8100-1092D7BB13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E8E376-BA1E-41B5-BA4B-39B814024B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C00CF4-71E8-43CB-9547-74BB752164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A24965-FCCB-4287-BC69-59707B27DF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5957EF-F368-4A45-823F-551C6A31B6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C59AA0-C9C7-4001-B41C-5908631BC3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7986506-2F41-4285-ACB2-4FF4915EA4F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47B52D-8229-4C94-BC21-CD350536C6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D78C4FB-01AC-41B9-B0F5-7E0718F9A64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84117B-6F08-4AB8-B06E-78099D6516B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A1E1300-9247-451B-BEA2-909B3954C5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1062B1F-DD64-4FF3-8F9D-B7C46451616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EC38791-F3E9-4F63-A2E6-9EA2ECC4BAC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E2BDA3-47EF-448A-82F7-867EE7107FF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D2008D-41D3-4FF2-BCAE-213FBAAF3D6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CA4699-B886-455D-BEA6-6D017C6D020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EA78346-7473-412B-A498-A5597AB4C79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D6A83BB-BABE-4877-BDED-213DB277168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6B92402-B4A4-49E6-A6AC-43AD7A28A9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E34BE8E-12F1-4772-AB98-7AA1F97779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A784C941-3FB6-48EC-B128-D349F0EF2F83}"/>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18BD264D-1DB4-4642-BFDA-63F0F11F9CBE}"/>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2F8D488D-3835-4FB0-A481-48D174426BAB}"/>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5D08E3C7-0C1A-4919-8B04-C200BFD140F3}"/>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4708E7E6-D9DE-4DA2-B0DC-70A2E48A35FD}"/>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980E084B-647F-421B-99EC-D5B3C9E43CF9}"/>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B2FF2317-8A63-4875-8399-C31D3C955DB6}"/>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8934FE8-4854-4140-8D6D-7EB82304F2D1}"/>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3C411311-4FAE-425B-837C-C14997CBC6FA}"/>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493A7736-321D-479E-AB75-22940E33070C}"/>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EEE472B1-D25B-43BD-9776-4A1C1B7E739E}"/>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C9066A-50F0-449E-84D3-6459596608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ECF3A2-1D00-49FC-AD31-B7C9FCB57A5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FB8AE1-945F-4D72-A065-8D57879876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E2DE8C-65F8-4416-B69A-F35BC2758DA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4497612-7507-4379-BE97-381C7F3B6D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100511</xdr:rowOff>
    </xdr:from>
    <xdr:to>
      <xdr:col>24</xdr:col>
      <xdr:colOff>114300</xdr:colOff>
      <xdr:row>35</xdr:row>
      <xdr:rowOff>30661</xdr:rowOff>
    </xdr:to>
    <xdr:sp macro="" textlink="">
      <xdr:nvSpPr>
        <xdr:cNvPr id="74" name="楕円 73">
          <a:extLst>
            <a:ext uri="{FF2B5EF4-FFF2-40B4-BE49-F238E27FC236}">
              <a16:creationId xmlns:a16="http://schemas.microsoft.com/office/drawing/2014/main" id="{6C9CC9E2-23CB-4B88-AF3C-B541F6DC0FAC}"/>
            </a:ext>
          </a:extLst>
        </xdr:cNvPr>
        <xdr:cNvSpPr/>
      </xdr:nvSpPr>
      <xdr:spPr>
        <a:xfrm>
          <a:off x="45847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123388</xdr:rowOff>
    </xdr:from>
    <xdr:ext cx="405111" cy="259045"/>
    <xdr:sp macro="" textlink="">
      <xdr:nvSpPr>
        <xdr:cNvPr id="75" name="【図書館】&#10;有形固定資産減価償却率該当値テキスト">
          <a:extLst>
            <a:ext uri="{FF2B5EF4-FFF2-40B4-BE49-F238E27FC236}">
              <a16:creationId xmlns:a16="http://schemas.microsoft.com/office/drawing/2014/main" id="{DF722ABA-D924-4A61-8FBE-BF7B1EED523F}"/>
            </a:ext>
          </a:extLst>
        </xdr:cNvPr>
        <xdr:cNvSpPr txBox="1"/>
      </xdr:nvSpPr>
      <xdr:spPr>
        <a:xfrm>
          <a:off x="4673600"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6" name="楕円 75">
          <a:extLst>
            <a:ext uri="{FF2B5EF4-FFF2-40B4-BE49-F238E27FC236}">
              <a16:creationId xmlns:a16="http://schemas.microsoft.com/office/drawing/2014/main" id="{AFC4F062-AD78-4A12-92FC-83465EAFFE5B}"/>
            </a:ext>
          </a:extLst>
        </xdr:cNvPr>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151311</xdr:rowOff>
    </xdr:to>
    <xdr:cxnSp macro="">
      <xdr:nvCxnSpPr>
        <xdr:cNvPr id="77" name="直線コネクタ 76">
          <a:extLst>
            <a:ext uri="{FF2B5EF4-FFF2-40B4-BE49-F238E27FC236}">
              <a16:creationId xmlns:a16="http://schemas.microsoft.com/office/drawing/2014/main" id="{9F387B08-4B76-4CEA-8D10-10C0654CBE0C}"/>
            </a:ext>
          </a:extLst>
        </xdr:cNvPr>
        <xdr:cNvCxnSpPr/>
      </xdr:nvCxnSpPr>
      <xdr:spPr>
        <a:xfrm>
          <a:off x="3797300" y="59544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78" name="n_1aveValue【図書館】&#10;有形固定資産減価償却率">
          <a:extLst>
            <a:ext uri="{FF2B5EF4-FFF2-40B4-BE49-F238E27FC236}">
              <a16:creationId xmlns:a16="http://schemas.microsoft.com/office/drawing/2014/main" id="{7BD534AD-49FA-4589-B0DF-F0504CA1E218}"/>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図書館】&#10;有形固定資産減価償却率">
          <a:extLst>
            <a:ext uri="{FF2B5EF4-FFF2-40B4-BE49-F238E27FC236}">
              <a16:creationId xmlns:a16="http://schemas.microsoft.com/office/drawing/2014/main" id="{D8A8A097-8F0A-499B-A49D-81A8E124025A}"/>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0" name="n_3aveValue【図書館】&#10;有形固定資産減価償却率">
          <a:extLst>
            <a:ext uri="{FF2B5EF4-FFF2-40B4-BE49-F238E27FC236}">
              <a16:creationId xmlns:a16="http://schemas.microsoft.com/office/drawing/2014/main" id="{152E876B-58E8-4C0F-8A66-BD25F9B8BC35}"/>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1" name="n_4aveValue【図書館】&#10;有形固定資産減価償却率">
          <a:extLst>
            <a:ext uri="{FF2B5EF4-FFF2-40B4-BE49-F238E27FC236}">
              <a16:creationId xmlns:a16="http://schemas.microsoft.com/office/drawing/2014/main" id="{EEC4AF26-13A7-4094-A595-FA2B1A82AA1A}"/>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2" name="n_1mainValue【図書館】&#10;有形固定資産減価償却率">
          <a:extLst>
            <a:ext uri="{FF2B5EF4-FFF2-40B4-BE49-F238E27FC236}">
              <a16:creationId xmlns:a16="http://schemas.microsoft.com/office/drawing/2014/main" id="{B109DC2B-4813-4AD7-8757-7BCC89939C71}"/>
            </a:ext>
          </a:extLst>
        </xdr:cNvPr>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4738AD2E-4E9B-4CD2-ABAB-8A2F8D617B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A7CE7C2-31F5-4896-AD1B-FA3D7C69F0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D2B20704-2869-47FE-9396-1218D934A6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8FAB731-2C73-4816-BA71-916C7714DE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69FE0A6-CF80-4EB7-8511-8725C797903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4C1B8B46-B7F0-4229-9F34-C687654261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E5ECDE7-06B9-4078-8447-C3183590E7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B0DE91D-909E-41ED-9C22-E60F8A1F2D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DAA809E5-348B-491A-8019-58213CD5691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FDE0449-6928-4CF3-BE3D-896467D34B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64E69C89-E6FB-4308-B338-9EEB959278D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F69724A1-359A-487B-91D4-23CF8EBCC22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AD8A7981-BF52-49E5-BFEE-A4C0B6A51C8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3D3F3E57-478D-47EA-A838-6E0C1B0B45B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6E0A7023-FD65-4A1E-BF39-8057872B182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E666D219-7638-48AF-956B-0F78C8597F9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664E4D4F-243E-457D-8C89-94976E0829F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2C062940-E16A-4B9A-BDF4-C8A2F31E7D2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A2C47714-D5FE-4BBA-BFEB-4203F44BEF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D2FCB79D-72E5-4AB7-B064-D7A2F199227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52C3E319-1968-4583-A690-DA3228B6F5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04" name="直線コネクタ 103">
          <a:extLst>
            <a:ext uri="{FF2B5EF4-FFF2-40B4-BE49-F238E27FC236}">
              <a16:creationId xmlns:a16="http://schemas.microsoft.com/office/drawing/2014/main" id="{8FC29A05-8ED0-4C1F-B9D8-285A355B779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5" name="【図書館】&#10;一人当たり面積最小値テキスト">
          <a:extLst>
            <a:ext uri="{FF2B5EF4-FFF2-40B4-BE49-F238E27FC236}">
              <a16:creationId xmlns:a16="http://schemas.microsoft.com/office/drawing/2014/main" id="{C0B773CE-D6CE-4B61-9721-91808CA25935}"/>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6" name="直線コネクタ 105">
          <a:extLst>
            <a:ext uri="{FF2B5EF4-FFF2-40B4-BE49-F238E27FC236}">
              <a16:creationId xmlns:a16="http://schemas.microsoft.com/office/drawing/2014/main" id="{F8FAFAF5-4EAE-4910-9A27-579AA13F45DF}"/>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07" name="【図書館】&#10;一人当たり面積最大値テキスト">
          <a:extLst>
            <a:ext uri="{FF2B5EF4-FFF2-40B4-BE49-F238E27FC236}">
              <a16:creationId xmlns:a16="http://schemas.microsoft.com/office/drawing/2014/main" id="{252D8F59-DD80-42C9-9199-72E50E5BE78C}"/>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08" name="直線コネクタ 107">
          <a:extLst>
            <a:ext uri="{FF2B5EF4-FFF2-40B4-BE49-F238E27FC236}">
              <a16:creationId xmlns:a16="http://schemas.microsoft.com/office/drawing/2014/main" id="{FA22D66F-3E7A-4972-BCFA-B4D1D20FAAD4}"/>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09" name="【図書館】&#10;一人当たり面積平均値テキスト">
          <a:extLst>
            <a:ext uri="{FF2B5EF4-FFF2-40B4-BE49-F238E27FC236}">
              <a16:creationId xmlns:a16="http://schemas.microsoft.com/office/drawing/2014/main" id="{584C879B-A33E-4DE9-B5B2-EE260721EB97}"/>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0" name="フローチャート: 判断 109">
          <a:extLst>
            <a:ext uri="{FF2B5EF4-FFF2-40B4-BE49-F238E27FC236}">
              <a16:creationId xmlns:a16="http://schemas.microsoft.com/office/drawing/2014/main" id="{FB17F273-8566-48C3-A4EC-5CFD0D07EE87}"/>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11" name="フローチャート: 判断 110">
          <a:extLst>
            <a:ext uri="{FF2B5EF4-FFF2-40B4-BE49-F238E27FC236}">
              <a16:creationId xmlns:a16="http://schemas.microsoft.com/office/drawing/2014/main" id="{00CBA556-1866-4B2C-AC68-00771E3E2104}"/>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2" name="フローチャート: 判断 111">
          <a:extLst>
            <a:ext uri="{FF2B5EF4-FFF2-40B4-BE49-F238E27FC236}">
              <a16:creationId xmlns:a16="http://schemas.microsoft.com/office/drawing/2014/main" id="{FA702B59-6ADF-489A-B7D1-42A7AFB188A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13" name="フローチャート: 判断 112">
          <a:extLst>
            <a:ext uri="{FF2B5EF4-FFF2-40B4-BE49-F238E27FC236}">
              <a16:creationId xmlns:a16="http://schemas.microsoft.com/office/drawing/2014/main" id="{676A5DC9-66F4-4D19-8AF3-E6F9DACCAA9D}"/>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14" name="フローチャート: 判断 113">
          <a:extLst>
            <a:ext uri="{FF2B5EF4-FFF2-40B4-BE49-F238E27FC236}">
              <a16:creationId xmlns:a16="http://schemas.microsoft.com/office/drawing/2014/main" id="{A9EA6BFF-62E0-4161-991B-053DD1786424}"/>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D7E81BF-4CB8-4A3C-AD30-F20867D86B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DE4D2DF-EC05-49F8-BFBC-8A48C8FBA2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545BD00-DF7E-4A83-BE7E-9B2EFAC597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E5C62FB-AEFD-4415-8C00-F1CF140C97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07956FF-DEE6-456D-A78B-3F3C7B33E0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0" name="楕円 119">
          <a:extLst>
            <a:ext uri="{FF2B5EF4-FFF2-40B4-BE49-F238E27FC236}">
              <a16:creationId xmlns:a16="http://schemas.microsoft.com/office/drawing/2014/main" id="{297F4776-8253-41D9-B04C-6E63D13B51A2}"/>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1" name="【図書館】&#10;一人当たり面積該当値テキスト">
          <a:extLst>
            <a:ext uri="{FF2B5EF4-FFF2-40B4-BE49-F238E27FC236}">
              <a16:creationId xmlns:a16="http://schemas.microsoft.com/office/drawing/2014/main" id="{6F947AE0-7D41-47E0-902E-9DCD09F9B6FC}"/>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23114</xdr:rowOff>
    </xdr:from>
    <xdr:to>
      <xdr:col>50</xdr:col>
      <xdr:colOff>165100</xdr:colOff>
      <xdr:row>37</xdr:row>
      <xdr:rowOff>124714</xdr:rowOff>
    </xdr:to>
    <xdr:sp macro="" textlink="">
      <xdr:nvSpPr>
        <xdr:cNvPr id="122" name="楕円 121">
          <a:extLst>
            <a:ext uri="{FF2B5EF4-FFF2-40B4-BE49-F238E27FC236}">
              <a16:creationId xmlns:a16="http://schemas.microsoft.com/office/drawing/2014/main" id="{D040A554-EC6F-4ADB-9939-55A8C73179E5}"/>
            </a:ext>
          </a:extLst>
        </xdr:cNvPr>
        <xdr:cNvSpPr/>
      </xdr:nvSpPr>
      <xdr:spPr>
        <a:xfrm>
          <a:off x="9588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73914</xdr:rowOff>
    </xdr:to>
    <xdr:cxnSp macro="">
      <xdr:nvCxnSpPr>
        <xdr:cNvPr id="123" name="直線コネクタ 122">
          <a:extLst>
            <a:ext uri="{FF2B5EF4-FFF2-40B4-BE49-F238E27FC236}">
              <a16:creationId xmlns:a16="http://schemas.microsoft.com/office/drawing/2014/main" id="{1B0FD48A-B378-4E08-B97A-3AEBA3327118}"/>
            </a:ext>
          </a:extLst>
        </xdr:cNvPr>
        <xdr:cNvCxnSpPr/>
      </xdr:nvCxnSpPr>
      <xdr:spPr>
        <a:xfrm flipV="1">
          <a:off x="9639300" y="64084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4" name="n_1aveValue【図書館】&#10;一人当たり面積">
          <a:extLst>
            <a:ext uri="{FF2B5EF4-FFF2-40B4-BE49-F238E27FC236}">
              <a16:creationId xmlns:a16="http://schemas.microsoft.com/office/drawing/2014/main" id="{6BF0ADDC-2EF1-48BF-81EC-FE2765ACD3B9}"/>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5" name="n_2aveValue【図書館】&#10;一人当たり面積">
          <a:extLst>
            <a:ext uri="{FF2B5EF4-FFF2-40B4-BE49-F238E27FC236}">
              <a16:creationId xmlns:a16="http://schemas.microsoft.com/office/drawing/2014/main" id="{7B15DD37-A422-4A64-863E-C7392DDA5754}"/>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26" name="n_3aveValue【図書館】&#10;一人当たり面積">
          <a:extLst>
            <a:ext uri="{FF2B5EF4-FFF2-40B4-BE49-F238E27FC236}">
              <a16:creationId xmlns:a16="http://schemas.microsoft.com/office/drawing/2014/main" id="{1945AA08-2F8B-451C-B986-4227740C5239}"/>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27" name="n_4aveValue【図書館】&#10;一人当たり面積">
          <a:extLst>
            <a:ext uri="{FF2B5EF4-FFF2-40B4-BE49-F238E27FC236}">
              <a16:creationId xmlns:a16="http://schemas.microsoft.com/office/drawing/2014/main" id="{4C1E41E9-5DFD-4774-A949-1C66D6E839DF}"/>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141241</xdr:rowOff>
    </xdr:from>
    <xdr:ext cx="469744" cy="259045"/>
    <xdr:sp macro="" textlink="">
      <xdr:nvSpPr>
        <xdr:cNvPr id="128" name="n_1mainValue【図書館】&#10;一人当たり面積">
          <a:extLst>
            <a:ext uri="{FF2B5EF4-FFF2-40B4-BE49-F238E27FC236}">
              <a16:creationId xmlns:a16="http://schemas.microsoft.com/office/drawing/2014/main" id="{9F502B89-A411-486B-9D38-E52997969261}"/>
            </a:ext>
          </a:extLst>
        </xdr:cNvPr>
        <xdr:cNvSpPr txBox="1"/>
      </xdr:nvSpPr>
      <xdr:spPr>
        <a:xfrm>
          <a:off x="93917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BB23B679-52AA-4834-81A5-C9C158AF05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B9A57B61-AEF6-4369-9227-113B620EC2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A0D8A8A6-F497-4F8D-867E-099D8909E1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D273426D-E8E6-4544-B869-C9A93EE62D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158F7F8-2619-4327-9B57-30537C5D4F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61706AC8-3040-4115-9D45-AF9F747BB5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6EE2892F-7315-466B-AEEE-D2F0134060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EAC8FF9B-CA13-43D8-B121-20FC7E453E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19D4F08D-CA99-4DD9-B69D-32DA7A6E50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5F8BFE47-5038-48F6-87E5-069FE69CF9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3B9C212A-0DDC-4786-A62D-3357DB5D0C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92852A4-60B0-472D-A179-88D3EA481D7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86D6FD0D-AC72-4609-836C-EE99E1D20CC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793A4153-D8A1-482C-973D-9E0784E385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65D0A60A-1E1A-4547-A523-9BF64FE1F46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59C46A56-013D-4611-BE8D-27982745F2C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11113B8B-ABD2-4CF6-BD0D-C9B7BA61532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C98A6878-238F-4759-9234-B793C021F60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9181C99D-3099-4CB1-86E9-60067AD86EC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E2DCDF50-F899-4226-9A56-C899BF752E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8BBD4602-4687-4838-9495-D2818BCA004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79DDC96D-642C-43AF-80DE-CC5C29DD34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E0AD8EE1-DBB3-44ED-A419-7B10F7B0570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2DA688B8-5D14-49B3-B887-05CB9677C4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7125864-FF4B-4006-9286-40FEC4B85312}"/>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49CFD3B8-854E-4937-BAEC-736EC8CE957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B676AAC3-B8C5-438E-A9FB-B325F36D3BC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DEC66047-9A9C-43FF-A813-1347CDA8D5CE}"/>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57" name="直線コネクタ 156">
          <a:extLst>
            <a:ext uri="{FF2B5EF4-FFF2-40B4-BE49-F238E27FC236}">
              <a16:creationId xmlns:a16="http://schemas.microsoft.com/office/drawing/2014/main" id="{F3947413-165D-4F5C-8844-B679AE28EA13}"/>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708B44DD-B10B-4F79-9C4A-CAA470EDEC2D}"/>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59" name="フローチャート: 判断 158">
          <a:extLst>
            <a:ext uri="{FF2B5EF4-FFF2-40B4-BE49-F238E27FC236}">
              <a16:creationId xmlns:a16="http://schemas.microsoft.com/office/drawing/2014/main" id="{E7395D34-5255-4E95-92C8-62B2AFD773C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60" name="フローチャート: 判断 159">
          <a:extLst>
            <a:ext uri="{FF2B5EF4-FFF2-40B4-BE49-F238E27FC236}">
              <a16:creationId xmlns:a16="http://schemas.microsoft.com/office/drawing/2014/main" id="{F0EA3FC7-2B85-4E9D-B49B-FADCD550D691}"/>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61" name="フローチャート: 判断 160">
          <a:extLst>
            <a:ext uri="{FF2B5EF4-FFF2-40B4-BE49-F238E27FC236}">
              <a16:creationId xmlns:a16="http://schemas.microsoft.com/office/drawing/2014/main" id="{00A677A1-A639-4383-9143-9872511E3DB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62" name="フローチャート: 判断 161">
          <a:extLst>
            <a:ext uri="{FF2B5EF4-FFF2-40B4-BE49-F238E27FC236}">
              <a16:creationId xmlns:a16="http://schemas.microsoft.com/office/drawing/2014/main" id="{5B361EEB-0356-4434-A5E1-9BDB07856317}"/>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63" name="フローチャート: 判断 162">
          <a:extLst>
            <a:ext uri="{FF2B5EF4-FFF2-40B4-BE49-F238E27FC236}">
              <a16:creationId xmlns:a16="http://schemas.microsoft.com/office/drawing/2014/main" id="{335759B5-DA2E-4639-A520-543CC2930E48}"/>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1867CC9-A986-491E-BF8F-9FFB4FDE5F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F3627D9-15B3-469A-A07C-FE5E340079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D70A5E6-EA2F-4A27-8ED4-1CC641A582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09169FA-9086-42CD-9ABD-20FE8FADF3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CD0D2E3-613B-4B70-B580-B017C902E7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69" name="楕円 168">
          <a:extLst>
            <a:ext uri="{FF2B5EF4-FFF2-40B4-BE49-F238E27FC236}">
              <a16:creationId xmlns:a16="http://schemas.microsoft.com/office/drawing/2014/main" id="{03CAFE16-7270-4FD7-99D6-96CB31896590}"/>
            </a:ext>
          </a:extLst>
        </xdr:cNvPr>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58254C3E-CA2B-42A9-B3BF-EDBF08155AAE}"/>
            </a:ext>
          </a:extLst>
        </xdr:cNvPr>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71" name="楕円 170">
          <a:extLst>
            <a:ext uri="{FF2B5EF4-FFF2-40B4-BE49-F238E27FC236}">
              <a16:creationId xmlns:a16="http://schemas.microsoft.com/office/drawing/2014/main" id="{1C1B35CE-8D8A-4774-AE55-98A71487D011}"/>
            </a:ext>
          </a:extLst>
        </xdr:cNvPr>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146685</xdr:rowOff>
    </xdr:to>
    <xdr:cxnSp macro="">
      <xdr:nvCxnSpPr>
        <xdr:cNvPr id="172" name="直線コネクタ 171">
          <a:extLst>
            <a:ext uri="{FF2B5EF4-FFF2-40B4-BE49-F238E27FC236}">
              <a16:creationId xmlns:a16="http://schemas.microsoft.com/office/drawing/2014/main" id="{590F99A3-2591-4A4D-AAE7-B0C8B7056354}"/>
            </a:ext>
          </a:extLst>
        </xdr:cNvPr>
        <xdr:cNvCxnSpPr/>
      </xdr:nvCxnSpPr>
      <xdr:spPr>
        <a:xfrm>
          <a:off x="3797300" y="10224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73" name="n_1aveValue【体育館・プール】&#10;有形固定資産減価償却率">
          <a:extLst>
            <a:ext uri="{FF2B5EF4-FFF2-40B4-BE49-F238E27FC236}">
              <a16:creationId xmlns:a16="http://schemas.microsoft.com/office/drawing/2014/main" id="{E5334FEE-2669-4C80-BB15-9B8D6ED5637F}"/>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74" name="n_2aveValue【体育館・プール】&#10;有形固定資産減価償却率">
          <a:extLst>
            <a:ext uri="{FF2B5EF4-FFF2-40B4-BE49-F238E27FC236}">
              <a16:creationId xmlns:a16="http://schemas.microsoft.com/office/drawing/2014/main" id="{090272BB-F0A6-4218-AF97-07C61F255708}"/>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75" name="n_3aveValue【体育館・プール】&#10;有形固定資産減価償却率">
          <a:extLst>
            <a:ext uri="{FF2B5EF4-FFF2-40B4-BE49-F238E27FC236}">
              <a16:creationId xmlns:a16="http://schemas.microsoft.com/office/drawing/2014/main" id="{D65E5E27-8DA3-4258-8C91-23482DFA55C3}"/>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76" name="n_4aveValue【体育館・プール】&#10;有形固定資産減価償却率">
          <a:extLst>
            <a:ext uri="{FF2B5EF4-FFF2-40B4-BE49-F238E27FC236}">
              <a16:creationId xmlns:a16="http://schemas.microsoft.com/office/drawing/2014/main" id="{050D556B-0D07-4B52-96B8-ECCD3FE72872}"/>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77" name="n_1mainValue【体育館・プール】&#10;有形固定資産減価償却率">
          <a:extLst>
            <a:ext uri="{FF2B5EF4-FFF2-40B4-BE49-F238E27FC236}">
              <a16:creationId xmlns:a16="http://schemas.microsoft.com/office/drawing/2014/main" id="{DB1E29B1-856E-4277-BD05-5EA3670C67A4}"/>
            </a:ext>
          </a:extLst>
        </xdr:cNvPr>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DEFFB7E5-6CDC-4AE6-B7AF-74ABAA3826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97F7A453-BDC3-4178-9D8F-13A1A7945C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68F4EE77-B16C-46D9-A838-B1217E42C1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3AD51CE2-34C2-46B7-8001-608B6DCB3D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908770F0-5BBF-43A4-9D9B-4C787A8649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12402182-9DFF-4B98-A50D-8FEF14D926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A06DE25C-53FD-4B6B-AFE3-B138D8C7B7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E3AB1D6C-7934-4EEC-B372-F93841437B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75380795-F3F5-4182-8648-D3D546E7BF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98CECB3E-48DF-4438-9FDE-B69455F2FC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3AA27CCA-0F6C-49CC-9293-98D4039CF3C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9" name="テキスト ボックス 188">
          <a:extLst>
            <a:ext uri="{FF2B5EF4-FFF2-40B4-BE49-F238E27FC236}">
              <a16:creationId xmlns:a16="http://schemas.microsoft.com/office/drawing/2014/main" id="{2353ECB8-0057-445A-AF75-F78F3D06658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7808B7C6-E8CB-44F3-B373-B837CB3721E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1" name="テキスト ボックス 190">
          <a:extLst>
            <a:ext uri="{FF2B5EF4-FFF2-40B4-BE49-F238E27FC236}">
              <a16:creationId xmlns:a16="http://schemas.microsoft.com/office/drawing/2014/main" id="{33603631-9736-4204-BAC5-4ECECFF6648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3913862D-9784-4318-8315-B15FC24ECEA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3" name="テキスト ボックス 192">
          <a:extLst>
            <a:ext uri="{FF2B5EF4-FFF2-40B4-BE49-F238E27FC236}">
              <a16:creationId xmlns:a16="http://schemas.microsoft.com/office/drawing/2014/main" id="{5407487E-560D-4B3A-8877-17F9044BEA5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E131FDF7-272C-4803-BAA9-FBB695DF769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5" name="テキスト ボックス 194">
          <a:extLst>
            <a:ext uri="{FF2B5EF4-FFF2-40B4-BE49-F238E27FC236}">
              <a16:creationId xmlns:a16="http://schemas.microsoft.com/office/drawing/2014/main" id="{76FAC8E2-8DEA-44F1-B3DB-2CA074C5382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7BE3D87C-00C2-4120-96E3-13822112DD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D5218B8E-C682-4E97-9DD7-B1CC012221F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75D87037-E6C8-483E-BFFB-161D91D0B1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99" name="直線コネクタ 198">
          <a:extLst>
            <a:ext uri="{FF2B5EF4-FFF2-40B4-BE49-F238E27FC236}">
              <a16:creationId xmlns:a16="http://schemas.microsoft.com/office/drawing/2014/main" id="{2B2D93B6-E610-4C8D-AECB-0E0E714BEA6A}"/>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00" name="【体育館・プール】&#10;一人当たり面積最小値テキスト">
          <a:extLst>
            <a:ext uri="{FF2B5EF4-FFF2-40B4-BE49-F238E27FC236}">
              <a16:creationId xmlns:a16="http://schemas.microsoft.com/office/drawing/2014/main" id="{F960E344-75D9-410B-AB06-A34228725084}"/>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01" name="直線コネクタ 200">
          <a:extLst>
            <a:ext uri="{FF2B5EF4-FFF2-40B4-BE49-F238E27FC236}">
              <a16:creationId xmlns:a16="http://schemas.microsoft.com/office/drawing/2014/main" id="{5BB0DE5C-CD36-4501-8BD2-BDD5D19D03E3}"/>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02" name="【体育館・プール】&#10;一人当たり面積最大値テキスト">
          <a:extLst>
            <a:ext uri="{FF2B5EF4-FFF2-40B4-BE49-F238E27FC236}">
              <a16:creationId xmlns:a16="http://schemas.microsoft.com/office/drawing/2014/main" id="{5263792B-ACC4-49C7-B2E0-63A00CD61852}"/>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03" name="直線コネクタ 202">
          <a:extLst>
            <a:ext uri="{FF2B5EF4-FFF2-40B4-BE49-F238E27FC236}">
              <a16:creationId xmlns:a16="http://schemas.microsoft.com/office/drawing/2014/main" id="{159DBB88-1129-4E5A-9D1B-D2EC17F8684F}"/>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04" name="【体育館・プール】&#10;一人当たり面積平均値テキスト">
          <a:extLst>
            <a:ext uri="{FF2B5EF4-FFF2-40B4-BE49-F238E27FC236}">
              <a16:creationId xmlns:a16="http://schemas.microsoft.com/office/drawing/2014/main" id="{B542B6E5-AD63-409A-9BCF-2CDFBF39A885}"/>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05" name="フローチャート: 判断 204">
          <a:extLst>
            <a:ext uri="{FF2B5EF4-FFF2-40B4-BE49-F238E27FC236}">
              <a16:creationId xmlns:a16="http://schemas.microsoft.com/office/drawing/2014/main" id="{17B2FEA4-6594-4FA0-A83C-3FE8A5863D9E}"/>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06" name="フローチャート: 判断 205">
          <a:extLst>
            <a:ext uri="{FF2B5EF4-FFF2-40B4-BE49-F238E27FC236}">
              <a16:creationId xmlns:a16="http://schemas.microsoft.com/office/drawing/2014/main" id="{9881AE20-7AF6-4B5E-9155-63F93B657D6B}"/>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07" name="フローチャート: 判断 206">
          <a:extLst>
            <a:ext uri="{FF2B5EF4-FFF2-40B4-BE49-F238E27FC236}">
              <a16:creationId xmlns:a16="http://schemas.microsoft.com/office/drawing/2014/main" id="{8A881225-4336-4906-9F12-73229713F4E7}"/>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08" name="フローチャート: 判断 207">
          <a:extLst>
            <a:ext uri="{FF2B5EF4-FFF2-40B4-BE49-F238E27FC236}">
              <a16:creationId xmlns:a16="http://schemas.microsoft.com/office/drawing/2014/main" id="{21CBF9D2-73E3-4BAD-91DB-3F134B6EB97F}"/>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09" name="フローチャート: 判断 208">
          <a:extLst>
            <a:ext uri="{FF2B5EF4-FFF2-40B4-BE49-F238E27FC236}">
              <a16:creationId xmlns:a16="http://schemas.microsoft.com/office/drawing/2014/main" id="{B6C92DA8-68A6-46CF-9A66-99CCBC6321E4}"/>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E8AE0C9-8E97-4C53-980A-F7107C7CA9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A159B9D-7973-4F8D-8089-9870D86B29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E019264-531D-4D6D-AB24-5AB5F0A3D7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F8532F9E-71D6-4EAB-9AC5-9926B9D2AE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FCFD456-61A1-4CB7-9601-DFBDB8F70F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49326</xdr:rowOff>
    </xdr:from>
    <xdr:to>
      <xdr:col>55</xdr:col>
      <xdr:colOff>50800</xdr:colOff>
      <xdr:row>61</xdr:row>
      <xdr:rowOff>150926</xdr:rowOff>
    </xdr:to>
    <xdr:sp macro="" textlink="">
      <xdr:nvSpPr>
        <xdr:cNvPr id="215" name="楕円 214">
          <a:extLst>
            <a:ext uri="{FF2B5EF4-FFF2-40B4-BE49-F238E27FC236}">
              <a16:creationId xmlns:a16="http://schemas.microsoft.com/office/drawing/2014/main" id="{DC2A8288-5EFD-4CE3-9216-31F082E976E3}"/>
            </a:ext>
          </a:extLst>
        </xdr:cNvPr>
        <xdr:cNvSpPr/>
      </xdr:nvSpPr>
      <xdr:spPr>
        <a:xfrm>
          <a:off x="104267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72203</xdr:rowOff>
    </xdr:from>
    <xdr:ext cx="469744" cy="259045"/>
    <xdr:sp macro="" textlink="">
      <xdr:nvSpPr>
        <xdr:cNvPr id="216" name="【体育館・プール】&#10;一人当たり面積該当値テキスト">
          <a:extLst>
            <a:ext uri="{FF2B5EF4-FFF2-40B4-BE49-F238E27FC236}">
              <a16:creationId xmlns:a16="http://schemas.microsoft.com/office/drawing/2014/main" id="{F2212050-6D98-45E7-870D-2AF8865FAB77}"/>
            </a:ext>
          </a:extLst>
        </xdr:cNvPr>
        <xdr:cNvSpPr txBox="1"/>
      </xdr:nvSpPr>
      <xdr:spPr>
        <a:xfrm>
          <a:off x="10515600" y="103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53899</xdr:rowOff>
    </xdr:from>
    <xdr:to>
      <xdr:col>50</xdr:col>
      <xdr:colOff>165100</xdr:colOff>
      <xdr:row>61</xdr:row>
      <xdr:rowOff>155499</xdr:rowOff>
    </xdr:to>
    <xdr:sp macro="" textlink="">
      <xdr:nvSpPr>
        <xdr:cNvPr id="217" name="楕円 216">
          <a:extLst>
            <a:ext uri="{FF2B5EF4-FFF2-40B4-BE49-F238E27FC236}">
              <a16:creationId xmlns:a16="http://schemas.microsoft.com/office/drawing/2014/main" id="{8D2BCDE1-2F22-431A-8D62-55B2D9BD17E6}"/>
            </a:ext>
          </a:extLst>
        </xdr:cNvPr>
        <xdr:cNvSpPr/>
      </xdr:nvSpPr>
      <xdr:spPr>
        <a:xfrm>
          <a:off x="9588500" y="105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100126</xdr:rowOff>
    </xdr:from>
    <xdr:to>
      <xdr:col>55</xdr:col>
      <xdr:colOff>0</xdr:colOff>
      <xdr:row>61</xdr:row>
      <xdr:rowOff>104699</xdr:rowOff>
    </xdr:to>
    <xdr:cxnSp macro="">
      <xdr:nvCxnSpPr>
        <xdr:cNvPr id="218" name="直線コネクタ 217">
          <a:extLst>
            <a:ext uri="{FF2B5EF4-FFF2-40B4-BE49-F238E27FC236}">
              <a16:creationId xmlns:a16="http://schemas.microsoft.com/office/drawing/2014/main" id="{ACBD2498-F275-450F-B4A1-EE68FCA83071}"/>
            </a:ext>
          </a:extLst>
        </xdr:cNvPr>
        <xdr:cNvCxnSpPr/>
      </xdr:nvCxnSpPr>
      <xdr:spPr>
        <a:xfrm flipV="1">
          <a:off x="9639300" y="1055857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19" name="n_1aveValue【体育館・プール】&#10;一人当たり面積">
          <a:extLst>
            <a:ext uri="{FF2B5EF4-FFF2-40B4-BE49-F238E27FC236}">
              <a16:creationId xmlns:a16="http://schemas.microsoft.com/office/drawing/2014/main" id="{052C6AF9-2A82-4A4B-B03B-9B60D40D8517}"/>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20" name="n_2aveValue【体育館・プール】&#10;一人当たり面積">
          <a:extLst>
            <a:ext uri="{FF2B5EF4-FFF2-40B4-BE49-F238E27FC236}">
              <a16:creationId xmlns:a16="http://schemas.microsoft.com/office/drawing/2014/main" id="{FDA378B0-E468-4FE1-8A52-9C9AA6FE7FDD}"/>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21" name="n_3aveValue【体育館・プール】&#10;一人当たり面積">
          <a:extLst>
            <a:ext uri="{FF2B5EF4-FFF2-40B4-BE49-F238E27FC236}">
              <a16:creationId xmlns:a16="http://schemas.microsoft.com/office/drawing/2014/main" id="{4EF276AC-9D5E-4C7C-85BC-02F30374C89E}"/>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22" name="n_4aveValue【体育館・プール】&#10;一人当たり面積">
          <a:extLst>
            <a:ext uri="{FF2B5EF4-FFF2-40B4-BE49-F238E27FC236}">
              <a16:creationId xmlns:a16="http://schemas.microsoft.com/office/drawing/2014/main" id="{C27A56A4-9F39-4F5E-AF50-9216774D968C}"/>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576</xdr:rowOff>
    </xdr:from>
    <xdr:ext cx="469744" cy="259045"/>
    <xdr:sp macro="" textlink="">
      <xdr:nvSpPr>
        <xdr:cNvPr id="223" name="n_1mainValue【体育館・プール】&#10;一人当たり面積">
          <a:extLst>
            <a:ext uri="{FF2B5EF4-FFF2-40B4-BE49-F238E27FC236}">
              <a16:creationId xmlns:a16="http://schemas.microsoft.com/office/drawing/2014/main" id="{CAA3110E-57FB-4DD3-A537-91AA38E89E82}"/>
            </a:ext>
          </a:extLst>
        </xdr:cNvPr>
        <xdr:cNvSpPr txBox="1"/>
      </xdr:nvSpPr>
      <xdr:spPr>
        <a:xfrm>
          <a:off x="9391727" y="1028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B8890C9E-209F-41F9-AE4A-9EA9549C01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77F2FD35-8595-40B5-A507-CAAF803EE9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403E33B0-EB30-4320-895F-5819CC242D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9DF04D8E-7065-46CC-9464-D4D5072B3E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2C943F05-4485-4FE1-B8A3-D99F913726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9D842720-C6FD-420F-9B07-F1D9BB7EF0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D6BD4738-CECC-4592-AAE6-C7F1083CD4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7AE97DF3-7245-4689-B8DF-345CC33971A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a:extLst>
            <a:ext uri="{FF2B5EF4-FFF2-40B4-BE49-F238E27FC236}">
              <a16:creationId xmlns:a16="http://schemas.microsoft.com/office/drawing/2014/main" id="{94107A4A-EF71-4E6A-81EB-EBFBFE5A65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a:extLst>
            <a:ext uri="{FF2B5EF4-FFF2-40B4-BE49-F238E27FC236}">
              <a16:creationId xmlns:a16="http://schemas.microsoft.com/office/drawing/2014/main" id="{46DF6425-E58A-476E-BFAA-F891660C80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a:extLst>
            <a:ext uri="{FF2B5EF4-FFF2-40B4-BE49-F238E27FC236}">
              <a16:creationId xmlns:a16="http://schemas.microsoft.com/office/drawing/2014/main" id="{12D08958-3D19-4C38-B456-846EC037EB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a:extLst>
            <a:ext uri="{FF2B5EF4-FFF2-40B4-BE49-F238E27FC236}">
              <a16:creationId xmlns:a16="http://schemas.microsoft.com/office/drawing/2014/main" id="{6AB03BBE-09C6-43AA-9B5C-1614BD63CD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a:extLst>
            <a:ext uri="{FF2B5EF4-FFF2-40B4-BE49-F238E27FC236}">
              <a16:creationId xmlns:a16="http://schemas.microsoft.com/office/drawing/2014/main" id="{5DA19C00-E1AE-4DC2-8FBA-8DF5688E73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a:extLst>
            <a:ext uri="{FF2B5EF4-FFF2-40B4-BE49-F238E27FC236}">
              <a16:creationId xmlns:a16="http://schemas.microsoft.com/office/drawing/2014/main" id="{510A77EC-3D02-4BA3-A4FD-52946D9CD4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a:extLst>
            <a:ext uri="{FF2B5EF4-FFF2-40B4-BE49-F238E27FC236}">
              <a16:creationId xmlns:a16="http://schemas.microsoft.com/office/drawing/2014/main" id="{1E83C6ED-B408-4509-B30B-AA0215F957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a:extLst>
            <a:ext uri="{FF2B5EF4-FFF2-40B4-BE49-F238E27FC236}">
              <a16:creationId xmlns:a16="http://schemas.microsoft.com/office/drawing/2014/main" id="{BAB22F83-C9E7-4FF5-9B45-67EF36AB30F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id="{6E2EB2B9-8745-4A1F-92B9-0DCD30583C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id="{587F79CB-5997-4F9E-A67B-355930E311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id="{7BA79831-53DD-49C3-97DE-70A64DBD72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id="{1B4550A8-B29B-43F0-954C-81FF1906A3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id="{894DE571-7BFC-42F8-814B-77268AC4FF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id="{4D7ADEF0-8C5F-4E17-B52A-B1B967667F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id="{652DB719-5BE7-44BA-92E4-B894FDE8D6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165C4214-0A21-4099-9DA5-728C99C4A4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a:extLst>
            <a:ext uri="{FF2B5EF4-FFF2-40B4-BE49-F238E27FC236}">
              <a16:creationId xmlns:a16="http://schemas.microsoft.com/office/drawing/2014/main" id="{B8E96737-D86C-41E8-A9A8-76CE5A9809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a:extLst>
            <a:ext uri="{FF2B5EF4-FFF2-40B4-BE49-F238E27FC236}">
              <a16:creationId xmlns:a16="http://schemas.microsoft.com/office/drawing/2014/main" id="{559144B7-73E0-460C-8A1B-2B8A886D3E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a:extLst>
            <a:ext uri="{FF2B5EF4-FFF2-40B4-BE49-F238E27FC236}">
              <a16:creationId xmlns:a16="http://schemas.microsoft.com/office/drawing/2014/main" id="{B4B3FE0F-25A5-48C4-9996-89377051D8B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a:extLst>
            <a:ext uri="{FF2B5EF4-FFF2-40B4-BE49-F238E27FC236}">
              <a16:creationId xmlns:a16="http://schemas.microsoft.com/office/drawing/2014/main" id="{606A6A64-A299-43BB-ADEC-B9FF0FF0D6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a:extLst>
            <a:ext uri="{FF2B5EF4-FFF2-40B4-BE49-F238E27FC236}">
              <a16:creationId xmlns:a16="http://schemas.microsoft.com/office/drawing/2014/main" id="{96B324D1-BC62-4F57-AFAC-29FB7428BC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a:extLst>
            <a:ext uri="{FF2B5EF4-FFF2-40B4-BE49-F238E27FC236}">
              <a16:creationId xmlns:a16="http://schemas.microsoft.com/office/drawing/2014/main" id="{4FEB7609-BC84-4EFE-A871-256583F351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a:extLst>
            <a:ext uri="{FF2B5EF4-FFF2-40B4-BE49-F238E27FC236}">
              <a16:creationId xmlns:a16="http://schemas.microsoft.com/office/drawing/2014/main" id="{3EE373F7-A7B0-44C4-B644-0984EDBF7C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a:extLst>
            <a:ext uri="{FF2B5EF4-FFF2-40B4-BE49-F238E27FC236}">
              <a16:creationId xmlns:a16="http://schemas.microsoft.com/office/drawing/2014/main" id="{81F0102D-86B6-4839-A8E6-E374566C9E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a:extLst>
            <a:ext uri="{FF2B5EF4-FFF2-40B4-BE49-F238E27FC236}">
              <a16:creationId xmlns:a16="http://schemas.microsoft.com/office/drawing/2014/main" id="{1A33622C-E69A-4A1A-A6F3-7C61F2CFB8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a:extLst>
            <a:ext uri="{FF2B5EF4-FFF2-40B4-BE49-F238E27FC236}">
              <a16:creationId xmlns:a16="http://schemas.microsoft.com/office/drawing/2014/main" id="{63D56970-C7BC-459D-B7F8-44BBB62709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a:extLst>
            <a:ext uri="{FF2B5EF4-FFF2-40B4-BE49-F238E27FC236}">
              <a16:creationId xmlns:a16="http://schemas.microsoft.com/office/drawing/2014/main" id="{5B75C15E-9E07-47D3-91A2-1CF36C1321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a:extLst>
            <a:ext uri="{FF2B5EF4-FFF2-40B4-BE49-F238E27FC236}">
              <a16:creationId xmlns:a16="http://schemas.microsoft.com/office/drawing/2014/main" id="{4423E559-48A0-4C81-A281-7852FADAD7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a:extLst>
            <a:ext uri="{FF2B5EF4-FFF2-40B4-BE49-F238E27FC236}">
              <a16:creationId xmlns:a16="http://schemas.microsoft.com/office/drawing/2014/main" id="{5B12749A-8B90-44D7-B9E9-C6B7E6BAD9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a:extLst>
            <a:ext uri="{FF2B5EF4-FFF2-40B4-BE49-F238E27FC236}">
              <a16:creationId xmlns:a16="http://schemas.microsoft.com/office/drawing/2014/main" id="{9DF80BD7-C7E7-4766-A529-6EE4020524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a:extLst>
            <a:ext uri="{FF2B5EF4-FFF2-40B4-BE49-F238E27FC236}">
              <a16:creationId xmlns:a16="http://schemas.microsoft.com/office/drawing/2014/main" id="{BA2F31E8-B52E-46DC-8579-E36D4453E1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a:extLst>
            <a:ext uri="{FF2B5EF4-FFF2-40B4-BE49-F238E27FC236}">
              <a16:creationId xmlns:a16="http://schemas.microsoft.com/office/drawing/2014/main" id="{997962AD-1207-4A14-ADB0-014E6E10891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4" name="正方形/長方形 263">
          <a:extLst>
            <a:ext uri="{FF2B5EF4-FFF2-40B4-BE49-F238E27FC236}">
              <a16:creationId xmlns:a16="http://schemas.microsoft.com/office/drawing/2014/main" id="{4D8B3922-B88D-42FC-85CE-6A272AD99F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5" name="正方形/長方形 264">
          <a:extLst>
            <a:ext uri="{FF2B5EF4-FFF2-40B4-BE49-F238E27FC236}">
              <a16:creationId xmlns:a16="http://schemas.microsoft.com/office/drawing/2014/main" id="{4716F561-B63E-4EDD-ACA0-7AE8FE781F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6" name="正方形/長方形 265">
          <a:extLst>
            <a:ext uri="{FF2B5EF4-FFF2-40B4-BE49-F238E27FC236}">
              <a16:creationId xmlns:a16="http://schemas.microsoft.com/office/drawing/2014/main" id="{589A8C23-88A8-44F2-B04A-8C059223C3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7" name="正方形/長方形 266">
          <a:extLst>
            <a:ext uri="{FF2B5EF4-FFF2-40B4-BE49-F238E27FC236}">
              <a16:creationId xmlns:a16="http://schemas.microsoft.com/office/drawing/2014/main" id="{C693AB17-2F33-4DF2-8E2B-A8B32552E8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8" name="正方形/長方形 267">
          <a:extLst>
            <a:ext uri="{FF2B5EF4-FFF2-40B4-BE49-F238E27FC236}">
              <a16:creationId xmlns:a16="http://schemas.microsoft.com/office/drawing/2014/main" id="{60B79285-30A8-40A1-BC9B-4814CEDD70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9" name="正方形/長方形 268">
          <a:extLst>
            <a:ext uri="{FF2B5EF4-FFF2-40B4-BE49-F238E27FC236}">
              <a16:creationId xmlns:a16="http://schemas.microsoft.com/office/drawing/2014/main" id="{71C2E6A4-8151-48B1-908B-F3E92A93F2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0" name="正方形/長方形 269">
          <a:extLst>
            <a:ext uri="{FF2B5EF4-FFF2-40B4-BE49-F238E27FC236}">
              <a16:creationId xmlns:a16="http://schemas.microsoft.com/office/drawing/2014/main" id="{69B35426-F679-498E-92ED-8D69060FB5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1" name="正方形/長方形 270">
          <a:extLst>
            <a:ext uri="{FF2B5EF4-FFF2-40B4-BE49-F238E27FC236}">
              <a16:creationId xmlns:a16="http://schemas.microsoft.com/office/drawing/2014/main" id="{D2A875F5-2AC4-4E36-AD8E-06F849F56B3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a:extLst>
            <a:ext uri="{FF2B5EF4-FFF2-40B4-BE49-F238E27FC236}">
              <a16:creationId xmlns:a16="http://schemas.microsoft.com/office/drawing/2014/main" id="{9E8C64DA-A6D0-43C3-9FEF-4DB65B720E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a:extLst>
            <a:ext uri="{FF2B5EF4-FFF2-40B4-BE49-F238E27FC236}">
              <a16:creationId xmlns:a16="http://schemas.microsoft.com/office/drawing/2014/main" id="{519BC993-8A88-44A1-BE5B-9A8BACFD6D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a:extLst>
            <a:ext uri="{FF2B5EF4-FFF2-40B4-BE49-F238E27FC236}">
              <a16:creationId xmlns:a16="http://schemas.microsoft.com/office/drawing/2014/main" id="{2225AA9A-A700-4643-ABD2-AE3D50A5F7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a:extLst>
            <a:ext uri="{FF2B5EF4-FFF2-40B4-BE49-F238E27FC236}">
              <a16:creationId xmlns:a16="http://schemas.microsoft.com/office/drawing/2014/main" id="{17270801-20CC-4DCA-9919-752EF092BA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a:extLst>
            <a:ext uri="{FF2B5EF4-FFF2-40B4-BE49-F238E27FC236}">
              <a16:creationId xmlns:a16="http://schemas.microsoft.com/office/drawing/2014/main" id="{70102D34-8CB2-4D35-B5D6-4D1E94E45E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a:extLst>
            <a:ext uri="{FF2B5EF4-FFF2-40B4-BE49-F238E27FC236}">
              <a16:creationId xmlns:a16="http://schemas.microsoft.com/office/drawing/2014/main" id="{9C62967D-2E0F-47C9-A22C-C95FDD76E7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a:extLst>
            <a:ext uri="{FF2B5EF4-FFF2-40B4-BE49-F238E27FC236}">
              <a16:creationId xmlns:a16="http://schemas.microsoft.com/office/drawing/2014/main" id="{E92DE9B2-A27D-4F26-AF6F-3A331A1AF9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a:extLst>
            <a:ext uri="{FF2B5EF4-FFF2-40B4-BE49-F238E27FC236}">
              <a16:creationId xmlns:a16="http://schemas.microsoft.com/office/drawing/2014/main" id="{7A26B64A-EE80-4C16-952B-B8AFC77F2A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0" name="テキスト ボックス 279">
          <a:extLst>
            <a:ext uri="{FF2B5EF4-FFF2-40B4-BE49-F238E27FC236}">
              <a16:creationId xmlns:a16="http://schemas.microsoft.com/office/drawing/2014/main" id="{0905EF5C-A5CD-47A5-A1D6-D73FC90C02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1" name="直線コネクタ 280">
          <a:extLst>
            <a:ext uri="{FF2B5EF4-FFF2-40B4-BE49-F238E27FC236}">
              <a16:creationId xmlns:a16="http://schemas.microsoft.com/office/drawing/2014/main" id="{93EBBD3C-6225-454D-9877-F1EA4E1E675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2" name="テキスト ボックス 281">
          <a:extLst>
            <a:ext uri="{FF2B5EF4-FFF2-40B4-BE49-F238E27FC236}">
              <a16:creationId xmlns:a16="http://schemas.microsoft.com/office/drawing/2014/main" id="{54888E00-E142-4367-AA39-CE68391203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3" name="直線コネクタ 282">
          <a:extLst>
            <a:ext uri="{FF2B5EF4-FFF2-40B4-BE49-F238E27FC236}">
              <a16:creationId xmlns:a16="http://schemas.microsoft.com/office/drawing/2014/main" id="{9FBB47AB-77CE-4C3F-9DF3-7C7855C49E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84" name="テキスト ボックス 283">
          <a:extLst>
            <a:ext uri="{FF2B5EF4-FFF2-40B4-BE49-F238E27FC236}">
              <a16:creationId xmlns:a16="http://schemas.microsoft.com/office/drawing/2014/main" id="{C09411F5-0E6B-4034-8B50-B8AFB681DA9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5" name="直線コネクタ 284">
          <a:extLst>
            <a:ext uri="{FF2B5EF4-FFF2-40B4-BE49-F238E27FC236}">
              <a16:creationId xmlns:a16="http://schemas.microsoft.com/office/drawing/2014/main" id="{DD086C4B-50F8-4281-8D16-17280AF186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6" name="テキスト ボックス 285">
          <a:extLst>
            <a:ext uri="{FF2B5EF4-FFF2-40B4-BE49-F238E27FC236}">
              <a16:creationId xmlns:a16="http://schemas.microsoft.com/office/drawing/2014/main" id="{FD5FA0B3-3311-4DDA-B745-E3F7C13FDB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7" name="直線コネクタ 286">
          <a:extLst>
            <a:ext uri="{FF2B5EF4-FFF2-40B4-BE49-F238E27FC236}">
              <a16:creationId xmlns:a16="http://schemas.microsoft.com/office/drawing/2014/main" id="{67498572-436E-464D-A5D9-8EC45F7F0CE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8" name="テキスト ボックス 287">
          <a:extLst>
            <a:ext uri="{FF2B5EF4-FFF2-40B4-BE49-F238E27FC236}">
              <a16:creationId xmlns:a16="http://schemas.microsoft.com/office/drawing/2014/main" id="{F76F22AD-1DF5-4052-BF29-D2613FC157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9" name="直線コネクタ 288">
          <a:extLst>
            <a:ext uri="{FF2B5EF4-FFF2-40B4-BE49-F238E27FC236}">
              <a16:creationId xmlns:a16="http://schemas.microsoft.com/office/drawing/2014/main" id="{EA2769E0-907C-4787-9C9D-9CC803D02B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0" name="テキスト ボックス 289">
          <a:extLst>
            <a:ext uri="{FF2B5EF4-FFF2-40B4-BE49-F238E27FC236}">
              <a16:creationId xmlns:a16="http://schemas.microsoft.com/office/drawing/2014/main" id="{9F8FDA36-5D5D-458B-88F7-A3430E2BE0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1" name="直線コネクタ 290">
          <a:extLst>
            <a:ext uri="{FF2B5EF4-FFF2-40B4-BE49-F238E27FC236}">
              <a16:creationId xmlns:a16="http://schemas.microsoft.com/office/drawing/2014/main" id="{21E9A1C1-8149-4EB9-BD4F-B574340CC76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2" name="テキスト ボックス 291">
          <a:extLst>
            <a:ext uri="{FF2B5EF4-FFF2-40B4-BE49-F238E27FC236}">
              <a16:creationId xmlns:a16="http://schemas.microsoft.com/office/drawing/2014/main" id="{7CF4DAEA-D773-4AEC-B7D8-97BF926C28F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3" name="直線コネクタ 292">
          <a:extLst>
            <a:ext uri="{FF2B5EF4-FFF2-40B4-BE49-F238E27FC236}">
              <a16:creationId xmlns:a16="http://schemas.microsoft.com/office/drawing/2014/main" id="{82A7FC32-B468-4F53-85CA-E0241B967E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94" name="テキスト ボックス 293">
          <a:extLst>
            <a:ext uri="{FF2B5EF4-FFF2-40B4-BE49-F238E27FC236}">
              <a16:creationId xmlns:a16="http://schemas.microsoft.com/office/drawing/2014/main" id="{15D40283-B14C-4CF5-82CB-CAE55365CCE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5" name="【保健センター・保健所】&#10;有形固定資産減価償却率グラフ枠">
          <a:extLst>
            <a:ext uri="{FF2B5EF4-FFF2-40B4-BE49-F238E27FC236}">
              <a16:creationId xmlns:a16="http://schemas.microsoft.com/office/drawing/2014/main" id="{8B7AB603-1434-4C39-83D3-71D0B65FAB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296" name="直線コネクタ 295">
          <a:extLst>
            <a:ext uri="{FF2B5EF4-FFF2-40B4-BE49-F238E27FC236}">
              <a16:creationId xmlns:a16="http://schemas.microsoft.com/office/drawing/2014/main" id="{4158C73E-2578-4FC3-82B7-E1469742272E}"/>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97" name="【保健センター・保健所】&#10;有形固定資産減価償却率最小値テキスト">
          <a:extLst>
            <a:ext uri="{FF2B5EF4-FFF2-40B4-BE49-F238E27FC236}">
              <a16:creationId xmlns:a16="http://schemas.microsoft.com/office/drawing/2014/main" id="{F93EA076-0399-4103-A2C1-77CC01F81214}"/>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98" name="直線コネクタ 297">
          <a:extLst>
            <a:ext uri="{FF2B5EF4-FFF2-40B4-BE49-F238E27FC236}">
              <a16:creationId xmlns:a16="http://schemas.microsoft.com/office/drawing/2014/main" id="{9D1B0583-9217-411E-BB13-FBFB5B007AA6}"/>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299" name="【保健センター・保健所】&#10;有形固定資産減価償却率最大値テキスト">
          <a:extLst>
            <a:ext uri="{FF2B5EF4-FFF2-40B4-BE49-F238E27FC236}">
              <a16:creationId xmlns:a16="http://schemas.microsoft.com/office/drawing/2014/main" id="{4F895DC2-9910-4151-A5C7-1F75342C2B35}"/>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300" name="直線コネクタ 299">
          <a:extLst>
            <a:ext uri="{FF2B5EF4-FFF2-40B4-BE49-F238E27FC236}">
              <a16:creationId xmlns:a16="http://schemas.microsoft.com/office/drawing/2014/main" id="{AD08FB70-23AB-489F-AE42-1853FE0FE13E}"/>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301" name="【保健センター・保健所】&#10;有形固定資産減価償却率平均値テキスト">
          <a:extLst>
            <a:ext uri="{FF2B5EF4-FFF2-40B4-BE49-F238E27FC236}">
              <a16:creationId xmlns:a16="http://schemas.microsoft.com/office/drawing/2014/main" id="{E20D8115-E67B-4E46-AE4C-F9F77997B73A}"/>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302" name="フローチャート: 判断 301">
          <a:extLst>
            <a:ext uri="{FF2B5EF4-FFF2-40B4-BE49-F238E27FC236}">
              <a16:creationId xmlns:a16="http://schemas.microsoft.com/office/drawing/2014/main" id="{28C26606-0875-4A20-9125-640223E530E5}"/>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303" name="フローチャート: 判断 302">
          <a:extLst>
            <a:ext uri="{FF2B5EF4-FFF2-40B4-BE49-F238E27FC236}">
              <a16:creationId xmlns:a16="http://schemas.microsoft.com/office/drawing/2014/main" id="{684F9051-98F1-4FA4-A83A-84D8B996D78C}"/>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04" name="フローチャート: 判断 303">
          <a:extLst>
            <a:ext uri="{FF2B5EF4-FFF2-40B4-BE49-F238E27FC236}">
              <a16:creationId xmlns:a16="http://schemas.microsoft.com/office/drawing/2014/main" id="{3FAC8C96-C592-477B-9F18-B91898BD8F05}"/>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305" name="フローチャート: 判断 304">
          <a:extLst>
            <a:ext uri="{FF2B5EF4-FFF2-40B4-BE49-F238E27FC236}">
              <a16:creationId xmlns:a16="http://schemas.microsoft.com/office/drawing/2014/main" id="{133BA1B4-B553-46FE-AB22-3E5B74B4DBAB}"/>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306" name="フローチャート: 判断 305">
          <a:extLst>
            <a:ext uri="{FF2B5EF4-FFF2-40B4-BE49-F238E27FC236}">
              <a16:creationId xmlns:a16="http://schemas.microsoft.com/office/drawing/2014/main" id="{49E7A86B-6AB1-4021-BFA1-8D0B50641529}"/>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A56EFBCC-5DB6-4CD6-8C3F-12C433ABEF6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2AFA325D-5471-4C6D-9482-A3E7C6A07BE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DEDECFAA-97B1-4857-999A-8C7FD62BE4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42744DBD-3271-4089-AC0B-4E66D7A386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8B26CCC1-C6FD-49DF-B48E-0EC5056B75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312" name="楕円 311">
          <a:extLst>
            <a:ext uri="{FF2B5EF4-FFF2-40B4-BE49-F238E27FC236}">
              <a16:creationId xmlns:a16="http://schemas.microsoft.com/office/drawing/2014/main" id="{E8F5CC51-DE97-426C-A341-499D52C1DA73}"/>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313" name="【保健センター・保健所】&#10;有形固定資産減価償却率該当値テキスト">
          <a:extLst>
            <a:ext uri="{FF2B5EF4-FFF2-40B4-BE49-F238E27FC236}">
              <a16:creationId xmlns:a16="http://schemas.microsoft.com/office/drawing/2014/main" id="{7B380E05-F954-406D-9ABA-702D772162A4}"/>
            </a:ext>
          </a:extLst>
        </xdr:cNvPr>
        <xdr:cNvSpPr txBox="1"/>
      </xdr:nvSpPr>
      <xdr:spPr>
        <a:xfrm>
          <a:off x="16357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314" name="楕円 313">
          <a:extLst>
            <a:ext uri="{FF2B5EF4-FFF2-40B4-BE49-F238E27FC236}">
              <a16:creationId xmlns:a16="http://schemas.microsoft.com/office/drawing/2014/main" id="{97177F66-2A50-4CCB-BA2C-BB130F53D21F}"/>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104775</xdr:rowOff>
    </xdr:to>
    <xdr:cxnSp macro="">
      <xdr:nvCxnSpPr>
        <xdr:cNvPr id="315" name="直線コネクタ 314">
          <a:extLst>
            <a:ext uri="{FF2B5EF4-FFF2-40B4-BE49-F238E27FC236}">
              <a16:creationId xmlns:a16="http://schemas.microsoft.com/office/drawing/2014/main" id="{65E1273C-B78B-441C-9774-6981F262091D}"/>
            </a:ext>
          </a:extLst>
        </xdr:cNvPr>
        <xdr:cNvCxnSpPr/>
      </xdr:nvCxnSpPr>
      <xdr:spPr>
        <a:xfrm>
          <a:off x="15481300" y="10172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316" name="n_1aveValue【保健センター・保健所】&#10;有形固定資産減価償却率">
          <a:extLst>
            <a:ext uri="{FF2B5EF4-FFF2-40B4-BE49-F238E27FC236}">
              <a16:creationId xmlns:a16="http://schemas.microsoft.com/office/drawing/2014/main" id="{9F2CB64E-5F9D-479F-A0A9-C988BB343D04}"/>
            </a:ext>
          </a:extLst>
        </xdr:cNvPr>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317" name="n_2aveValue【保健センター・保健所】&#10;有形固定資産減価償却率">
          <a:extLst>
            <a:ext uri="{FF2B5EF4-FFF2-40B4-BE49-F238E27FC236}">
              <a16:creationId xmlns:a16="http://schemas.microsoft.com/office/drawing/2014/main" id="{58D17E9B-0408-4306-94C1-6FF583480246}"/>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318" name="n_3aveValue【保健センター・保健所】&#10;有形固定資産減価償却率">
          <a:extLst>
            <a:ext uri="{FF2B5EF4-FFF2-40B4-BE49-F238E27FC236}">
              <a16:creationId xmlns:a16="http://schemas.microsoft.com/office/drawing/2014/main" id="{25E1970E-3C09-4D42-BEC2-C2095C3292C1}"/>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319" name="n_4aveValue【保健センター・保健所】&#10;有形固定資産減価償却率">
          <a:extLst>
            <a:ext uri="{FF2B5EF4-FFF2-40B4-BE49-F238E27FC236}">
              <a16:creationId xmlns:a16="http://schemas.microsoft.com/office/drawing/2014/main" id="{A02855B7-922C-4926-8325-4A040703E3B6}"/>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320" name="n_1mainValue【保健センター・保健所】&#10;有形固定資産減価償却率">
          <a:extLst>
            <a:ext uri="{FF2B5EF4-FFF2-40B4-BE49-F238E27FC236}">
              <a16:creationId xmlns:a16="http://schemas.microsoft.com/office/drawing/2014/main" id="{D575D989-CBBF-4BFA-9733-41F2E84A9E95}"/>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9A74534A-D87A-4DAC-AF74-2DC2917CA2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3459FD61-EAF3-4D79-8163-3F252AA5E6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62D3CABE-0283-46E4-A609-BCDE6E6487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D68C856C-1A13-40F4-BB69-1A5242D95B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22905435-DEA2-4410-8D17-77CBB24ECF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23159BCF-C43D-4B56-906A-AF73D361FA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B28F22C4-9E06-433A-9975-1AB820993E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6F52DB35-EF17-4CDC-9F30-D4E792C73A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9" name="テキスト ボックス 328">
          <a:extLst>
            <a:ext uri="{FF2B5EF4-FFF2-40B4-BE49-F238E27FC236}">
              <a16:creationId xmlns:a16="http://schemas.microsoft.com/office/drawing/2014/main" id="{91EF43A4-F223-4366-8290-3CCB88C3C2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0" name="直線コネクタ 329">
          <a:extLst>
            <a:ext uri="{FF2B5EF4-FFF2-40B4-BE49-F238E27FC236}">
              <a16:creationId xmlns:a16="http://schemas.microsoft.com/office/drawing/2014/main" id="{071DB442-102B-41F4-8AE4-DDA04F25BA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1" name="直線コネクタ 330">
          <a:extLst>
            <a:ext uri="{FF2B5EF4-FFF2-40B4-BE49-F238E27FC236}">
              <a16:creationId xmlns:a16="http://schemas.microsoft.com/office/drawing/2014/main" id="{D3DAFB33-BDE0-4798-A47F-B19722BE365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2" name="テキスト ボックス 331">
          <a:extLst>
            <a:ext uri="{FF2B5EF4-FFF2-40B4-BE49-F238E27FC236}">
              <a16:creationId xmlns:a16="http://schemas.microsoft.com/office/drawing/2014/main" id="{10042D0E-CE6F-4926-8907-130AD50934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3" name="直線コネクタ 332">
          <a:extLst>
            <a:ext uri="{FF2B5EF4-FFF2-40B4-BE49-F238E27FC236}">
              <a16:creationId xmlns:a16="http://schemas.microsoft.com/office/drawing/2014/main" id="{3F9C6809-2822-4EAF-B124-A17729C911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4" name="テキスト ボックス 333">
          <a:extLst>
            <a:ext uri="{FF2B5EF4-FFF2-40B4-BE49-F238E27FC236}">
              <a16:creationId xmlns:a16="http://schemas.microsoft.com/office/drawing/2014/main" id="{BAEE07EB-CEED-4E8A-A214-F84DF3E44C4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5" name="直線コネクタ 334">
          <a:extLst>
            <a:ext uri="{FF2B5EF4-FFF2-40B4-BE49-F238E27FC236}">
              <a16:creationId xmlns:a16="http://schemas.microsoft.com/office/drawing/2014/main" id="{806B308E-6FE2-4749-BE1D-2162AE288BA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6" name="テキスト ボックス 335">
          <a:extLst>
            <a:ext uri="{FF2B5EF4-FFF2-40B4-BE49-F238E27FC236}">
              <a16:creationId xmlns:a16="http://schemas.microsoft.com/office/drawing/2014/main" id="{886401BB-97F3-41CB-856A-726D0214D5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7" name="直線コネクタ 336">
          <a:extLst>
            <a:ext uri="{FF2B5EF4-FFF2-40B4-BE49-F238E27FC236}">
              <a16:creationId xmlns:a16="http://schemas.microsoft.com/office/drawing/2014/main" id="{DA083D59-DE69-4656-B259-D365B561A20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8" name="テキスト ボックス 337">
          <a:extLst>
            <a:ext uri="{FF2B5EF4-FFF2-40B4-BE49-F238E27FC236}">
              <a16:creationId xmlns:a16="http://schemas.microsoft.com/office/drawing/2014/main" id="{403DB3E0-09B5-46D5-A35A-25878A73795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9" name="直線コネクタ 338">
          <a:extLst>
            <a:ext uri="{FF2B5EF4-FFF2-40B4-BE49-F238E27FC236}">
              <a16:creationId xmlns:a16="http://schemas.microsoft.com/office/drawing/2014/main" id="{5C12A28E-A413-4C1D-B28F-46363B7661C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0" name="テキスト ボックス 339">
          <a:extLst>
            <a:ext uri="{FF2B5EF4-FFF2-40B4-BE49-F238E27FC236}">
              <a16:creationId xmlns:a16="http://schemas.microsoft.com/office/drawing/2014/main" id="{AA6D0A92-2776-4390-AD49-E44170EA3E5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1" name="直線コネクタ 340">
          <a:extLst>
            <a:ext uri="{FF2B5EF4-FFF2-40B4-BE49-F238E27FC236}">
              <a16:creationId xmlns:a16="http://schemas.microsoft.com/office/drawing/2014/main" id="{E6C3939B-9155-49F3-96EE-0E2D99475A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2" name="テキスト ボックス 341">
          <a:extLst>
            <a:ext uri="{FF2B5EF4-FFF2-40B4-BE49-F238E27FC236}">
              <a16:creationId xmlns:a16="http://schemas.microsoft.com/office/drawing/2014/main" id="{C405A7F3-AB58-417B-9A15-AC046242F5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3" name="【保健センター・保健所】&#10;一人当たり面積グラフ枠">
          <a:extLst>
            <a:ext uri="{FF2B5EF4-FFF2-40B4-BE49-F238E27FC236}">
              <a16:creationId xmlns:a16="http://schemas.microsoft.com/office/drawing/2014/main" id="{6A8C6E51-AF9B-4AAC-8B1D-33F9ABC16D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344" name="直線コネクタ 343">
          <a:extLst>
            <a:ext uri="{FF2B5EF4-FFF2-40B4-BE49-F238E27FC236}">
              <a16:creationId xmlns:a16="http://schemas.microsoft.com/office/drawing/2014/main" id="{B34F41B6-21B9-473A-B367-678DD16ED81C}"/>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45" name="【保健センター・保健所】&#10;一人当たり面積最小値テキスト">
          <a:extLst>
            <a:ext uri="{FF2B5EF4-FFF2-40B4-BE49-F238E27FC236}">
              <a16:creationId xmlns:a16="http://schemas.microsoft.com/office/drawing/2014/main" id="{DA4436EF-DEF9-443F-9DBB-2C9EB81C1945}"/>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46" name="直線コネクタ 345">
          <a:extLst>
            <a:ext uri="{FF2B5EF4-FFF2-40B4-BE49-F238E27FC236}">
              <a16:creationId xmlns:a16="http://schemas.microsoft.com/office/drawing/2014/main" id="{1096C7E7-EE8B-4073-B1D2-507F1B3D7993}"/>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47" name="【保健センター・保健所】&#10;一人当たり面積最大値テキスト">
          <a:extLst>
            <a:ext uri="{FF2B5EF4-FFF2-40B4-BE49-F238E27FC236}">
              <a16:creationId xmlns:a16="http://schemas.microsoft.com/office/drawing/2014/main" id="{C10B5D57-80E2-4D70-8B2D-9335081CD18D}"/>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48" name="直線コネクタ 347">
          <a:extLst>
            <a:ext uri="{FF2B5EF4-FFF2-40B4-BE49-F238E27FC236}">
              <a16:creationId xmlns:a16="http://schemas.microsoft.com/office/drawing/2014/main" id="{C9DB7CF3-C686-40B1-A822-E91AB1FBA2D3}"/>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349" name="【保健センター・保健所】&#10;一人当たり面積平均値テキスト">
          <a:extLst>
            <a:ext uri="{FF2B5EF4-FFF2-40B4-BE49-F238E27FC236}">
              <a16:creationId xmlns:a16="http://schemas.microsoft.com/office/drawing/2014/main" id="{291035B4-8ED7-43CC-9F67-95866F6AA95B}"/>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350" name="フローチャート: 判断 349">
          <a:extLst>
            <a:ext uri="{FF2B5EF4-FFF2-40B4-BE49-F238E27FC236}">
              <a16:creationId xmlns:a16="http://schemas.microsoft.com/office/drawing/2014/main" id="{DA78B20A-7F7B-425F-AD67-C0AD505F95D5}"/>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51" name="フローチャート: 判断 350">
          <a:extLst>
            <a:ext uri="{FF2B5EF4-FFF2-40B4-BE49-F238E27FC236}">
              <a16:creationId xmlns:a16="http://schemas.microsoft.com/office/drawing/2014/main" id="{93438C3C-23F2-4B95-8674-6E94E23FA9F6}"/>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52" name="フローチャート: 判断 351">
          <a:extLst>
            <a:ext uri="{FF2B5EF4-FFF2-40B4-BE49-F238E27FC236}">
              <a16:creationId xmlns:a16="http://schemas.microsoft.com/office/drawing/2014/main" id="{0E2205E1-47D5-46C5-AB3A-EB3B468A5E5D}"/>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353" name="フローチャート: 判断 352">
          <a:extLst>
            <a:ext uri="{FF2B5EF4-FFF2-40B4-BE49-F238E27FC236}">
              <a16:creationId xmlns:a16="http://schemas.microsoft.com/office/drawing/2014/main" id="{11370FC8-134B-4A16-B682-0135BAE2D55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354" name="フローチャート: 判断 353">
          <a:extLst>
            <a:ext uri="{FF2B5EF4-FFF2-40B4-BE49-F238E27FC236}">
              <a16:creationId xmlns:a16="http://schemas.microsoft.com/office/drawing/2014/main" id="{81FFE940-2B97-411B-A1FB-8BF3293394B7}"/>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6046F190-3C12-4FDB-BA75-8EC89E34FAE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B8C7F004-0A7B-4AE0-8880-89D7075C619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F98C5533-A1DD-4701-8C64-A875DB0730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E14D3D0E-08AC-4973-99A4-CBF465E15A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044EE47C-2898-477F-A057-7A3BAB4769F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36830</xdr:rowOff>
    </xdr:from>
    <xdr:to>
      <xdr:col>116</xdr:col>
      <xdr:colOff>114300</xdr:colOff>
      <xdr:row>60</xdr:row>
      <xdr:rowOff>138430</xdr:rowOff>
    </xdr:to>
    <xdr:sp macro="" textlink="">
      <xdr:nvSpPr>
        <xdr:cNvPr id="360" name="楕円 359">
          <a:extLst>
            <a:ext uri="{FF2B5EF4-FFF2-40B4-BE49-F238E27FC236}">
              <a16:creationId xmlns:a16="http://schemas.microsoft.com/office/drawing/2014/main" id="{04B7D453-873C-4B74-93A9-17AA982FC1D3}"/>
            </a:ext>
          </a:extLst>
        </xdr:cNvPr>
        <xdr:cNvSpPr/>
      </xdr:nvSpPr>
      <xdr:spPr>
        <a:xfrm>
          <a:off x="22110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59707</xdr:rowOff>
    </xdr:from>
    <xdr:ext cx="469744" cy="259045"/>
    <xdr:sp macro="" textlink="">
      <xdr:nvSpPr>
        <xdr:cNvPr id="361" name="【保健センター・保健所】&#10;一人当たり面積該当値テキスト">
          <a:extLst>
            <a:ext uri="{FF2B5EF4-FFF2-40B4-BE49-F238E27FC236}">
              <a16:creationId xmlns:a16="http://schemas.microsoft.com/office/drawing/2014/main" id="{90ED94AA-AD0F-4C1E-A8FD-23EB6B4F1843}"/>
            </a:ext>
          </a:extLst>
        </xdr:cNvPr>
        <xdr:cNvSpPr txBox="1"/>
      </xdr:nvSpPr>
      <xdr:spPr>
        <a:xfrm>
          <a:off x="22199600"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48260</xdr:rowOff>
    </xdr:from>
    <xdr:to>
      <xdr:col>112</xdr:col>
      <xdr:colOff>38100</xdr:colOff>
      <xdr:row>60</xdr:row>
      <xdr:rowOff>149860</xdr:rowOff>
    </xdr:to>
    <xdr:sp macro="" textlink="">
      <xdr:nvSpPr>
        <xdr:cNvPr id="362" name="楕円 361">
          <a:extLst>
            <a:ext uri="{FF2B5EF4-FFF2-40B4-BE49-F238E27FC236}">
              <a16:creationId xmlns:a16="http://schemas.microsoft.com/office/drawing/2014/main" id="{DF57C6B3-AE56-4A61-A4C5-235920D75AD5}"/>
            </a:ext>
          </a:extLst>
        </xdr:cNvPr>
        <xdr:cNvSpPr/>
      </xdr:nvSpPr>
      <xdr:spPr>
        <a:xfrm>
          <a:off x="2127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87630</xdr:rowOff>
    </xdr:from>
    <xdr:to>
      <xdr:col>116</xdr:col>
      <xdr:colOff>63500</xdr:colOff>
      <xdr:row>60</xdr:row>
      <xdr:rowOff>99060</xdr:rowOff>
    </xdr:to>
    <xdr:cxnSp macro="">
      <xdr:nvCxnSpPr>
        <xdr:cNvPr id="363" name="直線コネクタ 362">
          <a:extLst>
            <a:ext uri="{FF2B5EF4-FFF2-40B4-BE49-F238E27FC236}">
              <a16:creationId xmlns:a16="http://schemas.microsoft.com/office/drawing/2014/main" id="{E822563A-6595-444C-951F-29A6AD623EB7}"/>
            </a:ext>
          </a:extLst>
        </xdr:cNvPr>
        <xdr:cNvCxnSpPr/>
      </xdr:nvCxnSpPr>
      <xdr:spPr>
        <a:xfrm flipV="1">
          <a:off x="21323300" y="10374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364" name="n_1aveValue【保健センター・保健所】&#10;一人当たり面積">
          <a:extLst>
            <a:ext uri="{FF2B5EF4-FFF2-40B4-BE49-F238E27FC236}">
              <a16:creationId xmlns:a16="http://schemas.microsoft.com/office/drawing/2014/main" id="{28CC7174-6DBF-419C-9BCA-39F899635EF8}"/>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365" name="n_2aveValue【保健センター・保健所】&#10;一人当たり面積">
          <a:extLst>
            <a:ext uri="{FF2B5EF4-FFF2-40B4-BE49-F238E27FC236}">
              <a16:creationId xmlns:a16="http://schemas.microsoft.com/office/drawing/2014/main" id="{98761A68-0D30-4264-9D57-4D44EC79403D}"/>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366" name="n_3aveValue【保健センター・保健所】&#10;一人当たり面積">
          <a:extLst>
            <a:ext uri="{FF2B5EF4-FFF2-40B4-BE49-F238E27FC236}">
              <a16:creationId xmlns:a16="http://schemas.microsoft.com/office/drawing/2014/main" id="{E702A077-5735-4B71-9A4B-8AC0E5B984EA}"/>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367" name="n_4aveValue【保健センター・保健所】&#10;一人当たり面積">
          <a:extLst>
            <a:ext uri="{FF2B5EF4-FFF2-40B4-BE49-F238E27FC236}">
              <a16:creationId xmlns:a16="http://schemas.microsoft.com/office/drawing/2014/main" id="{D48A91B8-D565-4B48-A5EC-575E62996579}"/>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166387</xdr:rowOff>
    </xdr:from>
    <xdr:ext cx="469744" cy="259045"/>
    <xdr:sp macro="" textlink="">
      <xdr:nvSpPr>
        <xdr:cNvPr id="368" name="n_1mainValue【保健センター・保健所】&#10;一人当たり面積">
          <a:extLst>
            <a:ext uri="{FF2B5EF4-FFF2-40B4-BE49-F238E27FC236}">
              <a16:creationId xmlns:a16="http://schemas.microsoft.com/office/drawing/2014/main" id="{512508E7-9309-482D-A84A-A09A493A33BA}"/>
            </a:ext>
          </a:extLst>
        </xdr:cNvPr>
        <xdr:cNvSpPr txBox="1"/>
      </xdr:nvSpPr>
      <xdr:spPr>
        <a:xfrm>
          <a:off x="210757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9" name="正方形/長方形 368">
          <a:extLst>
            <a:ext uri="{FF2B5EF4-FFF2-40B4-BE49-F238E27FC236}">
              <a16:creationId xmlns:a16="http://schemas.microsoft.com/office/drawing/2014/main" id="{B3E3CD2D-1E9B-4DA9-A3C6-83592594DE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0" name="正方形/長方形 369">
          <a:extLst>
            <a:ext uri="{FF2B5EF4-FFF2-40B4-BE49-F238E27FC236}">
              <a16:creationId xmlns:a16="http://schemas.microsoft.com/office/drawing/2014/main" id="{5DB6F594-2A54-461D-A95A-4CB09F0206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1" name="正方形/長方形 370">
          <a:extLst>
            <a:ext uri="{FF2B5EF4-FFF2-40B4-BE49-F238E27FC236}">
              <a16:creationId xmlns:a16="http://schemas.microsoft.com/office/drawing/2014/main" id="{BD805595-4009-47A5-955C-1C71D0268F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2" name="正方形/長方形 371">
          <a:extLst>
            <a:ext uri="{FF2B5EF4-FFF2-40B4-BE49-F238E27FC236}">
              <a16:creationId xmlns:a16="http://schemas.microsoft.com/office/drawing/2014/main" id="{80FAB3B3-9B2F-4910-A6A4-23A400CFF6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3" name="正方形/長方形 372">
          <a:extLst>
            <a:ext uri="{FF2B5EF4-FFF2-40B4-BE49-F238E27FC236}">
              <a16:creationId xmlns:a16="http://schemas.microsoft.com/office/drawing/2014/main" id="{EC3C2311-269E-4639-8644-3B817F6506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4" name="正方形/長方形 373">
          <a:extLst>
            <a:ext uri="{FF2B5EF4-FFF2-40B4-BE49-F238E27FC236}">
              <a16:creationId xmlns:a16="http://schemas.microsoft.com/office/drawing/2014/main" id="{A310AFCB-BFE3-4F6D-8FB6-DED8006239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5" name="正方形/長方形 374">
          <a:extLst>
            <a:ext uri="{FF2B5EF4-FFF2-40B4-BE49-F238E27FC236}">
              <a16:creationId xmlns:a16="http://schemas.microsoft.com/office/drawing/2014/main" id="{B1EFDAE7-82DD-4A2B-9EB2-7257DF112B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6" name="正方形/長方形 375">
          <a:extLst>
            <a:ext uri="{FF2B5EF4-FFF2-40B4-BE49-F238E27FC236}">
              <a16:creationId xmlns:a16="http://schemas.microsoft.com/office/drawing/2014/main" id="{A702B554-D41D-4B6A-A280-A18509B8E1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7" name="テキスト ボックス 376">
          <a:extLst>
            <a:ext uri="{FF2B5EF4-FFF2-40B4-BE49-F238E27FC236}">
              <a16:creationId xmlns:a16="http://schemas.microsoft.com/office/drawing/2014/main" id="{D90EAD7C-1A0E-4266-8C28-489CEF13F10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8" name="直線コネクタ 377">
          <a:extLst>
            <a:ext uri="{FF2B5EF4-FFF2-40B4-BE49-F238E27FC236}">
              <a16:creationId xmlns:a16="http://schemas.microsoft.com/office/drawing/2014/main" id="{128EB4D0-F5FF-46EE-90EF-7D897D125FE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9" name="テキスト ボックス 378">
          <a:extLst>
            <a:ext uri="{FF2B5EF4-FFF2-40B4-BE49-F238E27FC236}">
              <a16:creationId xmlns:a16="http://schemas.microsoft.com/office/drawing/2014/main" id="{4CDD968F-F01E-4FCE-8A1E-0A51B9C57A1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0" name="直線コネクタ 379">
          <a:extLst>
            <a:ext uri="{FF2B5EF4-FFF2-40B4-BE49-F238E27FC236}">
              <a16:creationId xmlns:a16="http://schemas.microsoft.com/office/drawing/2014/main" id="{B43CFAC6-BCFC-456D-8B21-5975369F447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1" name="テキスト ボックス 380">
          <a:extLst>
            <a:ext uri="{FF2B5EF4-FFF2-40B4-BE49-F238E27FC236}">
              <a16:creationId xmlns:a16="http://schemas.microsoft.com/office/drawing/2014/main" id="{C708151F-6BE7-4C3A-B3D3-AF3F3D60F65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2" name="直線コネクタ 381">
          <a:extLst>
            <a:ext uri="{FF2B5EF4-FFF2-40B4-BE49-F238E27FC236}">
              <a16:creationId xmlns:a16="http://schemas.microsoft.com/office/drawing/2014/main" id="{D942CA40-9866-4455-9EDC-437205422B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3" name="テキスト ボックス 382">
          <a:extLst>
            <a:ext uri="{FF2B5EF4-FFF2-40B4-BE49-F238E27FC236}">
              <a16:creationId xmlns:a16="http://schemas.microsoft.com/office/drawing/2014/main" id="{C7E942E9-D708-44F2-A4E3-69E2797C1AE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4" name="直線コネクタ 383">
          <a:extLst>
            <a:ext uri="{FF2B5EF4-FFF2-40B4-BE49-F238E27FC236}">
              <a16:creationId xmlns:a16="http://schemas.microsoft.com/office/drawing/2014/main" id="{EA6E5E3C-59C8-452B-B9BC-0D323348564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5" name="テキスト ボックス 384">
          <a:extLst>
            <a:ext uri="{FF2B5EF4-FFF2-40B4-BE49-F238E27FC236}">
              <a16:creationId xmlns:a16="http://schemas.microsoft.com/office/drawing/2014/main" id="{F8DAEAC6-102C-462A-9F3D-6412A929DF8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6" name="直線コネクタ 385">
          <a:extLst>
            <a:ext uri="{FF2B5EF4-FFF2-40B4-BE49-F238E27FC236}">
              <a16:creationId xmlns:a16="http://schemas.microsoft.com/office/drawing/2014/main" id="{F767AC22-7C59-45B8-B95C-4351BCA0E2A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7" name="テキスト ボックス 386">
          <a:extLst>
            <a:ext uri="{FF2B5EF4-FFF2-40B4-BE49-F238E27FC236}">
              <a16:creationId xmlns:a16="http://schemas.microsoft.com/office/drawing/2014/main" id="{41377E44-CF6C-4413-9F09-64DA3F2F0DA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8" name="直線コネクタ 387">
          <a:extLst>
            <a:ext uri="{FF2B5EF4-FFF2-40B4-BE49-F238E27FC236}">
              <a16:creationId xmlns:a16="http://schemas.microsoft.com/office/drawing/2014/main" id="{1FDD919C-2AE3-4298-9F71-B9110EF6D94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9" name="テキスト ボックス 388">
          <a:extLst>
            <a:ext uri="{FF2B5EF4-FFF2-40B4-BE49-F238E27FC236}">
              <a16:creationId xmlns:a16="http://schemas.microsoft.com/office/drawing/2014/main" id="{BCACFE22-DB22-4D2F-9BEA-5C291BEB039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0" name="直線コネクタ 389">
          <a:extLst>
            <a:ext uri="{FF2B5EF4-FFF2-40B4-BE49-F238E27FC236}">
              <a16:creationId xmlns:a16="http://schemas.microsoft.com/office/drawing/2014/main" id="{10D1677E-8013-4186-BE5A-CB5AC44811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1" name="テキスト ボックス 390">
          <a:extLst>
            <a:ext uri="{FF2B5EF4-FFF2-40B4-BE49-F238E27FC236}">
              <a16:creationId xmlns:a16="http://schemas.microsoft.com/office/drawing/2014/main" id="{57CE0131-DC4E-407E-8C7A-F8970EAAB7B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2" name="【消防施設】&#10;有形固定資産減価償却率グラフ枠">
          <a:extLst>
            <a:ext uri="{FF2B5EF4-FFF2-40B4-BE49-F238E27FC236}">
              <a16:creationId xmlns:a16="http://schemas.microsoft.com/office/drawing/2014/main" id="{DF0AF428-06DF-4D86-A90A-7B767712DC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393" name="直線コネクタ 392">
          <a:extLst>
            <a:ext uri="{FF2B5EF4-FFF2-40B4-BE49-F238E27FC236}">
              <a16:creationId xmlns:a16="http://schemas.microsoft.com/office/drawing/2014/main" id="{5022085E-6487-434E-A7D2-FA1FEB2C680F}"/>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394" name="【消防施設】&#10;有形固定資産減価償却率最小値テキスト">
          <a:extLst>
            <a:ext uri="{FF2B5EF4-FFF2-40B4-BE49-F238E27FC236}">
              <a16:creationId xmlns:a16="http://schemas.microsoft.com/office/drawing/2014/main" id="{78892194-845A-4D4F-A9BD-1E4796697022}"/>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395" name="直線コネクタ 394">
          <a:extLst>
            <a:ext uri="{FF2B5EF4-FFF2-40B4-BE49-F238E27FC236}">
              <a16:creationId xmlns:a16="http://schemas.microsoft.com/office/drawing/2014/main" id="{763C3B55-739F-4827-9E59-9663AA41985B}"/>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396" name="【消防施設】&#10;有形固定資産減価償却率最大値テキスト">
          <a:extLst>
            <a:ext uri="{FF2B5EF4-FFF2-40B4-BE49-F238E27FC236}">
              <a16:creationId xmlns:a16="http://schemas.microsoft.com/office/drawing/2014/main" id="{11C31FCB-5950-4ECC-A824-492E753EB06A}"/>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397" name="直線コネクタ 396">
          <a:extLst>
            <a:ext uri="{FF2B5EF4-FFF2-40B4-BE49-F238E27FC236}">
              <a16:creationId xmlns:a16="http://schemas.microsoft.com/office/drawing/2014/main" id="{8C8C80F7-85CA-4039-9FE4-0D1771ECB4E5}"/>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398" name="【消防施設】&#10;有形固定資産減価償却率平均値テキスト">
          <a:extLst>
            <a:ext uri="{FF2B5EF4-FFF2-40B4-BE49-F238E27FC236}">
              <a16:creationId xmlns:a16="http://schemas.microsoft.com/office/drawing/2014/main" id="{A73D1C77-E138-46CA-8E87-652E8D2957B5}"/>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399" name="フローチャート: 判断 398">
          <a:extLst>
            <a:ext uri="{FF2B5EF4-FFF2-40B4-BE49-F238E27FC236}">
              <a16:creationId xmlns:a16="http://schemas.microsoft.com/office/drawing/2014/main" id="{84FF0CA3-916D-439E-B95F-D3A35873E1B7}"/>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00" name="フローチャート: 判断 399">
          <a:extLst>
            <a:ext uri="{FF2B5EF4-FFF2-40B4-BE49-F238E27FC236}">
              <a16:creationId xmlns:a16="http://schemas.microsoft.com/office/drawing/2014/main" id="{CD88BA36-42B9-46FB-84CB-67E14D9EAACA}"/>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01" name="フローチャート: 判断 400">
          <a:extLst>
            <a:ext uri="{FF2B5EF4-FFF2-40B4-BE49-F238E27FC236}">
              <a16:creationId xmlns:a16="http://schemas.microsoft.com/office/drawing/2014/main" id="{FB632BED-C6C8-4A09-83C0-DCC7BEA95FDA}"/>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02" name="フローチャート: 判断 401">
          <a:extLst>
            <a:ext uri="{FF2B5EF4-FFF2-40B4-BE49-F238E27FC236}">
              <a16:creationId xmlns:a16="http://schemas.microsoft.com/office/drawing/2014/main" id="{CFF19160-D5EA-4CD4-845C-0DACCDAE064A}"/>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03" name="フローチャート: 判断 402">
          <a:extLst>
            <a:ext uri="{FF2B5EF4-FFF2-40B4-BE49-F238E27FC236}">
              <a16:creationId xmlns:a16="http://schemas.microsoft.com/office/drawing/2014/main" id="{BD11D1F1-12F1-47BC-9EE1-B5767D0446E8}"/>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7C829362-663A-4AF3-9C1C-E377226E4C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32D78591-DC30-4418-8CB2-4ECC2B1F59B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D00DD8A7-C6F5-46D6-8216-D9802C01EF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57B3C256-DEB1-4F82-B019-BEAB80990B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FCF9EA04-0B3B-4575-ABF4-EBB265A483D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409" name="楕円 408">
          <a:extLst>
            <a:ext uri="{FF2B5EF4-FFF2-40B4-BE49-F238E27FC236}">
              <a16:creationId xmlns:a16="http://schemas.microsoft.com/office/drawing/2014/main" id="{6DA1C93C-29B1-4A52-8AD2-34C62A3F9AEB}"/>
            </a:ext>
          </a:extLst>
        </xdr:cNvPr>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410" name="【消防施設】&#10;有形固定資産減価償却率該当値テキスト">
          <a:extLst>
            <a:ext uri="{FF2B5EF4-FFF2-40B4-BE49-F238E27FC236}">
              <a16:creationId xmlns:a16="http://schemas.microsoft.com/office/drawing/2014/main" id="{185DF889-75F7-433A-AE87-E20B5D5AAB6A}"/>
            </a:ext>
          </a:extLst>
        </xdr:cNvPr>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168275</xdr:rowOff>
    </xdr:from>
    <xdr:to>
      <xdr:col>81</xdr:col>
      <xdr:colOff>101600</xdr:colOff>
      <xdr:row>80</xdr:row>
      <xdr:rowOff>98425</xdr:rowOff>
    </xdr:to>
    <xdr:sp macro="" textlink="">
      <xdr:nvSpPr>
        <xdr:cNvPr id="411" name="楕円 410">
          <a:extLst>
            <a:ext uri="{FF2B5EF4-FFF2-40B4-BE49-F238E27FC236}">
              <a16:creationId xmlns:a16="http://schemas.microsoft.com/office/drawing/2014/main" id="{0CDF366D-D4B8-49A5-8E89-257C46375570}"/>
            </a:ext>
          </a:extLst>
        </xdr:cNvPr>
        <xdr:cNvSpPr/>
      </xdr:nvSpPr>
      <xdr:spPr>
        <a:xfrm>
          <a:off x="15430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47625</xdr:rowOff>
    </xdr:from>
    <xdr:to>
      <xdr:col>85</xdr:col>
      <xdr:colOff>127000</xdr:colOff>
      <xdr:row>80</xdr:row>
      <xdr:rowOff>133350</xdr:rowOff>
    </xdr:to>
    <xdr:cxnSp macro="">
      <xdr:nvCxnSpPr>
        <xdr:cNvPr id="412" name="直線コネクタ 411">
          <a:extLst>
            <a:ext uri="{FF2B5EF4-FFF2-40B4-BE49-F238E27FC236}">
              <a16:creationId xmlns:a16="http://schemas.microsoft.com/office/drawing/2014/main" id="{D0B9C9D7-44A4-431A-99CB-F83E260B52D7}"/>
            </a:ext>
          </a:extLst>
        </xdr:cNvPr>
        <xdr:cNvCxnSpPr/>
      </xdr:nvCxnSpPr>
      <xdr:spPr>
        <a:xfrm>
          <a:off x="15481300" y="137636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13" name="n_1aveValue【消防施設】&#10;有形固定資産減価償却率">
          <a:extLst>
            <a:ext uri="{FF2B5EF4-FFF2-40B4-BE49-F238E27FC236}">
              <a16:creationId xmlns:a16="http://schemas.microsoft.com/office/drawing/2014/main" id="{48E1F569-11A5-4F76-B976-7CA64D553FCC}"/>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14" name="n_2aveValue【消防施設】&#10;有形固定資産減価償却率">
          <a:extLst>
            <a:ext uri="{FF2B5EF4-FFF2-40B4-BE49-F238E27FC236}">
              <a16:creationId xmlns:a16="http://schemas.microsoft.com/office/drawing/2014/main" id="{B7CE1345-0A8B-430A-B93F-21C4E12E63DC}"/>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15" name="n_3aveValue【消防施設】&#10;有形固定資産減価償却率">
          <a:extLst>
            <a:ext uri="{FF2B5EF4-FFF2-40B4-BE49-F238E27FC236}">
              <a16:creationId xmlns:a16="http://schemas.microsoft.com/office/drawing/2014/main" id="{CF2FAB64-A832-4515-847F-7F6AB81342A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416" name="n_4aveValue【消防施設】&#10;有形固定資産減価償却率">
          <a:extLst>
            <a:ext uri="{FF2B5EF4-FFF2-40B4-BE49-F238E27FC236}">
              <a16:creationId xmlns:a16="http://schemas.microsoft.com/office/drawing/2014/main" id="{012E82D5-8DBB-4CE9-B412-2524A2B92A90}"/>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114952</xdr:rowOff>
    </xdr:from>
    <xdr:ext cx="405111" cy="259045"/>
    <xdr:sp macro="" textlink="">
      <xdr:nvSpPr>
        <xdr:cNvPr id="417" name="n_1mainValue【消防施設】&#10;有形固定資産減価償却率">
          <a:extLst>
            <a:ext uri="{FF2B5EF4-FFF2-40B4-BE49-F238E27FC236}">
              <a16:creationId xmlns:a16="http://schemas.microsoft.com/office/drawing/2014/main" id="{BA1BD970-0B4C-4FE1-83E1-87F213E953B2}"/>
            </a:ext>
          </a:extLst>
        </xdr:cNvPr>
        <xdr:cNvSpPr txBox="1"/>
      </xdr:nvSpPr>
      <xdr:spPr>
        <a:xfrm>
          <a:off x="152660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8" name="正方形/長方形 417">
          <a:extLst>
            <a:ext uri="{FF2B5EF4-FFF2-40B4-BE49-F238E27FC236}">
              <a16:creationId xmlns:a16="http://schemas.microsoft.com/office/drawing/2014/main" id="{1AB535BF-3A04-4994-9E2B-AEDBEEA958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9" name="正方形/長方形 418">
          <a:extLst>
            <a:ext uri="{FF2B5EF4-FFF2-40B4-BE49-F238E27FC236}">
              <a16:creationId xmlns:a16="http://schemas.microsoft.com/office/drawing/2014/main" id="{D6E3D269-7AA1-4E7A-9C07-777C0E231E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0" name="正方形/長方形 419">
          <a:extLst>
            <a:ext uri="{FF2B5EF4-FFF2-40B4-BE49-F238E27FC236}">
              <a16:creationId xmlns:a16="http://schemas.microsoft.com/office/drawing/2014/main" id="{B8B1ED53-9921-478E-A12D-1E008A7B5F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1" name="正方形/長方形 420">
          <a:extLst>
            <a:ext uri="{FF2B5EF4-FFF2-40B4-BE49-F238E27FC236}">
              <a16:creationId xmlns:a16="http://schemas.microsoft.com/office/drawing/2014/main" id="{28EB6E82-C166-424F-8E18-B86D5288B1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2" name="正方形/長方形 421">
          <a:extLst>
            <a:ext uri="{FF2B5EF4-FFF2-40B4-BE49-F238E27FC236}">
              <a16:creationId xmlns:a16="http://schemas.microsoft.com/office/drawing/2014/main" id="{AF5B2638-E1FB-4340-9170-4D3970F3A7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3" name="正方形/長方形 422">
          <a:extLst>
            <a:ext uri="{FF2B5EF4-FFF2-40B4-BE49-F238E27FC236}">
              <a16:creationId xmlns:a16="http://schemas.microsoft.com/office/drawing/2014/main" id="{D5E6F94D-4A4E-4C04-870D-C147D02727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4" name="正方形/長方形 423">
          <a:extLst>
            <a:ext uri="{FF2B5EF4-FFF2-40B4-BE49-F238E27FC236}">
              <a16:creationId xmlns:a16="http://schemas.microsoft.com/office/drawing/2014/main" id="{C9F7F1D6-7292-4081-B536-480505D4F4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a:extLst>
            <a:ext uri="{FF2B5EF4-FFF2-40B4-BE49-F238E27FC236}">
              <a16:creationId xmlns:a16="http://schemas.microsoft.com/office/drawing/2014/main" id="{C780D589-8928-4C6F-8EB4-F28660537C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6" name="テキスト ボックス 425">
          <a:extLst>
            <a:ext uri="{FF2B5EF4-FFF2-40B4-BE49-F238E27FC236}">
              <a16:creationId xmlns:a16="http://schemas.microsoft.com/office/drawing/2014/main" id="{F4BE149B-0955-4BB9-8427-ABB6888282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7" name="直線コネクタ 426">
          <a:extLst>
            <a:ext uri="{FF2B5EF4-FFF2-40B4-BE49-F238E27FC236}">
              <a16:creationId xmlns:a16="http://schemas.microsoft.com/office/drawing/2014/main" id="{369CA1EE-5E22-4D26-BD60-8A89CE9E07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8" name="直線コネクタ 427">
          <a:extLst>
            <a:ext uri="{FF2B5EF4-FFF2-40B4-BE49-F238E27FC236}">
              <a16:creationId xmlns:a16="http://schemas.microsoft.com/office/drawing/2014/main" id="{329CDF33-A07B-4539-B010-0D591F123DD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9" name="テキスト ボックス 428">
          <a:extLst>
            <a:ext uri="{FF2B5EF4-FFF2-40B4-BE49-F238E27FC236}">
              <a16:creationId xmlns:a16="http://schemas.microsoft.com/office/drawing/2014/main" id="{2E0A0C69-0D4D-4DF6-B584-05AA399225B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30" name="直線コネクタ 429">
          <a:extLst>
            <a:ext uri="{FF2B5EF4-FFF2-40B4-BE49-F238E27FC236}">
              <a16:creationId xmlns:a16="http://schemas.microsoft.com/office/drawing/2014/main" id="{5CD4C4A9-ED8C-4219-A491-9F702FE83E8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31" name="テキスト ボックス 430">
          <a:extLst>
            <a:ext uri="{FF2B5EF4-FFF2-40B4-BE49-F238E27FC236}">
              <a16:creationId xmlns:a16="http://schemas.microsoft.com/office/drawing/2014/main" id="{8C8A8C3C-F709-49B1-9340-587C5A4D89E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32" name="直線コネクタ 431">
          <a:extLst>
            <a:ext uri="{FF2B5EF4-FFF2-40B4-BE49-F238E27FC236}">
              <a16:creationId xmlns:a16="http://schemas.microsoft.com/office/drawing/2014/main" id="{F144FD50-32F7-4C29-9526-657E220C23F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3" name="テキスト ボックス 432">
          <a:extLst>
            <a:ext uri="{FF2B5EF4-FFF2-40B4-BE49-F238E27FC236}">
              <a16:creationId xmlns:a16="http://schemas.microsoft.com/office/drawing/2014/main" id="{AFF181F2-DC7D-431D-BF77-FA75F3091D7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4" name="直線コネクタ 433">
          <a:extLst>
            <a:ext uri="{FF2B5EF4-FFF2-40B4-BE49-F238E27FC236}">
              <a16:creationId xmlns:a16="http://schemas.microsoft.com/office/drawing/2014/main" id="{0F246742-431E-4777-8F3E-7A1B2731A1D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5" name="テキスト ボックス 434">
          <a:extLst>
            <a:ext uri="{FF2B5EF4-FFF2-40B4-BE49-F238E27FC236}">
              <a16:creationId xmlns:a16="http://schemas.microsoft.com/office/drawing/2014/main" id="{1553B85F-7F01-4CA7-92B4-5C4FAD323F9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6" name="直線コネクタ 435">
          <a:extLst>
            <a:ext uri="{FF2B5EF4-FFF2-40B4-BE49-F238E27FC236}">
              <a16:creationId xmlns:a16="http://schemas.microsoft.com/office/drawing/2014/main" id="{8226D8B0-3B35-4B3F-825B-F51B18AD5B0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7" name="テキスト ボックス 436">
          <a:extLst>
            <a:ext uri="{FF2B5EF4-FFF2-40B4-BE49-F238E27FC236}">
              <a16:creationId xmlns:a16="http://schemas.microsoft.com/office/drawing/2014/main" id="{79E90D8F-7203-49E8-B097-211DF44D037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8" name="直線コネクタ 437">
          <a:extLst>
            <a:ext uri="{FF2B5EF4-FFF2-40B4-BE49-F238E27FC236}">
              <a16:creationId xmlns:a16="http://schemas.microsoft.com/office/drawing/2014/main" id="{2192E8AA-9944-4826-95EB-34536FE5288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9" name="テキスト ボックス 438">
          <a:extLst>
            <a:ext uri="{FF2B5EF4-FFF2-40B4-BE49-F238E27FC236}">
              <a16:creationId xmlns:a16="http://schemas.microsoft.com/office/drawing/2014/main" id="{16E340E8-EA18-4860-8EEF-CBF411111B3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0" name="直線コネクタ 439">
          <a:extLst>
            <a:ext uri="{FF2B5EF4-FFF2-40B4-BE49-F238E27FC236}">
              <a16:creationId xmlns:a16="http://schemas.microsoft.com/office/drawing/2014/main" id="{2F85F867-0B31-4BAA-89B4-64FC320F8A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1" name="テキスト ボックス 440">
          <a:extLst>
            <a:ext uri="{FF2B5EF4-FFF2-40B4-BE49-F238E27FC236}">
              <a16:creationId xmlns:a16="http://schemas.microsoft.com/office/drawing/2014/main" id="{59EA7660-BDCD-4F66-8DCA-A08A8D0648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2" name="【消防施設】&#10;一人当たり面積グラフ枠">
          <a:extLst>
            <a:ext uri="{FF2B5EF4-FFF2-40B4-BE49-F238E27FC236}">
              <a16:creationId xmlns:a16="http://schemas.microsoft.com/office/drawing/2014/main" id="{22F8ED17-3753-4B77-8321-FCE2BD017E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443" name="直線コネクタ 442">
          <a:extLst>
            <a:ext uri="{FF2B5EF4-FFF2-40B4-BE49-F238E27FC236}">
              <a16:creationId xmlns:a16="http://schemas.microsoft.com/office/drawing/2014/main" id="{463C57D5-AFDD-487B-8A9E-575937A34E43}"/>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444" name="【消防施設】&#10;一人当たり面積最小値テキスト">
          <a:extLst>
            <a:ext uri="{FF2B5EF4-FFF2-40B4-BE49-F238E27FC236}">
              <a16:creationId xmlns:a16="http://schemas.microsoft.com/office/drawing/2014/main" id="{7A82FE07-E5AF-49F8-8417-717B3DA5732B}"/>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445" name="直線コネクタ 444">
          <a:extLst>
            <a:ext uri="{FF2B5EF4-FFF2-40B4-BE49-F238E27FC236}">
              <a16:creationId xmlns:a16="http://schemas.microsoft.com/office/drawing/2014/main" id="{42F8DFF4-D0E2-4AC6-89AA-3D1D83A1D894}"/>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446" name="【消防施設】&#10;一人当たり面積最大値テキスト">
          <a:extLst>
            <a:ext uri="{FF2B5EF4-FFF2-40B4-BE49-F238E27FC236}">
              <a16:creationId xmlns:a16="http://schemas.microsoft.com/office/drawing/2014/main" id="{583C205C-DFBD-468A-8AF9-1C8A452122E6}"/>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447" name="直線コネクタ 446">
          <a:extLst>
            <a:ext uri="{FF2B5EF4-FFF2-40B4-BE49-F238E27FC236}">
              <a16:creationId xmlns:a16="http://schemas.microsoft.com/office/drawing/2014/main" id="{5487D35D-AC23-4564-B21E-99F82C2A8BB9}"/>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448" name="【消防施設】&#10;一人当たり面積平均値テキスト">
          <a:extLst>
            <a:ext uri="{FF2B5EF4-FFF2-40B4-BE49-F238E27FC236}">
              <a16:creationId xmlns:a16="http://schemas.microsoft.com/office/drawing/2014/main" id="{CACD1BEC-E2CC-4DD8-87E6-E5F288834FF7}"/>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449" name="フローチャート: 判断 448">
          <a:extLst>
            <a:ext uri="{FF2B5EF4-FFF2-40B4-BE49-F238E27FC236}">
              <a16:creationId xmlns:a16="http://schemas.microsoft.com/office/drawing/2014/main" id="{E5FD662F-E762-49D8-A65C-A33C654FF826}"/>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450" name="フローチャート: 判断 449">
          <a:extLst>
            <a:ext uri="{FF2B5EF4-FFF2-40B4-BE49-F238E27FC236}">
              <a16:creationId xmlns:a16="http://schemas.microsoft.com/office/drawing/2014/main" id="{67766A13-8749-4215-AA9A-7ED74736ACA9}"/>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451" name="フローチャート: 判断 450">
          <a:extLst>
            <a:ext uri="{FF2B5EF4-FFF2-40B4-BE49-F238E27FC236}">
              <a16:creationId xmlns:a16="http://schemas.microsoft.com/office/drawing/2014/main" id="{4B609B40-8EEE-49B9-B5D7-3D3F3598B6D7}"/>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452" name="フローチャート: 判断 451">
          <a:extLst>
            <a:ext uri="{FF2B5EF4-FFF2-40B4-BE49-F238E27FC236}">
              <a16:creationId xmlns:a16="http://schemas.microsoft.com/office/drawing/2014/main" id="{331171EC-486A-4FBA-8CD5-62C07C71688C}"/>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453" name="フローチャート: 判断 452">
          <a:extLst>
            <a:ext uri="{FF2B5EF4-FFF2-40B4-BE49-F238E27FC236}">
              <a16:creationId xmlns:a16="http://schemas.microsoft.com/office/drawing/2014/main" id="{FA47C6AD-3975-4D5B-B9B4-705FC505B696}"/>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4DE3B065-8001-440E-B1C4-E4D92B13036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B7FF36A2-2601-43EA-91CF-217A94790A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EBDF0E34-2455-4054-9152-E37B58A75A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385F5D9C-E849-49C7-A1CA-7A639459D5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F853305F-F8ED-43E4-BB80-EED40DA24BF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98008</xdr:rowOff>
    </xdr:from>
    <xdr:to>
      <xdr:col>116</xdr:col>
      <xdr:colOff>114300</xdr:colOff>
      <xdr:row>87</xdr:row>
      <xdr:rowOff>28158</xdr:rowOff>
    </xdr:to>
    <xdr:sp macro="" textlink="">
      <xdr:nvSpPr>
        <xdr:cNvPr id="459" name="楕円 458">
          <a:extLst>
            <a:ext uri="{FF2B5EF4-FFF2-40B4-BE49-F238E27FC236}">
              <a16:creationId xmlns:a16="http://schemas.microsoft.com/office/drawing/2014/main" id="{03A697E2-B6DD-40AA-AB07-2839C4D2074A}"/>
            </a:ext>
          </a:extLst>
        </xdr:cNvPr>
        <xdr:cNvSpPr/>
      </xdr:nvSpPr>
      <xdr:spPr>
        <a:xfrm>
          <a:off x="221107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12935</xdr:rowOff>
    </xdr:from>
    <xdr:ext cx="469744" cy="259045"/>
    <xdr:sp macro="" textlink="">
      <xdr:nvSpPr>
        <xdr:cNvPr id="460" name="【消防施設】&#10;一人当たり面積該当値テキスト">
          <a:extLst>
            <a:ext uri="{FF2B5EF4-FFF2-40B4-BE49-F238E27FC236}">
              <a16:creationId xmlns:a16="http://schemas.microsoft.com/office/drawing/2014/main" id="{F39D0177-A1C7-4CC1-A079-84456B77EE75}"/>
            </a:ext>
          </a:extLst>
        </xdr:cNvPr>
        <xdr:cNvSpPr txBox="1"/>
      </xdr:nvSpPr>
      <xdr:spPr>
        <a:xfrm>
          <a:off x="22199600" y="1475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98008</xdr:rowOff>
    </xdr:from>
    <xdr:to>
      <xdr:col>112</xdr:col>
      <xdr:colOff>38100</xdr:colOff>
      <xdr:row>87</xdr:row>
      <xdr:rowOff>28158</xdr:rowOff>
    </xdr:to>
    <xdr:sp macro="" textlink="">
      <xdr:nvSpPr>
        <xdr:cNvPr id="461" name="楕円 460">
          <a:extLst>
            <a:ext uri="{FF2B5EF4-FFF2-40B4-BE49-F238E27FC236}">
              <a16:creationId xmlns:a16="http://schemas.microsoft.com/office/drawing/2014/main" id="{3C9A3BBD-C0BB-451C-B086-1424B459E61E}"/>
            </a:ext>
          </a:extLst>
        </xdr:cNvPr>
        <xdr:cNvSpPr/>
      </xdr:nvSpPr>
      <xdr:spPr>
        <a:xfrm>
          <a:off x="212725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148808</xdr:rowOff>
    </xdr:from>
    <xdr:to>
      <xdr:col>116</xdr:col>
      <xdr:colOff>63500</xdr:colOff>
      <xdr:row>86</xdr:row>
      <xdr:rowOff>148808</xdr:rowOff>
    </xdr:to>
    <xdr:cxnSp macro="">
      <xdr:nvCxnSpPr>
        <xdr:cNvPr id="462" name="直線コネクタ 461">
          <a:extLst>
            <a:ext uri="{FF2B5EF4-FFF2-40B4-BE49-F238E27FC236}">
              <a16:creationId xmlns:a16="http://schemas.microsoft.com/office/drawing/2014/main" id="{0A6CF592-065B-4DF8-9F7B-19DEC431ABB4}"/>
            </a:ext>
          </a:extLst>
        </xdr:cNvPr>
        <xdr:cNvCxnSpPr/>
      </xdr:nvCxnSpPr>
      <xdr:spPr>
        <a:xfrm>
          <a:off x="21323300" y="14893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463" name="n_1aveValue【消防施設】&#10;一人当たり面積">
          <a:extLst>
            <a:ext uri="{FF2B5EF4-FFF2-40B4-BE49-F238E27FC236}">
              <a16:creationId xmlns:a16="http://schemas.microsoft.com/office/drawing/2014/main" id="{700BB963-F1AA-40DD-A5D2-CBBE2C74AE17}"/>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464" name="n_2aveValue【消防施設】&#10;一人当たり面積">
          <a:extLst>
            <a:ext uri="{FF2B5EF4-FFF2-40B4-BE49-F238E27FC236}">
              <a16:creationId xmlns:a16="http://schemas.microsoft.com/office/drawing/2014/main" id="{ED97D432-10CD-4B82-8C2E-20B37FA114CD}"/>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465" name="n_3aveValue【消防施設】&#10;一人当たり面積">
          <a:extLst>
            <a:ext uri="{FF2B5EF4-FFF2-40B4-BE49-F238E27FC236}">
              <a16:creationId xmlns:a16="http://schemas.microsoft.com/office/drawing/2014/main" id="{C9E72575-A9D2-4986-BB09-D4381E847AB2}"/>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466" name="n_4aveValue【消防施設】&#10;一人当たり面積">
          <a:extLst>
            <a:ext uri="{FF2B5EF4-FFF2-40B4-BE49-F238E27FC236}">
              <a16:creationId xmlns:a16="http://schemas.microsoft.com/office/drawing/2014/main" id="{96ED56CF-D9BC-450D-B42A-EC08FBAFF458}"/>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19285</xdr:rowOff>
    </xdr:from>
    <xdr:ext cx="469744" cy="259045"/>
    <xdr:sp macro="" textlink="">
      <xdr:nvSpPr>
        <xdr:cNvPr id="467" name="n_1mainValue【消防施設】&#10;一人当たり面積">
          <a:extLst>
            <a:ext uri="{FF2B5EF4-FFF2-40B4-BE49-F238E27FC236}">
              <a16:creationId xmlns:a16="http://schemas.microsoft.com/office/drawing/2014/main" id="{F08D90CB-BA6F-4868-959D-1512F3CAB6E5}"/>
            </a:ext>
          </a:extLst>
        </xdr:cNvPr>
        <xdr:cNvSpPr txBox="1"/>
      </xdr:nvSpPr>
      <xdr:spPr>
        <a:xfrm>
          <a:off x="21075727" y="149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a:extLst>
            <a:ext uri="{FF2B5EF4-FFF2-40B4-BE49-F238E27FC236}">
              <a16:creationId xmlns:a16="http://schemas.microsoft.com/office/drawing/2014/main" id="{750A0F89-780C-4772-8994-6C278E2431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a:extLst>
            <a:ext uri="{FF2B5EF4-FFF2-40B4-BE49-F238E27FC236}">
              <a16:creationId xmlns:a16="http://schemas.microsoft.com/office/drawing/2014/main" id="{E83928AC-0F5B-4C3F-B2DE-B819DC87F8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a:extLst>
            <a:ext uri="{FF2B5EF4-FFF2-40B4-BE49-F238E27FC236}">
              <a16:creationId xmlns:a16="http://schemas.microsoft.com/office/drawing/2014/main" id="{D15A0584-ABA6-4C24-8C6A-30A19ACFDD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a:extLst>
            <a:ext uri="{FF2B5EF4-FFF2-40B4-BE49-F238E27FC236}">
              <a16:creationId xmlns:a16="http://schemas.microsoft.com/office/drawing/2014/main" id="{D89811EE-BCA0-4B75-A4B7-19747A17A0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a:extLst>
            <a:ext uri="{FF2B5EF4-FFF2-40B4-BE49-F238E27FC236}">
              <a16:creationId xmlns:a16="http://schemas.microsoft.com/office/drawing/2014/main" id="{D53D9FE4-F150-4603-96BA-B27BB5DD8E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a:extLst>
            <a:ext uri="{FF2B5EF4-FFF2-40B4-BE49-F238E27FC236}">
              <a16:creationId xmlns:a16="http://schemas.microsoft.com/office/drawing/2014/main" id="{237DE169-ABC1-404C-B756-942D07833C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a:extLst>
            <a:ext uri="{FF2B5EF4-FFF2-40B4-BE49-F238E27FC236}">
              <a16:creationId xmlns:a16="http://schemas.microsoft.com/office/drawing/2014/main" id="{C54BF9A3-7ECF-4D81-A41C-D51B21DA09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1C69D62C-F1FF-4D6B-8F34-2AFF3D1C85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C0DC8CE6-A638-4496-B807-8FD247AF5B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EC187968-B37F-480D-A51B-9462A702BE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8" name="テキスト ボックス 477">
          <a:extLst>
            <a:ext uri="{FF2B5EF4-FFF2-40B4-BE49-F238E27FC236}">
              <a16:creationId xmlns:a16="http://schemas.microsoft.com/office/drawing/2014/main" id="{19FE28ED-E27E-4371-9A3A-E3F912FF94D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9" name="直線コネクタ 478">
          <a:extLst>
            <a:ext uri="{FF2B5EF4-FFF2-40B4-BE49-F238E27FC236}">
              <a16:creationId xmlns:a16="http://schemas.microsoft.com/office/drawing/2014/main" id="{CB97C874-A6E8-4BF1-8049-64C769235D9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0" name="テキスト ボックス 479">
          <a:extLst>
            <a:ext uri="{FF2B5EF4-FFF2-40B4-BE49-F238E27FC236}">
              <a16:creationId xmlns:a16="http://schemas.microsoft.com/office/drawing/2014/main" id="{8C122740-655A-4885-8B38-88E052919B0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1" name="直線コネクタ 480">
          <a:extLst>
            <a:ext uri="{FF2B5EF4-FFF2-40B4-BE49-F238E27FC236}">
              <a16:creationId xmlns:a16="http://schemas.microsoft.com/office/drawing/2014/main" id="{4E13C372-135B-4162-A50F-0E4CA5D2804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2" name="テキスト ボックス 481">
          <a:extLst>
            <a:ext uri="{FF2B5EF4-FFF2-40B4-BE49-F238E27FC236}">
              <a16:creationId xmlns:a16="http://schemas.microsoft.com/office/drawing/2014/main" id="{BF6404EF-6DE1-4CCD-88FB-F57EB42D10A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3" name="直線コネクタ 482">
          <a:extLst>
            <a:ext uri="{FF2B5EF4-FFF2-40B4-BE49-F238E27FC236}">
              <a16:creationId xmlns:a16="http://schemas.microsoft.com/office/drawing/2014/main" id="{D386AB14-F905-44AC-994C-68C78813B9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4" name="テキスト ボックス 483">
          <a:extLst>
            <a:ext uri="{FF2B5EF4-FFF2-40B4-BE49-F238E27FC236}">
              <a16:creationId xmlns:a16="http://schemas.microsoft.com/office/drawing/2014/main" id="{D9FEFB00-B122-43A9-95BF-87B9F56429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5" name="直線コネクタ 484">
          <a:extLst>
            <a:ext uri="{FF2B5EF4-FFF2-40B4-BE49-F238E27FC236}">
              <a16:creationId xmlns:a16="http://schemas.microsoft.com/office/drawing/2014/main" id="{03CC73EC-153D-480E-BA1D-7900235C4B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6" name="テキスト ボックス 485">
          <a:extLst>
            <a:ext uri="{FF2B5EF4-FFF2-40B4-BE49-F238E27FC236}">
              <a16:creationId xmlns:a16="http://schemas.microsoft.com/office/drawing/2014/main" id="{396C9AB3-6303-4B4C-98FB-C82E22DE45E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7" name="直線コネクタ 486">
          <a:extLst>
            <a:ext uri="{FF2B5EF4-FFF2-40B4-BE49-F238E27FC236}">
              <a16:creationId xmlns:a16="http://schemas.microsoft.com/office/drawing/2014/main" id="{E9791AF6-C518-4A35-A414-6D7C8F642DD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8" name="テキスト ボックス 487">
          <a:extLst>
            <a:ext uri="{FF2B5EF4-FFF2-40B4-BE49-F238E27FC236}">
              <a16:creationId xmlns:a16="http://schemas.microsoft.com/office/drawing/2014/main" id="{7686FE1E-27D3-4231-B039-E8C0E8331A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9" name="直線コネクタ 488">
          <a:extLst>
            <a:ext uri="{FF2B5EF4-FFF2-40B4-BE49-F238E27FC236}">
              <a16:creationId xmlns:a16="http://schemas.microsoft.com/office/drawing/2014/main" id="{78BD2571-CFC4-4534-A3A3-A5D2BCEF84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0" name="テキスト ボックス 489">
          <a:extLst>
            <a:ext uri="{FF2B5EF4-FFF2-40B4-BE49-F238E27FC236}">
              <a16:creationId xmlns:a16="http://schemas.microsoft.com/office/drawing/2014/main" id="{28C5CCD6-CDBA-4787-BC7B-C1DF34A41F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a:extLst>
            <a:ext uri="{FF2B5EF4-FFF2-40B4-BE49-F238E27FC236}">
              <a16:creationId xmlns:a16="http://schemas.microsoft.com/office/drawing/2014/main" id="{6152B93A-9781-4E78-88D5-E0199BC6A0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庁舎】&#10;有形固定資産減価償却率グラフ枠">
          <a:extLst>
            <a:ext uri="{FF2B5EF4-FFF2-40B4-BE49-F238E27FC236}">
              <a16:creationId xmlns:a16="http://schemas.microsoft.com/office/drawing/2014/main" id="{1CA4399A-5F39-4FF1-875E-FE0EC4DAB8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93" name="直線コネクタ 492">
          <a:extLst>
            <a:ext uri="{FF2B5EF4-FFF2-40B4-BE49-F238E27FC236}">
              <a16:creationId xmlns:a16="http://schemas.microsoft.com/office/drawing/2014/main" id="{A4D548CC-88A4-4F90-B4D2-436E0435950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4" name="【庁舎】&#10;有形固定資産減価償却率最小値テキスト">
          <a:extLst>
            <a:ext uri="{FF2B5EF4-FFF2-40B4-BE49-F238E27FC236}">
              <a16:creationId xmlns:a16="http://schemas.microsoft.com/office/drawing/2014/main" id="{40025D3B-521B-4655-B476-1355D75A5C6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5" name="直線コネクタ 494">
          <a:extLst>
            <a:ext uri="{FF2B5EF4-FFF2-40B4-BE49-F238E27FC236}">
              <a16:creationId xmlns:a16="http://schemas.microsoft.com/office/drawing/2014/main" id="{4D3AC1FF-0D40-4D8A-A585-4E80A023294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96" name="【庁舎】&#10;有形固定資産減価償却率最大値テキスト">
          <a:extLst>
            <a:ext uri="{FF2B5EF4-FFF2-40B4-BE49-F238E27FC236}">
              <a16:creationId xmlns:a16="http://schemas.microsoft.com/office/drawing/2014/main" id="{46F84D90-C48F-4223-A6C9-805FBA3709C9}"/>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97" name="直線コネクタ 496">
          <a:extLst>
            <a:ext uri="{FF2B5EF4-FFF2-40B4-BE49-F238E27FC236}">
              <a16:creationId xmlns:a16="http://schemas.microsoft.com/office/drawing/2014/main" id="{AE9430D5-2DEA-412D-9149-CEA8188EF19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498" name="【庁舎】&#10;有形固定資産減価償却率平均値テキスト">
          <a:extLst>
            <a:ext uri="{FF2B5EF4-FFF2-40B4-BE49-F238E27FC236}">
              <a16:creationId xmlns:a16="http://schemas.microsoft.com/office/drawing/2014/main" id="{59BFB519-8361-4AFC-B668-149F6A473AAD}"/>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499" name="フローチャート: 判断 498">
          <a:extLst>
            <a:ext uri="{FF2B5EF4-FFF2-40B4-BE49-F238E27FC236}">
              <a16:creationId xmlns:a16="http://schemas.microsoft.com/office/drawing/2014/main" id="{A50FB6D0-B589-4329-863B-3696AEF74783}"/>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00" name="フローチャート: 判断 499">
          <a:extLst>
            <a:ext uri="{FF2B5EF4-FFF2-40B4-BE49-F238E27FC236}">
              <a16:creationId xmlns:a16="http://schemas.microsoft.com/office/drawing/2014/main" id="{6A209C63-A6BD-4652-8301-0D76485EF89D}"/>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01" name="フローチャート: 判断 500">
          <a:extLst>
            <a:ext uri="{FF2B5EF4-FFF2-40B4-BE49-F238E27FC236}">
              <a16:creationId xmlns:a16="http://schemas.microsoft.com/office/drawing/2014/main" id="{873F285E-C34F-45DB-9A1B-6544548A4D3C}"/>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02" name="フローチャート: 判断 501">
          <a:extLst>
            <a:ext uri="{FF2B5EF4-FFF2-40B4-BE49-F238E27FC236}">
              <a16:creationId xmlns:a16="http://schemas.microsoft.com/office/drawing/2014/main" id="{A4307897-242B-4843-9924-59C0CAA389A5}"/>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03" name="フローチャート: 判断 502">
          <a:extLst>
            <a:ext uri="{FF2B5EF4-FFF2-40B4-BE49-F238E27FC236}">
              <a16:creationId xmlns:a16="http://schemas.microsoft.com/office/drawing/2014/main" id="{3113445D-1F18-40B9-B74B-8EE3C5B20ACC}"/>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79179519-55E8-4A5E-91F3-1EAD5D2C0B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730F9C54-FB2A-44E6-A534-A23F048037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7117977C-3DF6-4D4F-9F2D-5506ED2401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66D4CDC1-B755-424B-B84F-F2EB3327A3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688C467C-B1EE-4E57-95E0-7B28DE02C2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147864</xdr:rowOff>
    </xdr:from>
    <xdr:to>
      <xdr:col>85</xdr:col>
      <xdr:colOff>177800</xdr:colOff>
      <xdr:row>108</xdr:row>
      <xdr:rowOff>78014</xdr:rowOff>
    </xdr:to>
    <xdr:sp macro="" textlink="">
      <xdr:nvSpPr>
        <xdr:cNvPr id="509" name="楕円 508">
          <a:extLst>
            <a:ext uri="{FF2B5EF4-FFF2-40B4-BE49-F238E27FC236}">
              <a16:creationId xmlns:a16="http://schemas.microsoft.com/office/drawing/2014/main" id="{13E48A6B-6B18-4160-B1FE-2C57594AE507}"/>
            </a:ext>
          </a:extLst>
        </xdr:cNvPr>
        <xdr:cNvSpPr/>
      </xdr:nvSpPr>
      <xdr:spPr>
        <a:xfrm>
          <a:off x="16268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126291</xdr:rowOff>
    </xdr:from>
    <xdr:ext cx="405111" cy="259045"/>
    <xdr:sp macro="" textlink="">
      <xdr:nvSpPr>
        <xdr:cNvPr id="510" name="【庁舎】&#10;有形固定資産減価償却率該当値テキスト">
          <a:extLst>
            <a:ext uri="{FF2B5EF4-FFF2-40B4-BE49-F238E27FC236}">
              <a16:creationId xmlns:a16="http://schemas.microsoft.com/office/drawing/2014/main" id="{813FB781-7852-44D4-BD2F-90DB721594A6}"/>
            </a:ext>
          </a:extLst>
        </xdr:cNvPr>
        <xdr:cNvSpPr txBox="1"/>
      </xdr:nvSpPr>
      <xdr:spPr>
        <a:xfrm>
          <a:off x="16357600"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511" name="楕円 510">
          <a:extLst>
            <a:ext uri="{FF2B5EF4-FFF2-40B4-BE49-F238E27FC236}">
              <a16:creationId xmlns:a16="http://schemas.microsoft.com/office/drawing/2014/main" id="{C8D93956-1FDF-497A-B4B0-12CF3076C67D}"/>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30480</xdr:rowOff>
    </xdr:to>
    <xdr:cxnSp macro="">
      <xdr:nvCxnSpPr>
        <xdr:cNvPr id="512" name="直線コネクタ 511">
          <a:extLst>
            <a:ext uri="{FF2B5EF4-FFF2-40B4-BE49-F238E27FC236}">
              <a16:creationId xmlns:a16="http://schemas.microsoft.com/office/drawing/2014/main" id="{E598AAD1-B33E-4E6D-9C4E-049516C84B35}"/>
            </a:ext>
          </a:extLst>
        </xdr:cNvPr>
        <xdr:cNvCxnSpPr/>
      </xdr:nvCxnSpPr>
      <xdr:spPr>
        <a:xfrm flipV="1">
          <a:off x="15481300" y="1854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513" name="n_1aveValue【庁舎】&#10;有形固定資産減価償却率">
          <a:extLst>
            <a:ext uri="{FF2B5EF4-FFF2-40B4-BE49-F238E27FC236}">
              <a16:creationId xmlns:a16="http://schemas.microsoft.com/office/drawing/2014/main" id="{315719EE-1316-4883-9789-604B1D1742AA}"/>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14" name="n_2aveValue【庁舎】&#10;有形固定資産減価償却率">
          <a:extLst>
            <a:ext uri="{FF2B5EF4-FFF2-40B4-BE49-F238E27FC236}">
              <a16:creationId xmlns:a16="http://schemas.microsoft.com/office/drawing/2014/main" id="{447EB769-D48F-40E4-B5DB-7172C72C64D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515" name="n_3aveValue【庁舎】&#10;有形固定資産減価償却率">
          <a:extLst>
            <a:ext uri="{FF2B5EF4-FFF2-40B4-BE49-F238E27FC236}">
              <a16:creationId xmlns:a16="http://schemas.microsoft.com/office/drawing/2014/main" id="{FA8B0E92-99FE-4FB3-919E-4966B35C078A}"/>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16" name="n_4aveValue【庁舎】&#10;有形固定資産減価償却率">
          <a:extLst>
            <a:ext uri="{FF2B5EF4-FFF2-40B4-BE49-F238E27FC236}">
              <a16:creationId xmlns:a16="http://schemas.microsoft.com/office/drawing/2014/main" id="{91109351-CBF8-4DCA-912A-63DCD2B0EB45}"/>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517" name="n_1mainValue【庁舎】&#10;有形固定資産減価償却率">
          <a:extLst>
            <a:ext uri="{FF2B5EF4-FFF2-40B4-BE49-F238E27FC236}">
              <a16:creationId xmlns:a16="http://schemas.microsoft.com/office/drawing/2014/main" id="{6A0CAD73-8BAE-4E4E-A5B2-7837944AB0BE}"/>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6E058213-80CD-4788-8D98-3F548FE8CC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42151852-9BE4-4632-890B-FB2C799D08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908987D3-C741-4451-AE38-6681DC5E04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DD386F2F-5A39-4203-808E-645F7A3C52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1F39EB3A-EB9A-4368-A115-EF64CDA20F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4CD046F4-A0A0-44BE-A872-5E7E0AA186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446B98CA-8A09-4E6D-B6F7-B78BBB3B14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FC9D2C53-F800-4601-9F10-6DD109CFBA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id="{5CB38D68-23A0-4603-B1AA-7D585E5457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id="{ECEB9BED-5521-46D5-88A9-62C143939C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8" name="直線コネクタ 527">
          <a:extLst>
            <a:ext uri="{FF2B5EF4-FFF2-40B4-BE49-F238E27FC236}">
              <a16:creationId xmlns:a16="http://schemas.microsoft.com/office/drawing/2014/main" id="{18112358-0827-4CE8-A479-4890BE41F93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9" name="テキスト ボックス 528">
          <a:extLst>
            <a:ext uri="{FF2B5EF4-FFF2-40B4-BE49-F238E27FC236}">
              <a16:creationId xmlns:a16="http://schemas.microsoft.com/office/drawing/2014/main" id="{49CB472C-06A8-4C62-826A-BA77DC6C40C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0" name="直線コネクタ 529">
          <a:extLst>
            <a:ext uri="{FF2B5EF4-FFF2-40B4-BE49-F238E27FC236}">
              <a16:creationId xmlns:a16="http://schemas.microsoft.com/office/drawing/2014/main" id="{BC34EE2D-43F9-48B5-AA82-672369F1067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1" name="テキスト ボックス 530">
          <a:extLst>
            <a:ext uri="{FF2B5EF4-FFF2-40B4-BE49-F238E27FC236}">
              <a16:creationId xmlns:a16="http://schemas.microsoft.com/office/drawing/2014/main" id="{788F610E-28E8-442F-B121-DB3C8FE9FFF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2" name="直線コネクタ 531">
          <a:extLst>
            <a:ext uri="{FF2B5EF4-FFF2-40B4-BE49-F238E27FC236}">
              <a16:creationId xmlns:a16="http://schemas.microsoft.com/office/drawing/2014/main" id="{557A0C65-6AC4-410A-BEEB-78C63A65336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3" name="テキスト ボックス 532">
          <a:extLst>
            <a:ext uri="{FF2B5EF4-FFF2-40B4-BE49-F238E27FC236}">
              <a16:creationId xmlns:a16="http://schemas.microsoft.com/office/drawing/2014/main" id="{D5329DCB-EF4C-4DA6-81CA-CE6CB004745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4" name="直線コネクタ 533">
          <a:extLst>
            <a:ext uri="{FF2B5EF4-FFF2-40B4-BE49-F238E27FC236}">
              <a16:creationId xmlns:a16="http://schemas.microsoft.com/office/drawing/2014/main" id="{E7B9B6A1-4DDE-46C7-8A18-65CFE50C03D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5" name="テキスト ボックス 534">
          <a:extLst>
            <a:ext uri="{FF2B5EF4-FFF2-40B4-BE49-F238E27FC236}">
              <a16:creationId xmlns:a16="http://schemas.microsoft.com/office/drawing/2014/main" id="{E30C89FC-BDB0-4635-932A-A85AC3BBDF3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6" name="直線コネクタ 535">
          <a:extLst>
            <a:ext uri="{FF2B5EF4-FFF2-40B4-BE49-F238E27FC236}">
              <a16:creationId xmlns:a16="http://schemas.microsoft.com/office/drawing/2014/main" id="{4E29BEBA-6548-4E52-B0CF-3ACFFF8637A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7" name="テキスト ボックス 536">
          <a:extLst>
            <a:ext uri="{FF2B5EF4-FFF2-40B4-BE49-F238E27FC236}">
              <a16:creationId xmlns:a16="http://schemas.microsoft.com/office/drawing/2014/main" id="{EB126168-C678-4CBA-8C11-1E51AD116F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8" name="直線コネクタ 537">
          <a:extLst>
            <a:ext uri="{FF2B5EF4-FFF2-40B4-BE49-F238E27FC236}">
              <a16:creationId xmlns:a16="http://schemas.microsoft.com/office/drawing/2014/main" id="{23135147-73CC-4347-88A0-FE39671E718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9" name="テキスト ボックス 538">
          <a:extLst>
            <a:ext uri="{FF2B5EF4-FFF2-40B4-BE49-F238E27FC236}">
              <a16:creationId xmlns:a16="http://schemas.microsoft.com/office/drawing/2014/main" id="{03D69916-0EA8-4442-B249-D3941044BC6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a:extLst>
            <a:ext uri="{FF2B5EF4-FFF2-40B4-BE49-F238E27FC236}">
              <a16:creationId xmlns:a16="http://schemas.microsoft.com/office/drawing/2014/main" id="{1553E9BD-3DEE-4226-A662-B8AD224058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a:extLst>
            <a:ext uri="{FF2B5EF4-FFF2-40B4-BE49-F238E27FC236}">
              <a16:creationId xmlns:a16="http://schemas.microsoft.com/office/drawing/2014/main" id="{2430A845-995D-41FF-A2F7-D773D4AEF1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a:extLst>
            <a:ext uri="{FF2B5EF4-FFF2-40B4-BE49-F238E27FC236}">
              <a16:creationId xmlns:a16="http://schemas.microsoft.com/office/drawing/2014/main" id="{06A59455-724B-41F6-937F-713BEA330B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543" name="直線コネクタ 542">
          <a:extLst>
            <a:ext uri="{FF2B5EF4-FFF2-40B4-BE49-F238E27FC236}">
              <a16:creationId xmlns:a16="http://schemas.microsoft.com/office/drawing/2014/main" id="{296E44B7-5347-4EEA-9365-6F7B0F90455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544" name="【庁舎】&#10;一人当たり面積最小値テキスト">
          <a:extLst>
            <a:ext uri="{FF2B5EF4-FFF2-40B4-BE49-F238E27FC236}">
              <a16:creationId xmlns:a16="http://schemas.microsoft.com/office/drawing/2014/main" id="{9064C3AA-C5B9-42E3-8DC6-47F5E0B1BA15}"/>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545" name="直線コネクタ 544">
          <a:extLst>
            <a:ext uri="{FF2B5EF4-FFF2-40B4-BE49-F238E27FC236}">
              <a16:creationId xmlns:a16="http://schemas.microsoft.com/office/drawing/2014/main" id="{010DDB91-9F50-4CF5-B900-98C462BD9DD4}"/>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546" name="【庁舎】&#10;一人当たり面積最大値テキスト">
          <a:extLst>
            <a:ext uri="{FF2B5EF4-FFF2-40B4-BE49-F238E27FC236}">
              <a16:creationId xmlns:a16="http://schemas.microsoft.com/office/drawing/2014/main" id="{34CBC47F-B7F9-4527-9F83-C74E0F19D2D9}"/>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547" name="直線コネクタ 546">
          <a:extLst>
            <a:ext uri="{FF2B5EF4-FFF2-40B4-BE49-F238E27FC236}">
              <a16:creationId xmlns:a16="http://schemas.microsoft.com/office/drawing/2014/main" id="{9DC9F2F4-C010-4CE5-9C06-F720FEB6A79B}"/>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548" name="【庁舎】&#10;一人当たり面積平均値テキスト">
          <a:extLst>
            <a:ext uri="{FF2B5EF4-FFF2-40B4-BE49-F238E27FC236}">
              <a16:creationId xmlns:a16="http://schemas.microsoft.com/office/drawing/2014/main" id="{A34D2ACB-E2C2-431B-B116-03794F2D368E}"/>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549" name="フローチャート: 判断 548">
          <a:extLst>
            <a:ext uri="{FF2B5EF4-FFF2-40B4-BE49-F238E27FC236}">
              <a16:creationId xmlns:a16="http://schemas.microsoft.com/office/drawing/2014/main" id="{18E6DEBA-71B1-4A3A-97BE-83ABF885823D}"/>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550" name="フローチャート: 判断 549">
          <a:extLst>
            <a:ext uri="{FF2B5EF4-FFF2-40B4-BE49-F238E27FC236}">
              <a16:creationId xmlns:a16="http://schemas.microsoft.com/office/drawing/2014/main" id="{94E2D8D2-D9C9-47B1-9E8F-DBC309590E7D}"/>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551" name="フローチャート: 判断 550">
          <a:extLst>
            <a:ext uri="{FF2B5EF4-FFF2-40B4-BE49-F238E27FC236}">
              <a16:creationId xmlns:a16="http://schemas.microsoft.com/office/drawing/2014/main" id="{B6D4DA75-DF4E-460D-885E-8A88B7D1BA71}"/>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552" name="フローチャート: 判断 551">
          <a:extLst>
            <a:ext uri="{FF2B5EF4-FFF2-40B4-BE49-F238E27FC236}">
              <a16:creationId xmlns:a16="http://schemas.microsoft.com/office/drawing/2014/main" id="{A853764F-AA3D-46DF-A715-2FC6EBA31403}"/>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553" name="フローチャート: 判断 552">
          <a:extLst>
            <a:ext uri="{FF2B5EF4-FFF2-40B4-BE49-F238E27FC236}">
              <a16:creationId xmlns:a16="http://schemas.microsoft.com/office/drawing/2014/main" id="{859161E9-7352-47EA-8288-2DC6015540F6}"/>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A116F3C3-502F-4511-AE29-DE69D92F02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8F3DAD3B-905F-4A67-ABF2-F52F6D99A6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822EC738-069E-46D5-A24A-65C20B38BF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34A522A9-9590-49E9-9ECC-463A254610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6D3C8EC8-25FE-4268-9DD7-EAFE3A8FD5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54792</xdr:rowOff>
    </xdr:from>
    <xdr:to>
      <xdr:col>116</xdr:col>
      <xdr:colOff>114300</xdr:colOff>
      <xdr:row>107</xdr:row>
      <xdr:rowOff>156392</xdr:rowOff>
    </xdr:to>
    <xdr:sp macro="" textlink="">
      <xdr:nvSpPr>
        <xdr:cNvPr id="559" name="楕円 558">
          <a:extLst>
            <a:ext uri="{FF2B5EF4-FFF2-40B4-BE49-F238E27FC236}">
              <a16:creationId xmlns:a16="http://schemas.microsoft.com/office/drawing/2014/main" id="{98D62BDD-5C22-4EFF-9447-4D7AF14E2834}"/>
            </a:ext>
          </a:extLst>
        </xdr:cNvPr>
        <xdr:cNvSpPr/>
      </xdr:nvSpPr>
      <xdr:spPr>
        <a:xfrm>
          <a:off x="22110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141169</xdr:rowOff>
    </xdr:from>
    <xdr:ext cx="469744" cy="259045"/>
    <xdr:sp macro="" textlink="">
      <xdr:nvSpPr>
        <xdr:cNvPr id="560" name="【庁舎】&#10;一人当たり面積該当値テキスト">
          <a:extLst>
            <a:ext uri="{FF2B5EF4-FFF2-40B4-BE49-F238E27FC236}">
              <a16:creationId xmlns:a16="http://schemas.microsoft.com/office/drawing/2014/main" id="{8AC6313D-1538-467E-A487-55F243A67240}"/>
            </a:ext>
          </a:extLst>
        </xdr:cNvPr>
        <xdr:cNvSpPr txBox="1"/>
      </xdr:nvSpPr>
      <xdr:spPr>
        <a:xfrm>
          <a:off x="22199600" y="1831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561" name="楕円 560">
          <a:extLst>
            <a:ext uri="{FF2B5EF4-FFF2-40B4-BE49-F238E27FC236}">
              <a16:creationId xmlns:a16="http://schemas.microsoft.com/office/drawing/2014/main" id="{A3105AEF-934B-4090-87F5-5E99BE653A6A}"/>
            </a:ext>
          </a:extLst>
        </xdr:cNvPr>
        <xdr:cNvSpPr/>
      </xdr:nvSpPr>
      <xdr:spPr>
        <a:xfrm>
          <a:off x="2127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105592</xdr:rowOff>
    </xdr:from>
    <xdr:to>
      <xdr:col>116</xdr:col>
      <xdr:colOff>63500</xdr:colOff>
      <xdr:row>107</xdr:row>
      <xdr:rowOff>108857</xdr:rowOff>
    </xdr:to>
    <xdr:cxnSp macro="">
      <xdr:nvCxnSpPr>
        <xdr:cNvPr id="562" name="直線コネクタ 561">
          <a:extLst>
            <a:ext uri="{FF2B5EF4-FFF2-40B4-BE49-F238E27FC236}">
              <a16:creationId xmlns:a16="http://schemas.microsoft.com/office/drawing/2014/main" id="{CFAD81CB-AA80-410C-B331-0FBBDC966729}"/>
            </a:ext>
          </a:extLst>
        </xdr:cNvPr>
        <xdr:cNvCxnSpPr/>
      </xdr:nvCxnSpPr>
      <xdr:spPr>
        <a:xfrm flipV="1">
          <a:off x="21323300" y="184507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563" name="n_1aveValue【庁舎】&#10;一人当たり面積">
          <a:extLst>
            <a:ext uri="{FF2B5EF4-FFF2-40B4-BE49-F238E27FC236}">
              <a16:creationId xmlns:a16="http://schemas.microsoft.com/office/drawing/2014/main" id="{E29711C3-4A2B-4D0D-86F8-E9BA31601B6A}"/>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564" name="n_2aveValue【庁舎】&#10;一人当たり面積">
          <a:extLst>
            <a:ext uri="{FF2B5EF4-FFF2-40B4-BE49-F238E27FC236}">
              <a16:creationId xmlns:a16="http://schemas.microsoft.com/office/drawing/2014/main" id="{3C380AB8-10D1-4E8D-87AC-1B2D89F23748}"/>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565" name="n_3aveValue【庁舎】&#10;一人当たり面積">
          <a:extLst>
            <a:ext uri="{FF2B5EF4-FFF2-40B4-BE49-F238E27FC236}">
              <a16:creationId xmlns:a16="http://schemas.microsoft.com/office/drawing/2014/main" id="{36C3FEBA-4E8A-415A-9BBE-0939399A4F01}"/>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566" name="n_4aveValue【庁舎】&#10;一人当たり面積">
          <a:extLst>
            <a:ext uri="{FF2B5EF4-FFF2-40B4-BE49-F238E27FC236}">
              <a16:creationId xmlns:a16="http://schemas.microsoft.com/office/drawing/2014/main" id="{08C853ED-BF48-4ECD-88EF-723808956ACE}"/>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567" name="n_1mainValue【庁舎】&#10;一人当たり面積">
          <a:extLst>
            <a:ext uri="{FF2B5EF4-FFF2-40B4-BE49-F238E27FC236}">
              <a16:creationId xmlns:a16="http://schemas.microsoft.com/office/drawing/2014/main" id="{E6A2ABA3-F276-4BC2-8B66-32130FC4D320}"/>
            </a:ext>
          </a:extLst>
        </xdr:cNvPr>
        <xdr:cNvSpPr txBox="1"/>
      </xdr:nvSpPr>
      <xdr:spPr>
        <a:xfrm>
          <a:off x="210757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a:extLst>
            <a:ext uri="{FF2B5EF4-FFF2-40B4-BE49-F238E27FC236}">
              <a16:creationId xmlns:a16="http://schemas.microsoft.com/office/drawing/2014/main" id="{53014D87-F172-4878-8F75-D7F271FAB0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a:extLst>
            <a:ext uri="{FF2B5EF4-FFF2-40B4-BE49-F238E27FC236}">
              <a16:creationId xmlns:a16="http://schemas.microsoft.com/office/drawing/2014/main" id="{80964C65-55E8-46F3-B331-5699CED088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a:extLst>
            <a:ext uri="{FF2B5EF4-FFF2-40B4-BE49-F238E27FC236}">
              <a16:creationId xmlns:a16="http://schemas.microsoft.com/office/drawing/2014/main" id="{53274E46-E78D-4E50-ABE6-62929BFAF9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庁舎を除いた施設において有形固定資産減価償却率が低くなっており、図書館は平成２３年度に屋内プールを図書館に転用するための大規模な改修を行っているため、特に低い数値を示している。</a:t>
          </a:r>
        </a:p>
        <a:p>
          <a:r>
            <a:rPr kumimoji="1" lang="ja-JP" altLang="en-US" sz="1300">
              <a:latin typeface="ＭＳ Ｐゴシック" panose="020B0600070205080204" pitchFamily="50" charset="-128"/>
              <a:ea typeface="ＭＳ Ｐゴシック" panose="020B0600070205080204" pitchFamily="50" charset="-128"/>
            </a:rPr>
            <a:t>　庁舎は建設から５０年以上を経過し、有形固定資産減価償却率が８９．０％となっており、今後、更新のための多額の支出が見込まれる。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近年はほぼ横ばいの状況であり、県平均と同じ値であり、全国平均を大きく下回っている。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町税の徴収率向上、滞納処分対策などに取り組んでいるが、財政基盤が強いとは言えないため、今後も財政の健全化や、人口減少緩和や町民の所得向上等による基盤強化に努める。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127423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111337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111337</xdr:rowOff>
    </xdr:from>
    <xdr:to>
      <xdr:col>11</xdr:col>
      <xdr:colOff>31750</xdr:colOff>
      <xdr:row>43</xdr:row>
      <xdr:rowOff>119380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48700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60537</xdr:rowOff>
    </xdr:from>
    <xdr:to>
      <xdr:col>11</xdr:col>
      <xdr:colOff>82550</xdr:colOff>
      <xdr:row>43</xdr:row>
      <xdr:rowOff>162137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146914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歳出では、扶助費や物件費等の増加があった一方、歳入では地方交付税や地方消費税交付金、臨時財政対策債が大幅に増加した結果、</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類似団体内順位では依然として下位に位置しており、今後も引き続き経常的な経費の削減に取り組み、加えて町税の徴収率向上などの歳入確保に努めていく。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66</xdr:row>
      <xdr:rowOff>171027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00646"/>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171027</xdr:rowOff>
    </xdr:from>
    <xdr:to>
      <xdr:col>19</xdr:col>
      <xdr:colOff>133350</xdr:colOff>
      <xdr:row>68</xdr:row>
      <xdr:rowOff>21167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867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144356</xdr:rowOff>
    </xdr:from>
    <xdr:to>
      <xdr:col>15</xdr:col>
      <xdr:colOff>82550</xdr:colOff>
      <xdr:row>68</xdr:row>
      <xdr:rowOff>21167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6315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144356</xdr:rowOff>
    </xdr:from>
    <xdr:to>
      <xdr:col>11</xdr:col>
      <xdr:colOff>31750</xdr:colOff>
      <xdr:row>68</xdr:row>
      <xdr:rowOff>5080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6315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120227</xdr:rowOff>
    </xdr:from>
    <xdr:to>
      <xdr:col>19</xdr:col>
      <xdr:colOff>184150</xdr:colOff>
      <xdr:row>67</xdr:row>
      <xdr:rowOff>50377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35154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2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141817</xdr:rowOff>
    </xdr:from>
    <xdr:to>
      <xdr:col>15</xdr:col>
      <xdr:colOff>133350</xdr:colOff>
      <xdr:row>68</xdr:row>
      <xdr:rowOff>71967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56744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93556</xdr:rowOff>
    </xdr:from>
    <xdr:to>
      <xdr:col>11</xdr:col>
      <xdr:colOff>82550</xdr:colOff>
      <xdr:row>68</xdr:row>
      <xdr:rowOff>23706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8483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125730</xdr:rowOff>
    </xdr:from>
    <xdr:to>
      <xdr:col>7</xdr:col>
      <xdr:colOff>31750</xdr:colOff>
      <xdr:row>68</xdr:row>
      <xdr:rowOff>55880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40657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人件費については微減、物件費については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スクール推進に係るタブレット購入経費の皆減等により減となっているが、人口１人当たり人件費・物件費は前年度と比べ増加している。定員管理の適正化や事務事業の見直しにより経費節減に努めていく。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131683</xdr:rowOff>
    </xdr:from>
    <xdr:to>
      <xdr:col>23</xdr:col>
      <xdr:colOff>133350</xdr:colOff>
      <xdr:row>81</xdr:row>
      <xdr:rowOff>140564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19133"/>
          <a:ext cx="8382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2812</xdr:rowOff>
    </xdr:from>
    <xdr:to>
      <xdr:col>19</xdr:col>
      <xdr:colOff>133350</xdr:colOff>
      <xdr:row>81</xdr:row>
      <xdr:rowOff>131683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0262"/>
          <a:ext cx="889000" cy="1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146500</xdr:rowOff>
    </xdr:from>
    <xdr:to>
      <xdr:col>15</xdr:col>
      <xdr:colOff>82550</xdr:colOff>
      <xdr:row>81</xdr:row>
      <xdr:rowOff>2812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62500"/>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146500</xdr:rowOff>
    </xdr:from>
    <xdr:to>
      <xdr:col>11</xdr:col>
      <xdr:colOff>31750</xdr:colOff>
      <xdr:row>81</xdr:row>
      <xdr:rowOff>1262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62500"/>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89764</xdr:rowOff>
    </xdr:from>
    <xdr:to>
      <xdr:col>23</xdr:col>
      <xdr:colOff>184150</xdr:colOff>
      <xdr:row>82</xdr:row>
      <xdr:rowOff>19914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106291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80883</xdr:rowOff>
    </xdr:from>
    <xdr:to>
      <xdr:col>19</xdr:col>
      <xdr:colOff>184150</xdr:colOff>
      <xdr:row>82</xdr:row>
      <xdr:rowOff>11033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21210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37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123462</xdr:rowOff>
    </xdr:from>
    <xdr:to>
      <xdr:col>15</xdr:col>
      <xdr:colOff>133350</xdr:colOff>
      <xdr:row>81</xdr:row>
      <xdr:rowOff>53612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63789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95700</xdr:rowOff>
    </xdr:from>
    <xdr:to>
      <xdr:col>11</xdr:col>
      <xdr:colOff>82550</xdr:colOff>
      <xdr:row>81</xdr:row>
      <xdr:rowOff>25850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36027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8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121912</xdr:rowOff>
    </xdr:from>
    <xdr:to>
      <xdr:col>7</xdr:col>
      <xdr:colOff>31750</xdr:colOff>
      <xdr:row>81</xdr:row>
      <xdr:rowOff>52062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3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62239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前年と同じ数値となっており、全国町村平均と比較すると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ポイント大きく、類似団体内の順位は下位に位置している。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当町は職員の絶対数が少なく、退職に伴う経験年数階層における職員の分布が数値に与える影響が大きい状況ではあるが、引き続き計画的な職員採用も含め給与水準の適正化に努める。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117828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144639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134055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607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昨年よりも数値は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ポイントと微増、類似団体の中で上位に位置している。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業務量が増大する中、団塊世代の退職に伴う若年職員の割合増等により業務に支障の無い体制を確保しなければならない。今後も事務事業の最適化を前提に、持続可能な行政運営のため定員適正化計画の更新や再任用・会計年度任用職員数の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98032</xdr:rowOff>
    </xdr:from>
    <xdr:to>
      <xdr:col>81</xdr:col>
      <xdr:colOff>44450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1358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94585</xdr:rowOff>
    </xdr:from>
    <xdr:to>
      <xdr:col>77</xdr:col>
      <xdr:colOff>44450</xdr:colOff>
      <xdr:row>59</xdr:row>
      <xdr:rowOff>98032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1013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55517</xdr:rowOff>
    </xdr:from>
    <xdr:to>
      <xdr:col>72</xdr:col>
      <xdr:colOff>203200</xdr:colOff>
      <xdr:row>59</xdr:row>
      <xdr:rowOff>94585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71067"/>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54368</xdr:rowOff>
    </xdr:from>
    <xdr:to>
      <xdr:col>68</xdr:col>
      <xdr:colOff>152400</xdr:colOff>
      <xdr:row>59</xdr:row>
      <xdr:rowOff>55517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6991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57573</xdr:rowOff>
    </xdr:from>
    <xdr:to>
      <xdr:col>81</xdr:col>
      <xdr:colOff>95250</xdr:colOff>
      <xdr:row>59</xdr:row>
      <xdr:rowOff>159173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74100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47232</xdr:rowOff>
    </xdr:from>
    <xdr:to>
      <xdr:col>77</xdr:col>
      <xdr:colOff>95250</xdr:colOff>
      <xdr:row>59</xdr:row>
      <xdr:rowOff>148832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159009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43785</xdr:rowOff>
    </xdr:from>
    <xdr:to>
      <xdr:col>73</xdr:col>
      <xdr:colOff>44450</xdr:colOff>
      <xdr:row>59</xdr:row>
      <xdr:rowOff>145385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155562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4717</xdr:rowOff>
    </xdr:from>
    <xdr:to>
      <xdr:col>68</xdr:col>
      <xdr:colOff>203200</xdr:colOff>
      <xdr:row>59</xdr:row>
      <xdr:rowOff>106317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116494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3568</xdr:rowOff>
    </xdr:from>
    <xdr:to>
      <xdr:col>64</xdr:col>
      <xdr:colOff>152400</xdr:colOff>
      <xdr:row>59</xdr:row>
      <xdr:rowOff>105168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115345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年度までの中山中学校建設事業により、多額の建設地方債を発行したこと及び令和元年度にも防災行政無線整備事業や町営住宅整備事業により多額の起債を発行したことで、令和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ポイントまで悪化したが、令和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年度は普通交付税や臨時財政対策債の大幅増等の影響により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今後はより一層、事業実施の必要性を十分に勘案し、財源については補助金等を積極的に活用することで、新たな起債の抑制を図る必要がある。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132504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378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976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68156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167217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5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130404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年度の中山中学校建設事業に係る基金の取崩しと地方債の発行、平成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年度には町営住宅建設事業の債務負担行為の影響もありピークの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となったが、令和元年度に同事業が完了、その後の大規模事業抑制と既往債の償還が進んだことや普通交付税の増により昨年度比で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ており、今後も良化傾向が続くと見込まれる。しかし、未だに類似団体内順位では下位に位置していることから起債の抑制、各基金の取り崩しを控えるなどの対策をすることで改善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90291</xdr:rowOff>
    </xdr:from>
    <xdr:to>
      <xdr:col>81</xdr:col>
      <xdr:colOff>44450</xdr:colOff>
      <xdr:row>19</xdr:row>
      <xdr:rowOff>133471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004941"/>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133471</xdr:rowOff>
    </xdr:from>
    <xdr:to>
      <xdr:col>77</xdr:col>
      <xdr:colOff>44450</xdr:colOff>
      <xdr:row>20</xdr:row>
      <xdr:rowOff>128633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391021"/>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128633</xdr:rowOff>
    </xdr:from>
    <xdr:to>
      <xdr:col>72</xdr:col>
      <xdr:colOff>203200</xdr:colOff>
      <xdr:row>21</xdr:row>
      <xdr:rowOff>154819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557633"/>
          <a:ext cx="8890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132987</xdr:rowOff>
    </xdr:from>
    <xdr:to>
      <xdr:col>68</xdr:col>
      <xdr:colOff>152400</xdr:colOff>
      <xdr:row>21</xdr:row>
      <xdr:rowOff>154819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7334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39491</xdr:rowOff>
    </xdr:from>
    <xdr:to>
      <xdr:col>81</xdr:col>
      <xdr:colOff>95250</xdr:colOff>
      <xdr:row>17</xdr:row>
      <xdr:rowOff>141091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11568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92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82671</xdr:rowOff>
    </xdr:from>
    <xdr:to>
      <xdr:col>77</xdr:col>
      <xdr:colOff>95250</xdr:colOff>
      <xdr:row>20</xdr:row>
      <xdr:rowOff>12821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169048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42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77833</xdr:rowOff>
    </xdr:from>
    <xdr:to>
      <xdr:col>73</xdr:col>
      <xdr:colOff>44450</xdr:colOff>
      <xdr:row>21</xdr:row>
      <xdr:rowOff>7983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164210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9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104019</xdr:rowOff>
    </xdr:from>
    <xdr:to>
      <xdr:col>68</xdr:col>
      <xdr:colOff>203200</xdr:colOff>
      <xdr:row>22</xdr:row>
      <xdr:rowOff>34169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18946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82187</xdr:rowOff>
    </xdr:from>
    <xdr:to>
      <xdr:col>64</xdr:col>
      <xdr:colOff>152400</xdr:colOff>
      <xdr:row>22</xdr:row>
      <xdr:rowOff>12337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6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168564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7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100853</xdr:rowOff>
    </xdr:from>
    <xdr:ext cx="9099176" cy="430305"/>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206" y="4471147"/>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類似団体内順位では中位、全国平均比では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ポイント低く、県内平均比では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再任用職員、退職数を超える採用等により人口千人当たり職員数は類似団体内でも上位となっていること、会計年度任用職員数が多いこと等により人件費決算額は前年度より増加しているが、経常収支比率では普通交付税等の歳入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39</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15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41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年度は放課後児童クラブ運営事業やひまわり温泉の指定管理料の増により物件費決算額は増加しているが、普通交付税等の歳入の増加により経常収支比率物件費は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ポイント改善している。今後は物価や燃料単価、電気料等の値上がり等、経常経費の増加要因により増加が見込まれるため、業務の見直し等により、抑制に努めていく必要がある。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121285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530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121285</xdr:rowOff>
    </xdr:from>
    <xdr:to>
      <xdr:col>78</xdr:col>
      <xdr:colOff>69850</xdr:colOff>
      <xdr:row>15</xdr:row>
      <xdr:rowOff>132715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93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15</xdr:row>
      <xdr:rowOff>132715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81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681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2557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70485</xdr:rowOff>
    </xdr:from>
    <xdr:to>
      <xdr:col>78</xdr:col>
      <xdr:colOff>120650</xdr:colOff>
      <xdr:row>16</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81915</xdr:rowOff>
    </xdr:from>
    <xdr:to>
      <xdr:col>74</xdr:col>
      <xdr:colOff>31750</xdr:colOff>
      <xdr:row>16</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22242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年度から、会計年度任用職員制度により臨時保育士賃金等を扶助費から除いて整理したことにより大きく改善しているが、相当分が人件費として計上されている。令和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年度においては障害者自立支援事業や子育て医療給付事業の増等の影響により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ポイント増加となった。今後も高齢化による医療費等の増や子育て世帯への支援等の需要は大きくなるため、町財政を圧迫しないよう、適正な管理に努める。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71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を大きく上回っているのは、特別会計に対する繰出金が主な要因である。高齢化に伴う介護保険、後期高齢者医療特別会計への繰出金の増加や、公共下水道特別会計の資本費平準化債償還に伴う繰出金が必要となっている。下水道事業については主だった建設事業は完了したため、繰出金の減少が見込まれるが、今後の経営状況を見極め料金の改定も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60</xdr:row>
      <xdr:rowOff>43180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4814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96520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2082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96520</xdr:rowOff>
    </xdr:from>
    <xdr:to>
      <xdr:col>78</xdr:col>
      <xdr:colOff>69850</xdr:colOff>
      <xdr:row>60</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38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157480</xdr:rowOff>
    </xdr:from>
    <xdr:to>
      <xdr:col>69</xdr:col>
      <xdr:colOff>92075</xdr:colOff>
      <xdr:row>61</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137160</xdr:rowOff>
    </xdr:from>
    <xdr:to>
      <xdr:col>65</xdr:col>
      <xdr:colOff>53975</xdr:colOff>
      <xdr:row>61</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52087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年度は消防事務委託料や保育・教育施設給付事業の施設型給付費、山形広域環境事務組合負担金等の増により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単独補助金の適正化も含め、引き続き事務事業の見直しを進めていく。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120469</xdr:rowOff>
    </xdr:from>
    <xdr:to>
      <xdr:col>82</xdr:col>
      <xdr:colOff>107950</xdr:colOff>
      <xdr:row>35</xdr:row>
      <xdr:rowOff>33927</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59497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120469</xdr:rowOff>
    </xdr:from>
    <xdr:to>
      <xdr:col>78</xdr:col>
      <xdr:colOff>69850</xdr:colOff>
      <xdr:row>34</xdr:row>
      <xdr:rowOff>153126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49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153126</xdr:rowOff>
    </xdr:from>
    <xdr:to>
      <xdr:col>73</xdr:col>
      <xdr:colOff>180975</xdr:colOff>
      <xdr:row>34</xdr:row>
      <xdr:rowOff>166189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59824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166189</xdr:rowOff>
    </xdr:from>
    <xdr:to>
      <xdr:col>69</xdr:col>
      <xdr:colOff>92075</xdr:colOff>
      <xdr:row>35</xdr:row>
      <xdr:rowOff>73116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9954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154577</xdr:rowOff>
    </xdr:from>
    <xdr:to>
      <xdr:col>82</xdr:col>
      <xdr:colOff>158750</xdr:colOff>
      <xdr:row>35</xdr:row>
      <xdr:rowOff>84727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171104</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69669</xdr:rowOff>
    </xdr:from>
    <xdr:to>
      <xdr:col>78</xdr:col>
      <xdr:colOff>120650</xdr:colOff>
      <xdr:row>34</xdr:row>
      <xdr:rowOff>171269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9996</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6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102326</xdr:rowOff>
    </xdr:from>
    <xdr:to>
      <xdr:col>74</xdr:col>
      <xdr:colOff>31750</xdr:colOff>
      <xdr:row>35</xdr:row>
      <xdr:rowOff>32476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42653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115389</xdr:rowOff>
    </xdr:from>
    <xdr:to>
      <xdr:col>69</xdr:col>
      <xdr:colOff>142875</xdr:colOff>
      <xdr:row>35</xdr:row>
      <xdr:rowOff>45539</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55716</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22316</xdr:rowOff>
    </xdr:from>
    <xdr:to>
      <xdr:col>65</xdr:col>
      <xdr:colOff>53975</xdr:colOff>
      <xdr:row>35</xdr:row>
      <xdr:rowOff>123916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134093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ポイント、県内平均より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ポイント低いものの、類似団体内では平均的な値となっている。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中山中学校建設事業により、多額の建設地方債を発行、令和元年度にも多額の地方債を発行により今後数年は比率の増加が見込まれるが、新たな大規模事業の計画は無く多額の起債が無いことから、中期的に割合が低下していくものと見込まれ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88137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212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ポイント低下したものの、引き続き類似団体順位は下位に位置していることから、特に物件費、補助費等の抑制や歳入の確保に努めていく。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44704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692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955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163614</xdr:rowOff>
    </xdr:from>
    <xdr:to>
      <xdr:col>29</xdr:col>
      <xdr:colOff>127000</xdr:colOff>
      <xdr:row>19</xdr:row>
      <xdr:rowOff>11351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97339"/>
          <a:ext cx="647700" cy="1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11351</xdr:rowOff>
    </xdr:from>
    <xdr:to>
      <xdr:col>26</xdr:col>
      <xdr:colOff>50800</xdr:colOff>
      <xdr:row>19</xdr:row>
      <xdr:rowOff>65385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16526"/>
          <a:ext cx="698500" cy="5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65385</xdr:rowOff>
    </xdr:from>
    <xdr:to>
      <xdr:col>22</xdr:col>
      <xdr:colOff>114300</xdr:colOff>
      <xdr:row>19</xdr:row>
      <xdr:rowOff>77683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70560"/>
          <a:ext cx="698500" cy="1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77683</xdr:rowOff>
    </xdr:from>
    <xdr:to>
      <xdr:col>18</xdr:col>
      <xdr:colOff>177800</xdr:colOff>
      <xdr:row>19</xdr:row>
      <xdr:rowOff>78453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82858"/>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112814</xdr:rowOff>
    </xdr:from>
    <xdr:to>
      <xdr:col>29</xdr:col>
      <xdr:colOff>177800</xdr:colOff>
      <xdr:row>19</xdr:row>
      <xdr:rowOff>42964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4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21391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132001</xdr:rowOff>
    </xdr:from>
    <xdr:to>
      <xdr:col>26</xdr:col>
      <xdr:colOff>101600</xdr:colOff>
      <xdr:row>19</xdr:row>
      <xdr:rowOff>62151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46928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52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14585</xdr:rowOff>
    </xdr:from>
    <xdr:to>
      <xdr:col>22</xdr:col>
      <xdr:colOff>165100</xdr:colOff>
      <xdr:row>19</xdr:row>
      <xdr:rowOff>116185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100962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26883</xdr:rowOff>
    </xdr:from>
    <xdr:to>
      <xdr:col>19</xdr:col>
      <xdr:colOff>38100</xdr:colOff>
      <xdr:row>19</xdr:row>
      <xdr:rowOff>128483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3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113260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27653</xdr:rowOff>
    </xdr:from>
    <xdr:to>
      <xdr:col>15</xdr:col>
      <xdr:colOff>101600</xdr:colOff>
      <xdr:row>19</xdr:row>
      <xdr:rowOff>129253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3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8586</xdr:rowOff>
    </xdr:from>
    <xdr:to>
      <xdr:col>29</xdr:col>
      <xdr:colOff>127000</xdr:colOff>
      <xdr:row>36</xdr:row>
      <xdr:rowOff>13119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61836"/>
          <a:ext cx="647700" cy="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8586</xdr:rowOff>
    </xdr:from>
    <xdr:to>
      <xdr:col>26</xdr:col>
      <xdr:colOff>50800</xdr:colOff>
      <xdr:row>36</xdr:row>
      <xdr:rowOff>58172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61836"/>
          <a:ext cx="698500" cy="4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58172</xdr:rowOff>
    </xdr:from>
    <xdr:to>
      <xdr:col>22</xdr:col>
      <xdr:colOff>114300</xdr:colOff>
      <xdr:row>36</xdr:row>
      <xdr:rowOff>72060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1422"/>
          <a:ext cx="698500" cy="1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72060</xdr:rowOff>
    </xdr:from>
    <xdr:to>
      <xdr:col>18</xdr:col>
      <xdr:colOff>177800</xdr:colOff>
      <xdr:row>37</xdr:row>
      <xdr:rowOff>4546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5310"/>
          <a:ext cx="698500" cy="10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305219</xdr:rowOff>
    </xdr:from>
    <xdr:to>
      <xdr:col>29</xdr:col>
      <xdr:colOff>177800</xdr:colOff>
      <xdr:row>36</xdr:row>
      <xdr:rowOff>63919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150296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300686</xdr:rowOff>
    </xdr:from>
    <xdr:to>
      <xdr:col>26</xdr:col>
      <xdr:colOff>101600</xdr:colOff>
      <xdr:row>36</xdr:row>
      <xdr:rowOff>59386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69563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7372</xdr:rowOff>
    </xdr:from>
    <xdr:to>
      <xdr:col>22</xdr:col>
      <xdr:colOff>165100</xdr:colOff>
      <xdr:row>36</xdr:row>
      <xdr:rowOff>108972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119149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21260</xdr:rowOff>
    </xdr:from>
    <xdr:to>
      <xdr:col>19</xdr:col>
      <xdr:colOff>38100</xdr:colOff>
      <xdr:row>36</xdr:row>
      <xdr:rowOff>122860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133037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125196</xdr:rowOff>
    </xdr:from>
    <xdr:to>
      <xdr:col>15</xdr:col>
      <xdr:colOff>101600</xdr:colOff>
      <xdr:row>37</xdr:row>
      <xdr:rowOff>55346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40123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82194</xdr:rowOff>
    </xdr:from>
    <xdr:to>
      <xdr:col>24</xdr:col>
      <xdr:colOff>63500</xdr:colOff>
      <xdr:row>37</xdr:row>
      <xdr:rowOff>91834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5844"/>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91834</xdr:rowOff>
    </xdr:from>
    <xdr:to>
      <xdr:col>19</xdr:col>
      <xdr:colOff>177800</xdr:colOff>
      <xdr:row>38</xdr:row>
      <xdr:rowOff>75273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5484"/>
          <a:ext cx="889000" cy="1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75273</xdr:rowOff>
    </xdr:from>
    <xdr:to>
      <xdr:col>15</xdr:col>
      <xdr:colOff>50800</xdr:colOff>
      <xdr:row>38</xdr:row>
      <xdr:rowOff>100330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0373"/>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100330</xdr:rowOff>
    </xdr:from>
    <xdr:to>
      <xdr:col>10</xdr:col>
      <xdr:colOff>114300</xdr:colOff>
      <xdr:row>38</xdr:row>
      <xdr:rowOff>104737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5430"/>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31394</xdr:rowOff>
    </xdr:from>
    <xdr:to>
      <xdr:col>24</xdr:col>
      <xdr:colOff>114300</xdr:colOff>
      <xdr:row>37</xdr:row>
      <xdr:rowOff>132994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41034</xdr:rowOff>
    </xdr:from>
    <xdr:to>
      <xdr:col>20</xdr:col>
      <xdr:colOff>38100</xdr:colOff>
      <xdr:row>37</xdr:row>
      <xdr:rowOff>142634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133761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24473</xdr:rowOff>
    </xdr:from>
    <xdr:to>
      <xdr:col>15</xdr:col>
      <xdr:colOff>101600</xdr:colOff>
      <xdr:row>38</xdr:row>
      <xdr:rowOff>126073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117200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49530</xdr:rowOff>
    </xdr:from>
    <xdr:to>
      <xdr:col>10</xdr:col>
      <xdr:colOff>165100</xdr:colOff>
      <xdr:row>38</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142257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53937</xdr:rowOff>
    </xdr:from>
    <xdr:to>
      <xdr:col>6</xdr:col>
      <xdr:colOff>38100</xdr:colOff>
      <xdr:row>38</xdr:row>
      <xdr:rowOff>155537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66374</xdr:rowOff>
    </xdr:from>
    <xdr:to>
      <xdr:col>24</xdr:col>
      <xdr:colOff>63500</xdr:colOff>
      <xdr:row>56</xdr:row>
      <xdr:rowOff>75688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67574"/>
          <a:ext cx="8382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66374</xdr:rowOff>
    </xdr:from>
    <xdr:to>
      <xdr:col>19</xdr:col>
      <xdr:colOff>177800</xdr:colOff>
      <xdr:row>56</xdr:row>
      <xdr:rowOff>165970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67574"/>
          <a:ext cx="889000" cy="9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165970</xdr:rowOff>
    </xdr:from>
    <xdr:to>
      <xdr:col>15</xdr:col>
      <xdr:colOff>50800</xdr:colOff>
      <xdr:row>57</xdr:row>
      <xdr:rowOff>26154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67170"/>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11131</xdr:rowOff>
    </xdr:from>
    <xdr:to>
      <xdr:col>10</xdr:col>
      <xdr:colOff>114300</xdr:colOff>
      <xdr:row>57</xdr:row>
      <xdr:rowOff>26154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83781"/>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24888</xdr:rowOff>
    </xdr:from>
    <xdr:to>
      <xdr:col>24</xdr:col>
      <xdr:colOff>114300</xdr:colOff>
      <xdr:row>56</xdr:row>
      <xdr:rowOff>126488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3315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15574</xdr:rowOff>
    </xdr:from>
    <xdr:to>
      <xdr:col>20</xdr:col>
      <xdr:colOff>38100</xdr:colOff>
      <xdr:row>56</xdr:row>
      <xdr:rowOff>117174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133701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9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115170</xdr:rowOff>
    </xdr:from>
    <xdr:to>
      <xdr:col>15</xdr:col>
      <xdr:colOff>101600</xdr:colOff>
      <xdr:row>57</xdr:row>
      <xdr:rowOff>45320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36447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146804</xdr:rowOff>
    </xdr:from>
    <xdr:to>
      <xdr:col>10</xdr:col>
      <xdr:colOff>165100</xdr:colOff>
      <xdr:row>57</xdr:row>
      <xdr:rowOff>76954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68081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131781</xdr:rowOff>
    </xdr:from>
    <xdr:to>
      <xdr:col>6</xdr:col>
      <xdr:colOff>38100</xdr:colOff>
      <xdr:row>57</xdr:row>
      <xdr:rowOff>61931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53058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117663</xdr:rowOff>
    </xdr:from>
    <xdr:to>
      <xdr:col>24</xdr:col>
      <xdr:colOff>63500</xdr:colOff>
      <xdr:row>77</xdr:row>
      <xdr:rowOff>30269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47863"/>
          <a:ext cx="8382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30269</xdr:rowOff>
    </xdr:from>
    <xdr:to>
      <xdr:col>19</xdr:col>
      <xdr:colOff>177800</xdr:colOff>
      <xdr:row>77</xdr:row>
      <xdr:rowOff>130282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31919"/>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114371</xdr:rowOff>
    </xdr:from>
    <xdr:to>
      <xdr:col>15</xdr:col>
      <xdr:colOff>50800</xdr:colOff>
      <xdr:row>77</xdr:row>
      <xdr:rowOff>130282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16021"/>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20324</xdr:rowOff>
    </xdr:from>
    <xdr:to>
      <xdr:col>10</xdr:col>
      <xdr:colOff>114300</xdr:colOff>
      <xdr:row>77</xdr:row>
      <xdr:rowOff>114371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21974"/>
          <a:ext cx="889000" cy="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66863</xdr:rowOff>
    </xdr:from>
    <xdr:to>
      <xdr:col>24</xdr:col>
      <xdr:colOff>114300</xdr:colOff>
      <xdr:row>76</xdr:row>
      <xdr:rowOff>168463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89740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150919</xdr:rowOff>
    </xdr:from>
    <xdr:to>
      <xdr:col>20</xdr:col>
      <xdr:colOff>38100</xdr:colOff>
      <xdr:row>77</xdr:row>
      <xdr:rowOff>81069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97596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79482</xdr:rowOff>
    </xdr:from>
    <xdr:to>
      <xdr:col>15</xdr:col>
      <xdr:colOff>101600</xdr:colOff>
      <xdr:row>78</xdr:row>
      <xdr:rowOff>9632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26159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63571</xdr:rowOff>
    </xdr:from>
    <xdr:to>
      <xdr:col>10</xdr:col>
      <xdr:colOff>165100</xdr:colOff>
      <xdr:row>77</xdr:row>
      <xdr:rowOff>165171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10248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140974</xdr:rowOff>
    </xdr:from>
    <xdr:to>
      <xdr:col>6</xdr:col>
      <xdr:colOff>38100</xdr:colOff>
      <xdr:row>77</xdr:row>
      <xdr:rowOff>71124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87652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94628</xdr:rowOff>
    </xdr:from>
    <xdr:to>
      <xdr:col>24</xdr:col>
      <xdr:colOff>63500</xdr:colOff>
      <xdr:row>97</xdr:row>
      <xdr:rowOff>170484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53828"/>
          <a:ext cx="838200" cy="24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156578</xdr:rowOff>
    </xdr:from>
    <xdr:to>
      <xdr:col>19</xdr:col>
      <xdr:colOff>177800</xdr:colOff>
      <xdr:row>97</xdr:row>
      <xdr:rowOff>170484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8722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156578</xdr:rowOff>
    </xdr:from>
    <xdr:to>
      <xdr:col>15</xdr:col>
      <xdr:colOff>50800</xdr:colOff>
      <xdr:row>98</xdr:row>
      <xdr:rowOff>2857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7228"/>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2857</xdr:rowOff>
    </xdr:from>
    <xdr:to>
      <xdr:col>10</xdr:col>
      <xdr:colOff>114300</xdr:colOff>
      <xdr:row>98</xdr:row>
      <xdr:rowOff>6858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049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43828</xdr:rowOff>
    </xdr:from>
    <xdr:to>
      <xdr:col>24</xdr:col>
      <xdr:colOff>114300</xdr:colOff>
      <xdr:row>96</xdr:row>
      <xdr:rowOff>145428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22255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119684</xdr:rowOff>
    </xdr:from>
    <xdr:to>
      <xdr:col>20</xdr:col>
      <xdr:colOff>38100</xdr:colOff>
      <xdr:row>98</xdr:row>
      <xdr:rowOff>49834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40961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105778</xdr:rowOff>
    </xdr:from>
    <xdr:to>
      <xdr:col>15</xdr:col>
      <xdr:colOff>101600</xdr:colOff>
      <xdr:row>98</xdr:row>
      <xdr:rowOff>35928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27055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123507</xdr:rowOff>
    </xdr:from>
    <xdr:to>
      <xdr:col>10</xdr:col>
      <xdr:colOff>165100</xdr:colOff>
      <xdr:row>98</xdr:row>
      <xdr:rowOff>53657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44784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127508</xdr:rowOff>
    </xdr:from>
    <xdr:to>
      <xdr:col>6</xdr:col>
      <xdr:colOff>38100</xdr:colOff>
      <xdr:row>98</xdr:row>
      <xdr:rowOff>57658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48785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67805</xdr:rowOff>
    </xdr:from>
    <xdr:to>
      <xdr:col>55</xdr:col>
      <xdr:colOff>0</xdr:colOff>
      <xdr:row>37</xdr:row>
      <xdr:rowOff>16041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97105"/>
          <a:ext cx="838200" cy="46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67805</xdr:rowOff>
    </xdr:from>
    <xdr:to>
      <xdr:col>50</xdr:col>
      <xdr:colOff>114300</xdr:colOff>
      <xdr:row>37</xdr:row>
      <xdr:rowOff>85293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97105"/>
          <a:ext cx="889000" cy="5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85293</xdr:rowOff>
    </xdr:from>
    <xdr:to>
      <xdr:col>45</xdr:col>
      <xdr:colOff>177800</xdr:colOff>
      <xdr:row>37</xdr:row>
      <xdr:rowOff>110110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28943"/>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102150</xdr:rowOff>
    </xdr:from>
    <xdr:to>
      <xdr:col>41</xdr:col>
      <xdr:colOff>50800</xdr:colOff>
      <xdr:row>37</xdr:row>
      <xdr:rowOff>110110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45800"/>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136691</xdr:rowOff>
    </xdr:from>
    <xdr:to>
      <xdr:col>55</xdr:col>
      <xdr:colOff>50800</xdr:colOff>
      <xdr:row>37</xdr:row>
      <xdr:rowOff>66841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51618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17005</xdr:rowOff>
    </xdr:from>
    <xdr:to>
      <xdr:col>50</xdr:col>
      <xdr:colOff>165100</xdr:colOff>
      <xdr:row>34</xdr:row>
      <xdr:rowOff>118605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109732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34493</xdr:rowOff>
    </xdr:from>
    <xdr:to>
      <xdr:col>46</xdr:col>
      <xdr:colOff>38100</xdr:colOff>
      <xdr:row>37</xdr:row>
      <xdr:rowOff>136093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127220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59310</xdr:rowOff>
    </xdr:from>
    <xdr:to>
      <xdr:col>41</xdr:col>
      <xdr:colOff>101600</xdr:colOff>
      <xdr:row>37</xdr:row>
      <xdr:rowOff>160910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152037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51350</xdr:rowOff>
    </xdr:from>
    <xdr:to>
      <xdr:col>36</xdr:col>
      <xdr:colOff>165100</xdr:colOff>
      <xdr:row>37</xdr:row>
      <xdr:rowOff>152950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144077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8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23927</xdr:rowOff>
    </xdr:from>
    <xdr:to>
      <xdr:col>55</xdr:col>
      <xdr:colOff>0</xdr:colOff>
      <xdr:row>59</xdr:row>
      <xdr:rowOff>51636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39477"/>
          <a:ext cx="8382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16857</xdr:rowOff>
    </xdr:from>
    <xdr:to>
      <xdr:col>50</xdr:col>
      <xdr:colOff>114300</xdr:colOff>
      <xdr:row>59</xdr:row>
      <xdr:rowOff>23927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60957"/>
          <a:ext cx="889000" cy="17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16857</xdr:rowOff>
    </xdr:from>
    <xdr:to>
      <xdr:col>45</xdr:col>
      <xdr:colOff>177800</xdr:colOff>
      <xdr:row>59</xdr:row>
      <xdr:rowOff>49302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0957"/>
          <a:ext cx="889000" cy="20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128508</xdr:rowOff>
    </xdr:from>
    <xdr:to>
      <xdr:col>41</xdr:col>
      <xdr:colOff>50800</xdr:colOff>
      <xdr:row>59</xdr:row>
      <xdr:rowOff>49302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72608"/>
          <a:ext cx="889000" cy="9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836</xdr:rowOff>
    </xdr:from>
    <xdr:to>
      <xdr:col>55</xdr:col>
      <xdr:colOff>50800</xdr:colOff>
      <xdr:row>59</xdr:row>
      <xdr:rowOff>102436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1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87213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144577</xdr:rowOff>
    </xdr:from>
    <xdr:to>
      <xdr:col>50</xdr:col>
      <xdr:colOff>165100</xdr:colOff>
      <xdr:row>59</xdr:row>
      <xdr:rowOff>74727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65854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137507</xdr:rowOff>
    </xdr:from>
    <xdr:to>
      <xdr:col>46</xdr:col>
      <xdr:colOff>38100</xdr:colOff>
      <xdr:row>58</xdr:row>
      <xdr:rowOff>67657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58784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169952</xdr:rowOff>
    </xdr:from>
    <xdr:to>
      <xdr:col>41</xdr:col>
      <xdr:colOff>101600</xdr:colOff>
      <xdr:row>59</xdr:row>
      <xdr:rowOff>100102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1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91229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2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77708</xdr:rowOff>
    </xdr:from>
    <xdr:to>
      <xdr:col>36</xdr:col>
      <xdr:colOff>165100</xdr:colOff>
      <xdr:row>59</xdr:row>
      <xdr:rowOff>7858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170435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30238</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74788"/>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13977</xdr:rowOff>
    </xdr:from>
    <xdr:to>
      <xdr:col>50</xdr:col>
      <xdr:colOff>114300</xdr:colOff>
      <xdr:row>79</xdr:row>
      <xdr:rowOff>30238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87077"/>
          <a:ext cx="889000" cy="18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13977</xdr:rowOff>
    </xdr:from>
    <xdr:to>
      <xdr:col>45</xdr:col>
      <xdr:colOff>177800</xdr:colOff>
      <xdr:row>79</xdr:row>
      <xdr:rowOff>39123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87077"/>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27426</xdr:rowOff>
    </xdr:from>
    <xdr:to>
      <xdr:col>41</xdr:col>
      <xdr:colOff>50800</xdr:colOff>
      <xdr:row>79</xdr:row>
      <xdr:rowOff>39123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7197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150888</xdr:rowOff>
    </xdr:from>
    <xdr:to>
      <xdr:col>50</xdr:col>
      <xdr:colOff>165100</xdr:colOff>
      <xdr:row>79</xdr:row>
      <xdr:rowOff>81038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72165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134627</xdr:rowOff>
    </xdr:from>
    <xdr:to>
      <xdr:col>46</xdr:col>
      <xdr:colOff>38100</xdr:colOff>
      <xdr:row>78</xdr:row>
      <xdr:rowOff>64777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55904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159773</xdr:rowOff>
    </xdr:from>
    <xdr:to>
      <xdr:col>41</xdr:col>
      <xdr:colOff>101600</xdr:colOff>
      <xdr:row>79</xdr:row>
      <xdr:rowOff>89923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81050</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62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148076</xdr:rowOff>
    </xdr:from>
    <xdr:to>
      <xdr:col>36</xdr:col>
      <xdr:colOff>165100</xdr:colOff>
      <xdr:row>79</xdr:row>
      <xdr:rowOff>78226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69353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138717</xdr:rowOff>
    </xdr:from>
    <xdr:to>
      <xdr:col>55</xdr:col>
      <xdr:colOff>0</xdr:colOff>
      <xdr:row>98</xdr:row>
      <xdr:rowOff>169788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40817"/>
          <a:ext cx="8382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48862</xdr:rowOff>
    </xdr:from>
    <xdr:to>
      <xdr:col>50</xdr:col>
      <xdr:colOff>114300</xdr:colOff>
      <xdr:row>98</xdr:row>
      <xdr:rowOff>138717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0962"/>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48862</xdr:rowOff>
    </xdr:from>
    <xdr:to>
      <xdr:col>45</xdr:col>
      <xdr:colOff>177800</xdr:colOff>
      <xdr:row>98</xdr:row>
      <xdr:rowOff>161547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0962"/>
          <a:ext cx="889000" cy="1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61736</xdr:rowOff>
    </xdr:from>
    <xdr:to>
      <xdr:col>41</xdr:col>
      <xdr:colOff>50800</xdr:colOff>
      <xdr:row>98</xdr:row>
      <xdr:rowOff>161547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63836"/>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118988</xdr:rowOff>
    </xdr:from>
    <xdr:to>
      <xdr:col>55</xdr:col>
      <xdr:colOff>50800</xdr:colOff>
      <xdr:row>99</xdr:row>
      <xdr:rowOff>49138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33915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87917</xdr:rowOff>
    </xdr:from>
    <xdr:to>
      <xdr:col>50</xdr:col>
      <xdr:colOff>165100</xdr:colOff>
      <xdr:row>99</xdr:row>
      <xdr:rowOff>18067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9194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169512</xdr:rowOff>
    </xdr:from>
    <xdr:to>
      <xdr:col>46</xdr:col>
      <xdr:colOff>38100</xdr:colOff>
      <xdr:row>98</xdr:row>
      <xdr:rowOff>99662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110747</xdr:rowOff>
    </xdr:from>
    <xdr:to>
      <xdr:col>41</xdr:col>
      <xdr:colOff>101600</xdr:colOff>
      <xdr:row>99</xdr:row>
      <xdr:rowOff>40897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32024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10936</xdr:rowOff>
    </xdr:from>
    <xdr:to>
      <xdr:col>36</xdr:col>
      <xdr:colOff>165100</xdr:colOff>
      <xdr:row>98</xdr:row>
      <xdr:rowOff>112536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103663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77860</xdr:rowOff>
    </xdr:from>
    <xdr:to>
      <xdr:col>85</xdr:col>
      <xdr:colOff>127000</xdr:colOff>
      <xdr:row>39</xdr:row>
      <xdr:rowOff>84333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64410"/>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77860</xdr:rowOff>
    </xdr:from>
    <xdr:to>
      <xdr:col>81</xdr:col>
      <xdr:colOff>50800</xdr:colOff>
      <xdr:row>39</xdr:row>
      <xdr:rowOff>96867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441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96867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34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33533</xdr:rowOff>
    </xdr:from>
    <xdr:to>
      <xdr:col>85</xdr:col>
      <xdr:colOff>177800</xdr:colOff>
      <xdr:row>39</xdr:row>
      <xdr:rowOff>135133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27060</xdr:rowOff>
    </xdr:from>
    <xdr:to>
      <xdr:col>81</xdr:col>
      <xdr:colOff>101600</xdr:colOff>
      <xdr:row>39</xdr:row>
      <xdr:rowOff>128660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119787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0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46067</xdr:rowOff>
    </xdr:from>
    <xdr:to>
      <xdr:col>76</xdr:col>
      <xdr:colOff>165100</xdr:colOff>
      <xdr:row>39</xdr:row>
      <xdr:rowOff>147667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138794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142920</xdr:rowOff>
    </xdr:from>
    <xdr:to>
      <xdr:col>85</xdr:col>
      <xdr:colOff>127000</xdr:colOff>
      <xdr:row>77</xdr:row>
      <xdr:rowOff>147433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344570"/>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142920</xdr:rowOff>
    </xdr:from>
    <xdr:to>
      <xdr:col>81</xdr:col>
      <xdr:colOff>50800</xdr:colOff>
      <xdr:row>77</xdr:row>
      <xdr:rowOff>150529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44570"/>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150529</xdr:rowOff>
    </xdr:from>
    <xdr:to>
      <xdr:col>76</xdr:col>
      <xdr:colOff>114300</xdr:colOff>
      <xdr:row>77</xdr:row>
      <xdr:rowOff>165395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52179"/>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165395</xdr:rowOff>
    </xdr:from>
    <xdr:to>
      <xdr:col>71</xdr:col>
      <xdr:colOff>177800</xdr:colOff>
      <xdr:row>78</xdr:row>
      <xdr:rowOff>28443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367045"/>
          <a:ext cx="889000" cy="3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96633</xdr:rowOff>
    </xdr:from>
    <xdr:to>
      <xdr:col>85</xdr:col>
      <xdr:colOff>177800</xdr:colOff>
      <xdr:row>78</xdr:row>
      <xdr:rowOff>26783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75060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92120</xdr:rowOff>
    </xdr:from>
    <xdr:to>
      <xdr:col>81</xdr:col>
      <xdr:colOff>101600</xdr:colOff>
      <xdr:row>78</xdr:row>
      <xdr:rowOff>22270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99729</xdr:rowOff>
    </xdr:from>
    <xdr:to>
      <xdr:col>76</xdr:col>
      <xdr:colOff>165100</xdr:colOff>
      <xdr:row>78</xdr:row>
      <xdr:rowOff>29879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21006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114595</xdr:rowOff>
    </xdr:from>
    <xdr:to>
      <xdr:col>72</xdr:col>
      <xdr:colOff>38100</xdr:colOff>
      <xdr:row>78</xdr:row>
      <xdr:rowOff>44745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35872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149093</xdr:rowOff>
    </xdr:from>
    <xdr:to>
      <xdr:col>67</xdr:col>
      <xdr:colOff>101600</xdr:colOff>
      <xdr:row>78</xdr:row>
      <xdr:rowOff>79243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70370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39683</xdr:rowOff>
    </xdr:from>
    <xdr:to>
      <xdr:col>85</xdr:col>
      <xdr:colOff>127000</xdr:colOff>
      <xdr:row>98</xdr:row>
      <xdr:rowOff>28674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498883"/>
          <a:ext cx="838200" cy="3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28674</xdr:rowOff>
    </xdr:from>
    <xdr:to>
      <xdr:col>81</xdr:col>
      <xdr:colOff>50800</xdr:colOff>
      <xdr:row>98</xdr:row>
      <xdr:rowOff>47053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3077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1488</xdr:rowOff>
    </xdr:from>
    <xdr:to>
      <xdr:col>76</xdr:col>
      <xdr:colOff>114300</xdr:colOff>
      <xdr:row>98</xdr:row>
      <xdr:rowOff>47053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03588"/>
          <a:ext cx="8890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128471</xdr:rowOff>
    </xdr:from>
    <xdr:to>
      <xdr:col>71</xdr:col>
      <xdr:colOff>177800</xdr:colOff>
      <xdr:row>98</xdr:row>
      <xdr:rowOff>1488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59121"/>
          <a:ext cx="889000" cy="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160333</xdr:rowOff>
    </xdr:from>
    <xdr:to>
      <xdr:col>85</xdr:col>
      <xdr:colOff>177800</xdr:colOff>
      <xdr:row>96</xdr:row>
      <xdr:rowOff>90483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138760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149324</xdr:rowOff>
    </xdr:from>
    <xdr:to>
      <xdr:col>81</xdr:col>
      <xdr:colOff>101600</xdr:colOff>
      <xdr:row>98</xdr:row>
      <xdr:rowOff>79474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70601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167703</xdr:rowOff>
    </xdr:from>
    <xdr:to>
      <xdr:col>76</xdr:col>
      <xdr:colOff>165100</xdr:colOff>
      <xdr:row>98</xdr:row>
      <xdr:rowOff>97853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88980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122138</xdr:rowOff>
    </xdr:from>
    <xdr:to>
      <xdr:col>72</xdr:col>
      <xdr:colOff>38100</xdr:colOff>
      <xdr:row>98</xdr:row>
      <xdr:rowOff>52288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43415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77671</xdr:rowOff>
    </xdr:from>
    <xdr:to>
      <xdr:col>67</xdr:col>
      <xdr:colOff>101600</xdr:colOff>
      <xdr:row>98</xdr:row>
      <xdr:rowOff>7821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170398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25012</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9111862"/>
          <a:ext cx="1269" cy="971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143139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8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25012</xdr:rowOff>
    </xdr:from>
    <xdr:to>
      <xdr:col>116</xdr:col>
      <xdr:colOff>152400</xdr:colOff>
      <xdr:row>53</xdr:row>
      <xdr:rowOff>25012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11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38407</xdr:rowOff>
    </xdr:from>
    <xdr:to>
      <xdr:col>116</xdr:col>
      <xdr:colOff>63500</xdr:colOff>
      <xdr:row>56</xdr:row>
      <xdr:rowOff>50798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125257"/>
          <a:ext cx="838200" cy="5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134398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0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155971</xdr:rowOff>
    </xdr:from>
    <xdr:to>
      <xdr:col>116</xdr:col>
      <xdr:colOff>114300</xdr:colOff>
      <xdr:row>58</xdr:row>
      <xdr:rowOff>86121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146993</xdr:rowOff>
    </xdr:from>
    <xdr:to>
      <xdr:col>111</xdr:col>
      <xdr:colOff>177800</xdr:colOff>
      <xdr:row>53</xdr:row>
      <xdr:rowOff>38407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8890943"/>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154325</xdr:rowOff>
    </xdr:from>
    <xdr:to>
      <xdr:col>112</xdr:col>
      <xdr:colOff>38100</xdr:colOff>
      <xdr:row>58</xdr:row>
      <xdr:rowOff>84475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75602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146993</xdr:rowOff>
    </xdr:from>
    <xdr:to>
      <xdr:col>107</xdr:col>
      <xdr:colOff>50800</xdr:colOff>
      <xdr:row>52</xdr:row>
      <xdr:rowOff>17650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8890943"/>
          <a:ext cx="8890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150805</xdr:rowOff>
    </xdr:from>
    <xdr:to>
      <xdr:col>107</xdr:col>
      <xdr:colOff>101600</xdr:colOff>
      <xdr:row>58</xdr:row>
      <xdr:rowOff>80955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72082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17650</xdr:rowOff>
    </xdr:from>
    <xdr:to>
      <xdr:col>102</xdr:col>
      <xdr:colOff>114300</xdr:colOff>
      <xdr:row>52</xdr:row>
      <xdr:rowOff>49083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893305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154988</xdr:rowOff>
    </xdr:from>
    <xdr:to>
      <xdr:col>102</xdr:col>
      <xdr:colOff>165100</xdr:colOff>
      <xdr:row>58</xdr:row>
      <xdr:rowOff>85138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76265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136106</xdr:rowOff>
    </xdr:from>
    <xdr:to>
      <xdr:col>98</xdr:col>
      <xdr:colOff>38100</xdr:colOff>
      <xdr:row>58</xdr:row>
      <xdr:rowOff>66256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57383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171448</xdr:rowOff>
    </xdr:from>
    <xdr:to>
      <xdr:col>116</xdr:col>
      <xdr:colOff>114300</xdr:colOff>
      <xdr:row>56</xdr:row>
      <xdr:rowOff>101598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6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22875</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159057</xdr:rowOff>
    </xdr:from>
    <xdr:to>
      <xdr:col>112</xdr:col>
      <xdr:colOff>38100</xdr:colOff>
      <xdr:row>53</xdr:row>
      <xdr:rowOff>89207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0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105734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8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96193</xdr:rowOff>
    </xdr:from>
    <xdr:to>
      <xdr:col>107</xdr:col>
      <xdr:colOff>101600</xdr:colOff>
      <xdr:row>52</xdr:row>
      <xdr:rowOff>26343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88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42870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861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138300</xdr:rowOff>
    </xdr:from>
    <xdr:to>
      <xdr:col>102</xdr:col>
      <xdr:colOff>165100</xdr:colOff>
      <xdr:row>52</xdr:row>
      <xdr:rowOff>68450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8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84977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6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169733</xdr:rowOff>
    </xdr:from>
    <xdr:to>
      <xdr:col>98</xdr:col>
      <xdr:colOff>38100</xdr:colOff>
      <xdr:row>52</xdr:row>
      <xdr:rowOff>99883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89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116410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6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36030</xdr:rowOff>
    </xdr:from>
    <xdr:to>
      <xdr:col>116</xdr:col>
      <xdr:colOff>63500</xdr:colOff>
      <xdr:row>75</xdr:row>
      <xdr:rowOff>53975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94780"/>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36030</xdr:rowOff>
    </xdr:from>
    <xdr:to>
      <xdr:col>111</xdr:col>
      <xdr:colOff>177800</xdr:colOff>
      <xdr:row>75</xdr:row>
      <xdr:rowOff>94127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94780"/>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94127</xdr:rowOff>
    </xdr:from>
    <xdr:to>
      <xdr:col>107</xdr:col>
      <xdr:colOff>50800</xdr:colOff>
      <xdr:row>75</xdr:row>
      <xdr:rowOff>112105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52877"/>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112105</xdr:rowOff>
    </xdr:from>
    <xdr:to>
      <xdr:col>102</xdr:col>
      <xdr:colOff>114300</xdr:colOff>
      <xdr:row>75</xdr:row>
      <xdr:rowOff>115468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70855"/>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3175</xdr:rowOff>
    </xdr:from>
    <xdr:to>
      <xdr:col>116</xdr:col>
      <xdr:colOff>114300</xdr:colOff>
      <xdr:row>75</xdr:row>
      <xdr:rowOff>104775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26052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1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156680</xdr:rowOff>
    </xdr:from>
    <xdr:to>
      <xdr:col>112</xdr:col>
      <xdr:colOff>38100</xdr:colOff>
      <xdr:row>75</xdr:row>
      <xdr:rowOff>86830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103357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43327</xdr:rowOff>
    </xdr:from>
    <xdr:to>
      <xdr:col>107</xdr:col>
      <xdr:colOff>101600</xdr:colOff>
      <xdr:row>75</xdr:row>
      <xdr:rowOff>144927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136055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61305</xdr:rowOff>
    </xdr:from>
    <xdr:to>
      <xdr:col>102</xdr:col>
      <xdr:colOff>165100</xdr:colOff>
      <xdr:row>75</xdr:row>
      <xdr:rowOff>162905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154032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64668</xdr:rowOff>
    </xdr:from>
    <xdr:to>
      <xdr:col>98</xdr:col>
      <xdr:colOff>38100</xdr:colOff>
      <xdr:row>75</xdr:row>
      <xdr:rowOff>166269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23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157396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円で類似団体平均と比べて低い水準にあり、令和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月からの会計年度任用職員制の導入による増等が要因で、前年と比較し増加している。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66,549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円となっており類似団体平均と比べて低い水準にあり、障害者自立支援事業や子育て世帯への給付事業等の増が要因である。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普通建設事業費のうち更新整備は、総合体育館アリーナ床改修工事の完了等により、住民一人当たり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36,296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円となった。財政調整基金積立金の増等が要因である。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10,840
31.15
5,976,735
5,624,497
320,891
3,433,462
5,234,413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41973</xdr:rowOff>
    </xdr:from>
    <xdr:to>
      <xdr:col>24</xdr:col>
      <xdr:colOff>63500</xdr:colOff>
      <xdr:row>36</xdr:row>
      <xdr:rowOff>99695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4173"/>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41973</xdr:rowOff>
    </xdr:from>
    <xdr:to>
      <xdr:col>19</xdr:col>
      <xdr:colOff>177800</xdr:colOff>
      <xdr:row>36</xdr:row>
      <xdr:rowOff>100457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4173"/>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50927</xdr:rowOff>
    </xdr:from>
    <xdr:to>
      <xdr:col>15</xdr:col>
      <xdr:colOff>50800</xdr:colOff>
      <xdr:row>36</xdr:row>
      <xdr:rowOff>100457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312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50927</xdr:rowOff>
    </xdr:from>
    <xdr:to>
      <xdr:col>10</xdr:col>
      <xdr:colOff>114300</xdr:colOff>
      <xdr:row>36</xdr:row>
      <xdr:rowOff>59690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312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48895</xdr:rowOff>
    </xdr:from>
    <xdr:to>
      <xdr:col>24</xdr:col>
      <xdr:colOff>114300</xdr:colOff>
      <xdr:row>36</xdr:row>
      <xdr:rowOff>150495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27322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162623</xdr:rowOff>
    </xdr:from>
    <xdr:to>
      <xdr:col>20</xdr:col>
      <xdr:colOff>38100</xdr:colOff>
      <xdr:row>36</xdr:row>
      <xdr:rowOff>92773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109300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49657</xdr:rowOff>
    </xdr:from>
    <xdr:to>
      <xdr:col>15</xdr:col>
      <xdr:colOff>101600</xdr:colOff>
      <xdr:row>36</xdr:row>
      <xdr:rowOff>151257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xdr:rowOff>
    </xdr:from>
    <xdr:to>
      <xdr:col>10</xdr:col>
      <xdr:colOff>165100</xdr:colOff>
      <xdr:row>36</xdr:row>
      <xdr:rowOff>101727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92854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xdr:rowOff>
    </xdr:from>
    <xdr:to>
      <xdr:col>6</xdr:col>
      <xdr:colOff>38100</xdr:colOff>
      <xdr:row>36</xdr:row>
      <xdr:rowOff>110490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127017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80797</xdr:rowOff>
    </xdr:from>
    <xdr:to>
      <xdr:col>24</xdr:col>
      <xdr:colOff>63500</xdr:colOff>
      <xdr:row>56</xdr:row>
      <xdr:rowOff>146969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10547"/>
          <a:ext cx="838200" cy="2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80797</xdr:rowOff>
    </xdr:from>
    <xdr:to>
      <xdr:col>19</xdr:col>
      <xdr:colOff>177800</xdr:colOff>
      <xdr:row>57</xdr:row>
      <xdr:rowOff>147110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10547"/>
          <a:ext cx="889000" cy="4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147110</xdr:rowOff>
    </xdr:from>
    <xdr:to>
      <xdr:col>15</xdr:col>
      <xdr:colOff>50800</xdr:colOff>
      <xdr:row>58</xdr:row>
      <xdr:rowOff>3093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976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109403</xdr:rowOff>
    </xdr:from>
    <xdr:to>
      <xdr:col>10</xdr:col>
      <xdr:colOff>114300</xdr:colOff>
      <xdr:row>58</xdr:row>
      <xdr:rowOff>3093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82053"/>
          <a:ext cx="889000" cy="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96169</xdr:rowOff>
    </xdr:from>
    <xdr:to>
      <xdr:col>24</xdr:col>
      <xdr:colOff>114300</xdr:colOff>
      <xdr:row>57</xdr:row>
      <xdr:rowOff>26319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74596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29997</xdr:rowOff>
    </xdr:from>
    <xdr:to>
      <xdr:col>20</xdr:col>
      <xdr:colOff>38100</xdr:colOff>
      <xdr:row>55</xdr:row>
      <xdr:rowOff>131597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122724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5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96310</xdr:rowOff>
    </xdr:from>
    <xdr:to>
      <xdr:col>15</xdr:col>
      <xdr:colOff>101600</xdr:colOff>
      <xdr:row>58</xdr:row>
      <xdr:rowOff>26460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17587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123743</xdr:rowOff>
    </xdr:from>
    <xdr:to>
      <xdr:col>10</xdr:col>
      <xdr:colOff>165100</xdr:colOff>
      <xdr:row>58</xdr:row>
      <xdr:rowOff>53893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45020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58603</xdr:rowOff>
    </xdr:from>
    <xdr:to>
      <xdr:col>6</xdr:col>
      <xdr:colOff>38100</xdr:colOff>
      <xdr:row>57</xdr:row>
      <xdr:rowOff>160203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151330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165996</xdr:rowOff>
    </xdr:from>
    <xdr:to>
      <xdr:col>24</xdr:col>
      <xdr:colOff>63500</xdr:colOff>
      <xdr:row>78</xdr:row>
      <xdr:rowOff>19989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6196"/>
          <a:ext cx="838200" cy="1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19989</xdr:rowOff>
    </xdr:from>
    <xdr:to>
      <xdr:col>19</xdr:col>
      <xdr:colOff>177800</xdr:colOff>
      <xdr:row>78</xdr:row>
      <xdr:rowOff>100808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3089"/>
          <a:ext cx="889000" cy="8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100808</xdr:rowOff>
    </xdr:from>
    <xdr:to>
      <xdr:col>15</xdr:col>
      <xdr:colOff>50800</xdr:colOff>
      <xdr:row>78</xdr:row>
      <xdr:rowOff>111880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73908"/>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111880</xdr:rowOff>
    </xdr:from>
    <xdr:to>
      <xdr:col>10</xdr:col>
      <xdr:colOff>114300</xdr:colOff>
      <xdr:row>78</xdr:row>
      <xdr:rowOff>123972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4980"/>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115196</xdr:rowOff>
    </xdr:from>
    <xdr:to>
      <xdr:col>24</xdr:col>
      <xdr:colOff>114300</xdr:colOff>
      <xdr:row>77</xdr:row>
      <xdr:rowOff>45346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93623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140639</xdr:rowOff>
    </xdr:from>
    <xdr:to>
      <xdr:col>20</xdr:col>
      <xdr:colOff>38100</xdr:colOff>
      <xdr:row>78</xdr:row>
      <xdr:rowOff>70789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61916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50008</xdr:rowOff>
    </xdr:from>
    <xdr:to>
      <xdr:col>15</xdr:col>
      <xdr:colOff>101600</xdr:colOff>
      <xdr:row>78</xdr:row>
      <xdr:rowOff>151608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142735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61080</xdr:rowOff>
    </xdr:from>
    <xdr:to>
      <xdr:col>10</xdr:col>
      <xdr:colOff>165100</xdr:colOff>
      <xdr:row>78</xdr:row>
      <xdr:rowOff>162680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153807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73172</xdr:rowOff>
    </xdr:from>
    <xdr:to>
      <xdr:col>6</xdr:col>
      <xdr:colOff>38100</xdr:colOff>
      <xdr:row>79</xdr:row>
      <xdr:rowOff>3322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165899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33195</xdr:rowOff>
    </xdr:from>
    <xdr:to>
      <xdr:col>24</xdr:col>
      <xdr:colOff>62865</xdr:colOff>
      <xdr:row>97</xdr:row>
      <xdr:rowOff>89712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3695"/>
          <a:ext cx="1270" cy="125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93539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2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89712</xdr:rowOff>
    </xdr:from>
    <xdr:to>
      <xdr:col>24</xdr:col>
      <xdr:colOff>152400</xdr:colOff>
      <xdr:row>97</xdr:row>
      <xdr:rowOff>89712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2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151322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33195</xdr:rowOff>
    </xdr:from>
    <xdr:to>
      <xdr:col>24</xdr:col>
      <xdr:colOff>152400</xdr:colOff>
      <xdr:row>90</xdr:row>
      <xdr:rowOff>33195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68835</xdr:rowOff>
    </xdr:from>
    <xdr:to>
      <xdr:col>24</xdr:col>
      <xdr:colOff>63500</xdr:colOff>
      <xdr:row>97</xdr:row>
      <xdr:rowOff>167339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9485"/>
          <a:ext cx="838200" cy="9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105605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82728</xdr:rowOff>
    </xdr:from>
    <xdr:to>
      <xdr:col>24</xdr:col>
      <xdr:colOff>114300</xdr:colOff>
      <xdr:row>96</xdr:row>
      <xdr:rowOff>12878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167339</xdr:rowOff>
    </xdr:from>
    <xdr:to>
      <xdr:col>19</xdr:col>
      <xdr:colOff>177800</xdr:colOff>
      <xdr:row>97</xdr:row>
      <xdr:rowOff>170180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7989"/>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1694</xdr:rowOff>
    </xdr:from>
    <xdr:to>
      <xdr:col>20</xdr:col>
      <xdr:colOff>38100</xdr:colOff>
      <xdr:row>96</xdr:row>
      <xdr:rowOff>103294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6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119821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3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170180</xdr:rowOff>
    </xdr:from>
    <xdr:to>
      <xdr:col>15</xdr:col>
      <xdr:colOff>50800</xdr:colOff>
      <xdr:row>98</xdr:row>
      <xdr:rowOff>24954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083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27363</xdr:rowOff>
    </xdr:from>
    <xdr:to>
      <xdr:col>15</xdr:col>
      <xdr:colOff>101600</xdr:colOff>
      <xdr:row>96</xdr:row>
      <xdr:rowOff>128963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145490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24954</xdr:rowOff>
    </xdr:from>
    <xdr:to>
      <xdr:col>10</xdr:col>
      <xdr:colOff>114300</xdr:colOff>
      <xdr:row>98</xdr:row>
      <xdr:rowOff>34119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7054"/>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52814</xdr:rowOff>
    </xdr:from>
    <xdr:to>
      <xdr:col>10</xdr:col>
      <xdr:colOff>165100</xdr:colOff>
      <xdr:row>96</xdr:row>
      <xdr:rowOff>154414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170941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54893</xdr:rowOff>
    </xdr:from>
    <xdr:to>
      <xdr:col>6</xdr:col>
      <xdr:colOff>38100</xdr:colOff>
      <xdr:row>96</xdr:row>
      <xdr:rowOff>156493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18035</xdr:rowOff>
    </xdr:from>
    <xdr:to>
      <xdr:col>24</xdr:col>
      <xdr:colOff>114300</xdr:colOff>
      <xdr:row>97</xdr:row>
      <xdr:rowOff>119635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104412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116539</xdr:rowOff>
    </xdr:from>
    <xdr:to>
      <xdr:col>20</xdr:col>
      <xdr:colOff>38100</xdr:colOff>
      <xdr:row>98</xdr:row>
      <xdr:rowOff>46689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37816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119380</xdr:rowOff>
    </xdr:from>
    <xdr:to>
      <xdr:col>15</xdr:col>
      <xdr:colOff>101600</xdr:colOff>
      <xdr:row>98</xdr:row>
      <xdr:rowOff>49530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40657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145604</xdr:rowOff>
    </xdr:from>
    <xdr:to>
      <xdr:col>10</xdr:col>
      <xdr:colOff>165100</xdr:colOff>
      <xdr:row>98</xdr:row>
      <xdr:rowOff>75754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154769</xdr:rowOff>
    </xdr:from>
    <xdr:to>
      <xdr:col>6</xdr:col>
      <xdr:colOff>38100</xdr:colOff>
      <xdr:row>98</xdr:row>
      <xdr:rowOff>84919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76046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16713</xdr:rowOff>
    </xdr:from>
    <xdr:to>
      <xdr:col>55</xdr:col>
      <xdr:colOff>0</xdr:colOff>
      <xdr:row>36</xdr:row>
      <xdr:rowOff>64719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88913"/>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xdr:rowOff>
    </xdr:from>
    <xdr:to>
      <xdr:col>50</xdr:col>
      <xdr:colOff>114300</xdr:colOff>
      <xdr:row>36</xdr:row>
      <xdr:rowOff>35001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8891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19914</xdr:rowOff>
    </xdr:from>
    <xdr:to>
      <xdr:col>45</xdr:col>
      <xdr:colOff>177800</xdr:colOff>
      <xdr:row>36</xdr:row>
      <xdr:rowOff>35001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9211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158902</xdr:rowOff>
    </xdr:from>
    <xdr:to>
      <xdr:col>41</xdr:col>
      <xdr:colOff>50800</xdr:colOff>
      <xdr:row>36</xdr:row>
      <xdr:rowOff>19914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5965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13919</xdr:rowOff>
    </xdr:from>
    <xdr:to>
      <xdr:col>55</xdr:col>
      <xdr:colOff>50800</xdr:colOff>
      <xdr:row>36</xdr:row>
      <xdr:rowOff>115519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36796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3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137363</xdr:rowOff>
    </xdr:from>
    <xdr:to>
      <xdr:col>50</xdr:col>
      <xdr:colOff>165100</xdr:colOff>
      <xdr:row>36</xdr:row>
      <xdr:rowOff>67513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84040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155651</xdr:rowOff>
    </xdr:from>
    <xdr:to>
      <xdr:col>46</xdr:col>
      <xdr:colOff>38100</xdr:colOff>
      <xdr:row>36</xdr:row>
      <xdr:rowOff>85801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102328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3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140564</xdr:rowOff>
    </xdr:from>
    <xdr:to>
      <xdr:col>41</xdr:col>
      <xdr:colOff>101600</xdr:colOff>
      <xdr:row>36</xdr:row>
      <xdr:rowOff>70714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87241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9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108102</xdr:rowOff>
    </xdr:from>
    <xdr:to>
      <xdr:col>36</xdr:col>
      <xdr:colOff>165100</xdr:colOff>
      <xdr:row>36</xdr:row>
      <xdr:rowOff>38252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54779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110700</xdr:rowOff>
    </xdr:from>
    <xdr:to>
      <xdr:col>55</xdr:col>
      <xdr:colOff>0</xdr:colOff>
      <xdr:row>58</xdr:row>
      <xdr:rowOff>135368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4800"/>
          <a:ext cx="8382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133441</xdr:rowOff>
    </xdr:from>
    <xdr:to>
      <xdr:col>50</xdr:col>
      <xdr:colOff>114300</xdr:colOff>
      <xdr:row>58</xdr:row>
      <xdr:rowOff>135368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754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133441</xdr:rowOff>
    </xdr:from>
    <xdr:to>
      <xdr:col>45</xdr:col>
      <xdr:colOff>177800</xdr:colOff>
      <xdr:row>58</xdr:row>
      <xdr:rowOff>135890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754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119072</xdr:rowOff>
    </xdr:from>
    <xdr:to>
      <xdr:col>41</xdr:col>
      <xdr:colOff>50800</xdr:colOff>
      <xdr:row>58</xdr:row>
      <xdr:rowOff>135890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6317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59900</xdr:rowOff>
    </xdr:from>
    <xdr:to>
      <xdr:col>55</xdr:col>
      <xdr:colOff>50800</xdr:colOff>
      <xdr:row>58</xdr:row>
      <xdr:rowOff>161500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146277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84568</xdr:rowOff>
    </xdr:from>
    <xdr:to>
      <xdr:col>50</xdr:col>
      <xdr:colOff>165100</xdr:colOff>
      <xdr:row>59</xdr:row>
      <xdr:rowOff>14718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82641</xdr:rowOff>
    </xdr:from>
    <xdr:to>
      <xdr:col>46</xdr:col>
      <xdr:colOff>38100</xdr:colOff>
      <xdr:row>59</xdr:row>
      <xdr:rowOff>12791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85090</xdr:rowOff>
    </xdr:from>
    <xdr:to>
      <xdr:col>41</xdr:col>
      <xdr:colOff>101600</xdr:colOff>
      <xdr:row>59</xdr:row>
      <xdr:rowOff>15240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68272</xdr:rowOff>
    </xdr:from>
    <xdr:to>
      <xdr:col>36</xdr:col>
      <xdr:colOff>165100</xdr:colOff>
      <xdr:row>58</xdr:row>
      <xdr:rowOff>169872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101409</xdr:rowOff>
    </xdr:from>
    <xdr:to>
      <xdr:col>55</xdr:col>
      <xdr:colOff>0</xdr:colOff>
      <xdr:row>77</xdr:row>
      <xdr:rowOff>42807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60159"/>
          <a:ext cx="838200" cy="28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101409</xdr:rowOff>
    </xdr:from>
    <xdr:to>
      <xdr:col>50</xdr:col>
      <xdr:colOff>114300</xdr:colOff>
      <xdr:row>77</xdr:row>
      <xdr:rowOff>112709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60159"/>
          <a:ext cx="889000" cy="3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112709</xdr:rowOff>
    </xdr:from>
    <xdr:to>
      <xdr:col>45</xdr:col>
      <xdr:colOff>177800</xdr:colOff>
      <xdr:row>78</xdr:row>
      <xdr:rowOff>96053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14359"/>
          <a:ext cx="8890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46464</xdr:rowOff>
    </xdr:from>
    <xdr:to>
      <xdr:col>41</xdr:col>
      <xdr:colOff>50800</xdr:colOff>
      <xdr:row>78</xdr:row>
      <xdr:rowOff>96053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19564"/>
          <a:ext cx="889000" cy="4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163457</xdr:rowOff>
    </xdr:from>
    <xdr:to>
      <xdr:col>55</xdr:col>
      <xdr:colOff>50800</xdr:colOff>
      <xdr:row>77</xdr:row>
      <xdr:rowOff>93607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141884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50609</xdr:rowOff>
    </xdr:from>
    <xdr:to>
      <xdr:col>50</xdr:col>
      <xdr:colOff>165100</xdr:colOff>
      <xdr:row>75</xdr:row>
      <xdr:rowOff>152209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168736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61909</xdr:rowOff>
    </xdr:from>
    <xdr:to>
      <xdr:col>46</xdr:col>
      <xdr:colOff>38100</xdr:colOff>
      <xdr:row>77</xdr:row>
      <xdr:rowOff>163509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45253</xdr:rowOff>
    </xdr:from>
    <xdr:to>
      <xdr:col>41</xdr:col>
      <xdr:colOff>101600</xdr:colOff>
      <xdr:row>78</xdr:row>
      <xdr:rowOff>146853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167114</xdr:rowOff>
    </xdr:from>
    <xdr:to>
      <xdr:col>36</xdr:col>
      <xdr:colOff>165100</xdr:colOff>
      <xdr:row>78</xdr:row>
      <xdr:rowOff>97264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88391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127913</xdr:rowOff>
    </xdr:from>
    <xdr:to>
      <xdr:col>55</xdr:col>
      <xdr:colOff>0</xdr:colOff>
      <xdr:row>97</xdr:row>
      <xdr:rowOff>56133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87113"/>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111998</xdr:rowOff>
    </xdr:from>
    <xdr:to>
      <xdr:col>50</xdr:col>
      <xdr:colOff>114300</xdr:colOff>
      <xdr:row>96</xdr:row>
      <xdr:rowOff>127913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99748"/>
          <a:ext cx="889000" cy="18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111998</xdr:rowOff>
    </xdr:from>
    <xdr:to>
      <xdr:col>45</xdr:col>
      <xdr:colOff>177800</xdr:colOff>
      <xdr:row>96</xdr:row>
      <xdr:rowOff>84288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99748"/>
          <a:ext cx="889000" cy="1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72794</xdr:rowOff>
    </xdr:from>
    <xdr:to>
      <xdr:col>41</xdr:col>
      <xdr:colOff>50800</xdr:colOff>
      <xdr:row>96</xdr:row>
      <xdr:rowOff>84288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31994"/>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5333</xdr:rowOff>
    </xdr:from>
    <xdr:to>
      <xdr:col>55</xdr:col>
      <xdr:colOff>50800</xdr:colOff>
      <xdr:row>97</xdr:row>
      <xdr:rowOff>106933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155210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77113</xdr:rowOff>
    </xdr:from>
    <xdr:to>
      <xdr:col>50</xdr:col>
      <xdr:colOff>165100</xdr:colOff>
      <xdr:row>97</xdr:row>
      <xdr:rowOff>7263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23790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61198</xdr:rowOff>
    </xdr:from>
    <xdr:to>
      <xdr:col>46</xdr:col>
      <xdr:colOff>38100</xdr:colOff>
      <xdr:row>95</xdr:row>
      <xdr:rowOff>162798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7875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2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33488</xdr:rowOff>
    </xdr:from>
    <xdr:to>
      <xdr:col>41</xdr:col>
      <xdr:colOff>101600</xdr:colOff>
      <xdr:row>96</xdr:row>
      <xdr:rowOff>135088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151615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21994</xdr:rowOff>
    </xdr:from>
    <xdr:to>
      <xdr:col>36</xdr:col>
      <xdr:colOff>165100</xdr:colOff>
      <xdr:row>96</xdr:row>
      <xdr:rowOff>123594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140121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5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36739</xdr:rowOff>
    </xdr:from>
    <xdr:to>
      <xdr:col>85</xdr:col>
      <xdr:colOff>127000</xdr:colOff>
      <xdr:row>38</xdr:row>
      <xdr:rowOff>79852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51839"/>
          <a:ext cx="838200" cy="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63508</xdr:rowOff>
    </xdr:from>
    <xdr:to>
      <xdr:col>81</xdr:col>
      <xdr:colOff>50800</xdr:colOff>
      <xdr:row>38</xdr:row>
      <xdr:rowOff>36739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64258"/>
          <a:ext cx="889000" cy="48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63508</xdr:rowOff>
    </xdr:from>
    <xdr:to>
      <xdr:col>76</xdr:col>
      <xdr:colOff>114300</xdr:colOff>
      <xdr:row>38</xdr:row>
      <xdr:rowOff>138260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64258"/>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106713</xdr:rowOff>
    </xdr:from>
    <xdr:to>
      <xdr:col>71</xdr:col>
      <xdr:colOff>177800</xdr:colOff>
      <xdr:row>38</xdr:row>
      <xdr:rowOff>138260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2181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29052</xdr:rowOff>
    </xdr:from>
    <xdr:to>
      <xdr:col>85</xdr:col>
      <xdr:colOff>177800</xdr:colOff>
      <xdr:row>38</xdr:row>
      <xdr:rowOff>130652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115429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157388</xdr:rowOff>
    </xdr:from>
    <xdr:to>
      <xdr:col>81</xdr:col>
      <xdr:colOff>101600</xdr:colOff>
      <xdr:row>38</xdr:row>
      <xdr:rowOff>87539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1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78666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12708</xdr:rowOff>
    </xdr:from>
    <xdr:to>
      <xdr:col>76</xdr:col>
      <xdr:colOff>165100</xdr:colOff>
      <xdr:row>35</xdr:row>
      <xdr:rowOff>114308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130835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87460</xdr:rowOff>
    </xdr:from>
    <xdr:to>
      <xdr:col>72</xdr:col>
      <xdr:colOff>38100</xdr:colOff>
      <xdr:row>39</xdr:row>
      <xdr:rowOff>17610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8737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9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55913</xdr:rowOff>
    </xdr:from>
    <xdr:to>
      <xdr:col>67</xdr:col>
      <xdr:colOff>101600</xdr:colOff>
      <xdr:row>38</xdr:row>
      <xdr:rowOff>157513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148640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170828</xdr:rowOff>
    </xdr:from>
    <xdr:to>
      <xdr:col>85</xdr:col>
      <xdr:colOff>127000</xdr:colOff>
      <xdr:row>58</xdr:row>
      <xdr:rowOff>33359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43478"/>
          <a:ext cx="8382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170828</xdr:rowOff>
    </xdr:from>
    <xdr:to>
      <xdr:col>81</xdr:col>
      <xdr:colOff>50800</xdr:colOff>
      <xdr:row>58</xdr:row>
      <xdr:rowOff>61923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4347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53281</xdr:rowOff>
    </xdr:from>
    <xdr:to>
      <xdr:col>76</xdr:col>
      <xdr:colOff>114300</xdr:colOff>
      <xdr:row>58</xdr:row>
      <xdr:rowOff>61923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97381"/>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160571</xdr:rowOff>
    </xdr:from>
    <xdr:to>
      <xdr:col>71</xdr:col>
      <xdr:colOff>177800</xdr:colOff>
      <xdr:row>58</xdr:row>
      <xdr:rowOff>53281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33221"/>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154009</xdr:rowOff>
    </xdr:from>
    <xdr:to>
      <xdr:col>85</xdr:col>
      <xdr:colOff>177800</xdr:colOff>
      <xdr:row>58</xdr:row>
      <xdr:rowOff>84159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68936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120028</xdr:rowOff>
    </xdr:from>
    <xdr:to>
      <xdr:col>81</xdr:col>
      <xdr:colOff>101600</xdr:colOff>
      <xdr:row>58</xdr:row>
      <xdr:rowOff>50178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41305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11123</xdr:rowOff>
    </xdr:from>
    <xdr:to>
      <xdr:col>76</xdr:col>
      <xdr:colOff>165100</xdr:colOff>
      <xdr:row>58</xdr:row>
      <xdr:rowOff>112723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103850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2481</xdr:rowOff>
    </xdr:from>
    <xdr:to>
      <xdr:col>72</xdr:col>
      <xdr:colOff>38100</xdr:colOff>
      <xdr:row>58</xdr:row>
      <xdr:rowOff>104081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95208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109771</xdr:rowOff>
    </xdr:from>
    <xdr:to>
      <xdr:col>67</xdr:col>
      <xdr:colOff>101600</xdr:colOff>
      <xdr:row>58</xdr:row>
      <xdr:rowOff>39921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56448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77860</xdr:rowOff>
    </xdr:from>
    <xdr:to>
      <xdr:col>85</xdr:col>
      <xdr:colOff>127000</xdr:colOff>
      <xdr:row>79</xdr:row>
      <xdr:rowOff>84333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2410"/>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77860</xdr:rowOff>
    </xdr:from>
    <xdr:to>
      <xdr:col>81</xdr:col>
      <xdr:colOff>50800</xdr:colOff>
      <xdr:row>79</xdr:row>
      <xdr:rowOff>96867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241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96867</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141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33533</xdr:rowOff>
    </xdr:from>
    <xdr:to>
      <xdr:col>85</xdr:col>
      <xdr:colOff>177800</xdr:colOff>
      <xdr:row>79</xdr:row>
      <xdr:rowOff>135133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27060</xdr:rowOff>
    </xdr:from>
    <xdr:to>
      <xdr:col>81</xdr:col>
      <xdr:colOff>101600</xdr:colOff>
      <xdr:row>79</xdr:row>
      <xdr:rowOff>128660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119787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46067</xdr:rowOff>
    </xdr:from>
    <xdr:to>
      <xdr:col>76</xdr:col>
      <xdr:colOff>165100</xdr:colOff>
      <xdr:row>79</xdr:row>
      <xdr:rowOff>147667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138794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8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142920</xdr:rowOff>
    </xdr:from>
    <xdr:to>
      <xdr:col>85</xdr:col>
      <xdr:colOff>127000</xdr:colOff>
      <xdr:row>97</xdr:row>
      <xdr:rowOff>147433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773570"/>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142920</xdr:rowOff>
    </xdr:from>
    <xdr:to>
      <xdr:col>81</xdr:col>
      <xdr:colOff>50800</xdr:colOff>
      <xdr:row>97</xdr:row>
      <xdr:rowOff>150529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73570"/>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150529</xdr:rowOff>
    </xdr:from>
    <xdr:to>
      <xdr:col>76</xdr:col>
      <xdr:colOff>114300</xdr:colOff>
      <xdr:row>97</xdr:row>
      <xdr:rowOff>165395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781179"/>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165395</xdr:rowOff>
    </xdr:from>
    <xdr:to>
      <xdr:col>71</xdr:col>
      <xdr:colOff>177800</xdr:colOff>
      <xdr:row>98</xdr:row>
      <xdr:rowOff>28443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796045"/>
          <a:ext cx="889000" cy="3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96633</xdr:rowOff>
    </xdr:from>
    <xdr:to>
      <xdr:col>85</xdr:col>
      <xdr:colOff>177800</xdr:colOff>
      <xdr:row>98</xdr:row>
      <xdr:rowOff>26783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75060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0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92120</xdr:rowOff>
    </xdr:from>
    <xdr:to>
      <xdr:col>81</xdr:col>
      <xdr:colOff>101600</xdr:colOff>
      <xdr:row>98</xdr:row>
      <xdr:rowOff>22270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13397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99729</xdr:rowOff>
    </xdr:from>
    <xdr:to>
      <xdr:col>76</xdr:col>
      <xdr:colOff>165100</xdr:colOff>
      <xdr:row>98</xdr:row>
      <xdr:rowOff>29879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21006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114595</xdr:rowOff>
    </xdr:from>
    <xdr:to>
      <xdr:col>72</xdr:col>
      <xdr:colOff>38100</xdr:colOff>
      <xdr:row>98</xdr:row>
      <xdr:rowOff>44745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35872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149093</xdr:rowOff>
    </xdr:from>
    <xdr:to>
      <xdr:col>67</xdr:col>
      <xdr:colOff>101600</xdr:colOff>
      <xdr:row>98</xdr:row>
      <xdr:rowOff>79243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70370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151,549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円増加し類似団体内順位でも下位である。主な要因としては、障害者自立支援事業や住民税非課税世帯等に対する臨時特別給付金事業の増等によるものである。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総務費は、特別定額給付金給付事業費・事務費補助金の皆減等により、住民一人当たり前年比で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62,368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108,092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円となって減額となり、類似団体平均と比べて低い水準となった。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衛生費は、新型コロナウイルスワクチン接種事業や山形広域環境事務組合負担金の増等により、住民一人当たり前年比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円となって増額となり、類似団体平均と比べて低い水準となった。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土木費は、大雪の影響で除雪事業が増となった一方、土地開発公社貸付金の減、道路舗装や橋梁の改修事業の減等により、住民一人当たり前年比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55,778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円と減額となり、類似団体平均と比べて低い水準となった。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教育費は、町総合体育館管理事業におけるアリーナ床改修工事関係の皆減や小中学校校内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LAN</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整備工事の皆減、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スクール推進に係るタブレット購入経費の減等により、住民一人当たり前年比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円となって減額となり、類似団体平均と比べて低い水準となった。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財政調整基金残高は、積立金の増により昨年度比で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％となっている。実質収支額は昨年度比で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％となった。実質単年度収支は、普通交付税等の増等により昨年度比で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a:latin typeface="ＭＳ ゴシック" pitchFamily="49" charset="-128"/>
              <a:ea typeface="ＭＳ ゴシック" pitchFamily="49" charset="-128"/>
            </a:rPr>
            <a:t>今後も不測の事態への対応及び財政健全化の観点から、適正な水準の確保に努める。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全ての会計が黒字決算のため、連結実質赤字比率はなく、黒字額が表示されている。</a:t>
          </a:r>
        </a:p>
        <a:p>
          <a:r>
            <a:rPr kumimoji="1" lang="ja-JP" altLang="en-US" sz="1400">
              <a:latin typeface="ＭＳ ゴシック" pitchFamily="49" charset="-128"/>
              <a:ea typeface="ＭＳ ゴシック" pitchFamily="49" charset="-128"/>
            </a:rPr>
            <a:t>　一般会計においては、単年度において収支が均衡するように努めているため、大規模で緊急的かつ突発的な状況が発生しない限り、赤字にはならないと考えている。</a:t>
          </a:r>
          <a:endParaRPr kumimoji="1" lang="en-US" altLang="ja-JP" sz="1400">
            <a:latin typeface="ＭＳ ゴシック" pitchFamily="49" charset="-128"/>
            <a:ea typeface="ＭＳ ゴシック" pitchFamily="49" charset="-128"/>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特別会計においては、人口減少により医療サービス等の受給者や下水道利用者が減少していく見込みであることから、保険料や使用料金の見直しにより料金体制の適正化を図ること等により今後も赤字額を出さないよう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U18" sqref="AU18:AX1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5976735</v>
      </c>
      <c r="BO4" s="411"/>
      <c r="BP4" s="411"/>
      <c r="BQ4" s="411"/>
      <c r="BR4" s="411"/>
      <c r="BS4" s="411"/>
      <c r="BT4" s="411"/>
      <c r="BU4" s="412"/>
      <c r="BV4" s="410">
        <v>7007992</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9.3000000000000007</v>
      </c>
      <c r="CU4" s="417"/>
      <c r="CV4" s="417"/>
      <c r="CW4" s="417"/>
      <c r="CX4" s="417"/>
      <c r="CY4" s="417"/>
      <c r="CZ4" s="417"/>
      <c r="DA4" s="418"/>
      <c r="DB4" s="416">
        <v>12.4</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5624497</v>
      </c>
      <c r="BO5" s="448"/>
      <c r="BP5" s="448"/>
      <c r="BQ5" s="448"/>
      <c r="BR5" s="448"/>
      <c r="BS5" s="448"/>
      <c r="BT5" s="448"/>
      <c r="BU5" s="449"/>
      <c r="BV5" s="447">
        <v>6549178</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88.8</v>
      </c>
      <c r="CU5" s="445"/>
      <c r="CV5" s="445"/>
      <c r="CW5" s="445"/>
      <c r="CX5" s="445"/>
      <c r="CY5" s="445"/>
      <c r="CZ5" s="445"/>
      <c r="DA5" s="446"/>
      <c r="DB5" s="444">
        <v>93.6</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352238</v>
      </c>
      <c r="BO6" s="448"/>
      <c r="BP6" s="448"/>
      <c r="BQ6" s="448"/>
      <c r="BR6" s="448"/>
      <c r="BS6" s="448"/>
      <c r="BT6" s="448"/>
      <c r="BU6" s="449"/>
      <c r="BV6" s="447">
        <v>458814</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92.9</v>
      </c>
      <c r="CU6" s="485"/>
      <c r="CV6" s="485"/>
      <c r="CW6" s="485"/>
      <c r="CX6" s="485"/>
      <c r="CY6" s="485"/>
      <c r="CZ6" s="485"/>
      <c r="DA6" s="486"/>
      <c r="DB6" s="484">
        <v>97.5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31347</v>
      </c>
      <c r="BO7" s="448"/>
      <c r="BP7" s="448"/>
      <c r="BQ7" s="448"/>
      <c r="BR7" s="448"/>
      <c r="BS7" s="448"/>
      <c r="BT7" s="448"/>
      <c r="BU7" s="449"/>
      <c r="BV7" s="447">
        <v>62271</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3433462</v>
      </c>
      <c r="CU7" s="448"/>
      <c r="CV7" s="448"/>
      <c r="CW7" s="448"/>
      <c r="CX7" s="448"/>
      <c r="CY7" s="448"/>
      <c r="CZ7" s="448"/>
      <c r="DA7" s="449"/>
      <c r="DB7" s="447">
        <v>3194408</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93</v>
      </c>
      <c r="AV8" s="480"/>
      <c r="AW8" s="480"/>
      <c r="AX8" s="480"/>
      <c r="AY8" s="481" t="s">
        <v>108</v>
      </c>
      <c r="AZ8" s="482"/>
      <c r="BA8" s="482"/>
      <c r="BB8" s="482"/>
      <c r="BC8" s="482"/>
      <c r="BD8" s="482"/>
      <c r="BE8" s="482"/>
      <c r="BF8" s="482"/>
      <c r="BG8" s="482"/>
      <c r="BH8" s="482"/>
      <c r="BI8" s="482"/>
      <c r="BJ8" s="482"/>
      <c r="BK8" s="482"/>
      <c r="BL8" s="482"/>
      <c r="BM8" s="483"/>
      <c r="BN8" s="447">
        <v>320891</v>
      </c>
      <c r="BO8" s="448"/>
      <c r="BP8" s="448"/>
      <c r="BQ8" s="448"/>
      <c r="BR8" s="448"/>
      <c r="BS8" s="448"/>
      <c r="BT8" s="448"/>
      <c r="BU8" s="449"/>
      <c r="BV8" s="447">
        <v>396543</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0.36</v>
      </c>
      <c r="CU8" s="488"/>
      <c r="CV8" s="488"/>
      <c r="CW8" s="488"/>
      <c r="CX8" s="488"/>
      <c r="CY8" s="488"/>
      <c r="CZ8" s="488"/>
      <c r="DA8" s="489"/>
      <c r="DB8" s="487">
        <v>0.38</v>
      </c>
      <c r="DC8" s="488"/>
      <c r="DD8" s="488"/>
      <c r="DE8" s="488"/>
      <c r="DF8" s="488"/>
      <c r="DG8" s="488"/>
      <c r="DH8" s="488"/>
      <c r="DI8" s="489"/>
    </row>
    <row r="9" spans="1:119" ht="18.75" customHeight="1" thickBot="1" x14ac:dyDescent="0.25">
      <c r="A9" s="178"/>
      <c r="B9" s="441" t="s">
        <v>110</v>
      </c>
      <c r="C9" s="442"/>
      <c r="D9" s="442"/>
      <c r="E9" s="442"/>
      <c r="F9" s="442"/>
      <c r="G9" s="442"/>
      <c r="H9" s="442"/>
      <c r="I9" s="442"/>
      <c r="J9" s="442"/>
      <c r="K9" s="490"/>
      <c r="L9" s="491" t="s">
        <v>111</v>
      </c>
      <c r="M9" s="492"/>
      <c r="N9" s="492"/>
      <c r="O9" s="492"/>
      <c r="P9" s="492"/>
      <c r="Q9" s="493"/>
      <c r="R9" s="494">
        <v>10746</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93</v>
      </c>
      <c r="AV9" s="480"/>
      <c r="AW9" s="480"/>
      <c r="AX9" s="480"/>
      <c r="AY9" s="481" t="s">
        <v>114</v>
      </c>
      <c r="AZ9" s="482"/>
      <c r="BA9" s="482"/>
      <c r="BB9" s="482"/>
      <c r="BC9" s="482"/>
      <c r="BD9" s="482"/>
      <c r="BE9" s="482"/>
      <c r="BF9" s="482"/>
      <c r="BG9" s="482"/>
      <c r="BH9" s="482"/>
      <c r="BI9" s="482"/>
      <c r="BJ9" s="482"/>
      <c r="BK9" s="482"/>
      <c r="BL9" s="482"/>
      <c r="BM9" s="483"/>
      <c r="BN9" s="447">
        <v>-75652</v>
      </c>
      <c r="BO9" s="448"/>
      <c r="BP9" s="448"/>
      <c r="BQ9" s="448"/>
      <c r="BR9" s="448"/>
      <c r="BS9" s="448"/>
      <c r="BT9" s="448"/>
      <c r="BU9" s="449"/>
      <c r="BV9" s="447">
        <v>125333</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11.5</v>
      </c>
      <c r="CU9" s="445"/>
      <c r="CV9" s="445"/>
      <c r="CW9" s="445"/>
      <c r="CX9" s="445"/>
      <c r="CY9" s="445"/>
      <c r="CZ9" s="445"/>
      <c r="DA9" s="446"/>
      <c r="DB9" s="444">
        <v>11.9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116</v>
      </c>
      <c r="M10" s="477"/>
      <c r="N10" s="477"/>
      <c r="O10" s="477"/>
      <c r="P10" s="477"/>
      <c r="Q10" s="478"/>
      <c r="R10" s="498">
        <v>11363</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118</v>
      </c>
      <c r="AV10" s="480"/>
      <c r="AW10" s="480"/>
      <c r="AX10" s="480"/>
      <c r="AY10" s="481" t="s">
        <v>119</v>
      </c>
      <c r="AZ10" s="482"/>
      <c r="BA10" s="482"/>
      <c r="BB10" s="482"/>
      <c r="BC10" s="482"/>
      <c r="BD10" s="482"/>
      <c r="BE10" s="482"/>
      <c r="BF10" s="482"/>
      <c r="BG10" s="482"/>
      <c r="BH10" s="482"/>
      <c r="BI10" s="482"/>
      <c r="BJ10" s="482"/>
      <c r="BK10" s="482"/>
      <c r="BL10" s="482"/>
      <c r="BM10" s="483"/>
      <c r="BN10" s="447">
        <v>358147</v>
      </c>
      <c r="BO10" s="448"/>
      <c r="BP10" s="448"/>
      <c r="BQ10" s="448"/>
      <c r="BR10" s="448"/>
      <c r="BS10" s="448"/>
      <c r="BT10" s="448"/>
      <c r="BU10" s="449"/>
      <c r="BV10" s="447">
        <v>65</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93</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126</v>
      </c>
      <c r="DC11" s="488"/>
      <c r="DD11" s="488"/>
      <c r="DE11" s="488"/>
      <c r="DF11" s="488"/>
      <c r="DG11" s="488"/>
      <c r="DH11" s="488"/>
      <c r="DI11" s="489"/>
    </row>
    <row r="12" spans="1:119" ht="18.75" customHeight="1" x14ac:dyDescent="0.2">
      <c r="A12" s="178"/>
      <c r="B12" s="507" t="s">
        <v>127</v>
      </c>
      <c r="C12" s="508"/>
      <c r="D12" s="508"/>
      <c r="E12" s="508"/>
      <c r="F12" s="508"/>
      <c r="G12" s="508"/>
      <c r="H12" s="508"/>
      <c r="I12" s="508"/>
      <c r="J12" s="508"/>
      <c r="K12" s="509"/>
      <c r="L12" s="516" t="s">
        <v>128</v>
      </c>
      <c r="M12" s="517"/>
      <c r="N12" s="517"/>
      <c r="O12" s="517"/>
      <c r="P12" s="517"/>
      <c r="Q12" s="518"/>
      <c r="R12" s="519">
        <v>10897</v>
      </c>
      <c r="S12" s="520"/>
      <c r="T12" s="520"/>
      <c r="U12" s="520"/>
      <c r="V12" s="521"/>
      <c r="W12" s="522" t="s">
        <v>1</v>
      </c>
      <c r="X12" s="480"/>
      <c r="Y12" s="480"/>
      <c r="Z12" s="480"/>
      <c r="AA12" s="480"/>
      <c r="AB12" s="523"/>
      <c r="AC12" s="524" t="s">
        <v>129</v>
      </c>
      <c r="AD12" s="525"/>
      <c r="AE12" s="525"/>
      <c r="AF12" s="525"/>
      <c r="AG12" s="526"/>
      <c r="AH12" s="524" t="s">
        <v>130</v>
      </c>
      <c r="AI12" s="525"/>
      <c r="AJ12" s="525"/>
      <c r="AK12" s="525"/>
      <c r="AL12" s="527"/>
      <c r="AM12" s="476" t="s">
        <v>131</v>
      </c>
      <c r="AN12" s="477"/>
      <c r="AO12" s="477"/>
      <c r="AP12" s="477"/>
      <c r="AQ12" s="477"/>
      <c r="AR12" s="477"/>
      <c r="AS12" s="477"/>
      <c r="AT12" s="478"/>
      <c r="AU12" s="479" t="s">
        <v>132</v>
      </c>
      <c r="AV12" s="480"/>
      <c r="AW12" s="480"/>
      <c r="AX12" s="480"/>
      <c r="AY12" s="481" t="s">
        <v>133</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141299</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126</v>
      </c>
      <c r="CU12" s="488"/>
      <c r="CV12" s="488"/>
      <c r="CW12" s="488"/>
      <c r="CX12" s="488"/>
      <c r="CY12" s="488"/>
      <c r="CZ12" s="488"/>
      <c r="DA12" s="489"/>
      <c r="DB12" s="487" t="s">
        <v>126</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135</v>
      </c>
      <c r="N13" s="539"/>
      <c r="O13" s="539"/>
      <c r="P13" s="539"/>
      <c r="Q13" s="540"/>
      <c r="R13" s="531">
        <v>10840</v>
      </c>
      <c r="S13" s="532"/>
      <c r="T13" s="532"/>
      <c r="U13" s="532"/>
      <c r="V13" s="533"/>
      <c r="W13" s="463" t="s">
        <v>136</v>
      </c>
      <c r="X13" s="464"/>
      <c r="Y13" s="464"/>
      <c r="Z13" s="464"/>
      <c r="AA13" s="464"/>
      <c r="AB13" s="454"/>
      <c r="AC13" s="498">
        <v>498</v>
      </c>
      <c r="AD13" s="499"/>
      <c r="AE13" s="499"/>
      <c r="AF13" s="499"/>
      <c r="AG13" s="541"/>
      <c r="AH13" s="498">
        <v>651</v>
      </c>
      <c r="AI13" s="499"/>
      <c r="AJ13" s="499"/>
      <c r="AK13" s="499"/>
      <c r="AL13" s="500"/>
      <c r="AM13" s="476" t="s">
        <v>137</v>
      </c>
      <c r="AN13" s="477"/>
      <c r="AO13" s="477"/>
      <c r="AP13" s="477"/>
      <c r="AQ13" s="477"/>
      <c r="AR13" s="477"/>
      <c r="AS13" s="477"/>
      <c r="AT13" s="478"/>
      <c r="AU13" s="479" t="s">
        <v>132</v>
      </c>
      <c r="AV13" s="480"/>
      <c r="AW13" s="480"/>
      <c r="AX13" s="480"/>
      <c r="AY13" s="481" t="s">
        <v>138</v>
      </c>
      <c r="AZ13" s="482"/>
      <c r="BA13" s="482"/>
      <c r="BB13" s="482"/>
      <c r="BC13" s="482"/>
      <c r="BD13" s="482"/>
      <c r="BE13" s="482"/>
      <c r="BF13" s="482"/>
      <c r="BG13" s="482"/>
      <c r="BH13" s="482"/>
      <c r="BI13" s="482"/>
      <c r="BJ13" s="482"/>
      <c r="BK13" s="482"/>
      <c r="BL13" s="482"/>
      <c r="BM13" s="483"/>
      <c r="BN13" s="447">
        <v>282495</v>
      </c>
      <c r="BO13" s="448"/>
      <c r="BP13" s="448"/>
      <c r="BQ13" s="448"/>
      <c r="BR13" s="448"/>
      <c r="BS13" s="448"/>
      <c r="BT13" s="448"/>
      <c r="BU13" s="449"/>
      <c r="BV13" s="447">
        <v>-15901</v>
      </c>
      <c r="BW13" s="448"/>
      <c r="BX13" s="448"/>
      <c r="BY13" s="448"/>
      <c r="BZ13" s="448"/>
      <c r="CA13" s="448"/>
      <c r="CB13" s="448"/>
      <c r="CC13" s="449"/>
      <c r="CD13" s="450" t="s">
        <v>139</v>
      </c>
      <c r="CE13" s="451"/>
      <c r="CF13" s="451"/>
      <c r="CG13" s="451"/>
      <c r="CH13" s="451"/>
      <c r="CI13" s="451"/>
      <c r="CJ13" s="451"/>
      <c r="CK13" s="451"/>
      <c r="CL13" s="451"/>
      <c r="CM13" s="451"/>
      <c r="CN13" s="451"/>
      <c r="CO13" s="451"/>
      <c r="CP13" s="451"/>
      <c r="CQ13" s="451"/>
      <c r="CR13" s="451"/>
      <c r="CS13" s="452"/>
      <c r="CT13" s="444">
        <v>11.9</v>
      </c>
      <c r="CU13" s="445"/>
      <c r="CV13" s="445"/>
      <c r="CW13" s="445"/>
      <c r="CX13" s="445"/>
      <c r="CY13" s="445"/>
      <c r="CZ13" s="445"/>
      <c r="DA13" s="446"/>
      <c r="DB13" s="444">
        <v>12.2</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140</v>
      </c>
      <c r="M14" s="529"/>
      <c r="N14" s="529"/>
      <c r="O14" s="529"/>
      <c r="P14" s="529"/>
      <c r="Q14" s="530"/>
      <c r="R14" s="531">
        <v>11017</v>
      </c>
      <c r="S14" s="532"/>
      <c r="T14" s="532"/>
      <c r="U14" s="532"/>
      <c r="V14" s="533"/>
      <c r="W14" s="437"/>
      <c r="X14" s="438"/>
      <c r="Y14" s="438"/>
      <c r="Z14" s="438"/>
      <c r="AA14" s="438"/>
      <c r="AB14" s="427"/>
      <c r="AC14" s="534">
        <v>9.1999999999999993</v>
      </c>
      <c r="AD14" s="535"/>
      <c r="AE14" s="535"/>
      <c r="AF14" s="535"/>
      <c r="AG14" s="536"/>
      <c r="AH14" s="534">
        <v>11.2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141</v>
      </c>
      <c r="CE14" s="543"/>
      <c r="CF14" s="543"/>
      <c r="CG14" s="543"/>
      <c r="CH14" s="543"/>
      <c r="CI14" s="543"/>
      <c r="CJ14" s="543"/>
      <c r="CK14" s="543"/>
      <c r="CL14" s="543"/>
      <c r="CM14" s="543"/>
      <c r="CN14" s="543"/>
      <c r="CO14" s="543"/>
      <c r="CP14" s="543"/>
      <c r="CQ14" s="543"/>
      <c r="CR14" s="543"/>
      <c r="CS14" s="544"/>
      <c r="CT14" s="545">
        <v>60.2</v>
      </c>
      <c r="CU14" s="546"/>
      <c r="CV14" s="546"/>
      <c r="CW14" s="546"/>
      <c r="CX14" s="546"/>
      <c r="CY14" s="546"/>
      <c r="CZ14" s="546"/>
      <c r="DA14" s="547"/>
      <c r="DB14" s="545">
        <v>93.8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135</v>
      </c>
      <c r="N15" s="539"/>
      <c r="O15" s="539"/>
      <c r="P15" s="539"/>
      <c r="Q15" s="540"/>
      <c r="R15" s="531">
        <v>10959</v>
      </c>
      <c r="S15" s="532"/>
      <c r="T15" s="532"/>
      <c r="U15" s="532"/>
      <c r="V15" s="533"/>
      <c r="W15" s="463" t="s">
        <v>142</v>
      </c>
      <c r="X15" s="464"/>
      <c r="Y15" s="464"/>
      <c r="Z15" s="464"/>
      <c r="AA15" s="464"/>
      <c r="AB15" s="454"/>
      <c r="AC15" s="498">
        <v>1662</v>
      </c>
      <c r="AD15" s="499"/>
      <c r="AE15" s="499"/>
      <c r="AF15" s="499"/>
      <c r="AG15" s="541"/>
      <c r="AH15" s="498">
        <v>1772</v>
      </c>
      <c r="AI15" s="499"/>
      <c r="AJ15" s="499"/>
      <c r="AK15" s="499"/>
      <c r="AL15" s="500"/>
      <c r="AM15" s="476"/>
      <c r="AN15" s="477"/>
      <c r="AO15" s="477"/>
      <c r="AP15" s="477"/>
      <c r="AQ15" s="477"/>
      <c r="AR15" s="477"/>
      <c r="AS15" s="477"/>
      <c r="AT15" s="478"/>
      <c r="AU15" s="479"/>
      <c r="AV15" s="480"/>
      <c r="AW15" s="480"/>
      <c r="AX15" s="480"/>
      <c r="AY15" s="407" t="s">
        <v>143</v>
      </c>
      <c r="AZ15" s="408"/>
      <c r="BA15" s="408"/>
      <c r="BB15" s="408"/>
      <c r="BC15" s="408"/>
      <c r="BD15" s="408"/>
      <c r="BE15" s="408"/>
      <c r="BF15" s="408"/>
      <c r="BG15" s="408"/>
      <c r="BH15" s="408"/>
      <c r="BI15" s="408"/>
      <c r="BJ15" s="408"/>
      <c r="BK15" s="408"/>
      <c r="BL15" s="408"/>
      <c r="BM15" s="409"/>
      <c r="BN15" s="410">
        <v>1028162</v>
      </c>
      <c r="BO15" s="411"/>
      <c r="BP15" s="411"/>
      <c r="BQ15" s="411"/>
      <c r="BR15" s="411"/>
      <c r="BS15" s="411"/>
      <c r="BT15" s="411"/>
      <c r="BU15" s="412"/>
      <c r="BV15" s="410">
        <v>1054984</v>
      </c>
      <c r="BW15" s="411"/>
      <c r="BX15" s="411"/>
      <c r="BY15" s="411"/>
      <c r="BZ15" s="411"/>
      <c r="CA15" s="411"/>
      <c r="CB15" s="411"/>
      <c r="CC15" s="412"/>
      <c r="CD15" s="548" t="s">
        <v>144</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145</v>
      </c>
      <c r="M16" s="551"/>
      <c r="N16" s="551"/>
      <c r="O16" s="551"/>
      <c r="P16" s="551"/>
      <c r="Q16" s="552"/>
      <c r="R16" s="553" t="s">
        <v>146</v>
      </c>
      <c r="S16" s="554"/>
      <c r="T16" s="554"/>
      <c r="U16" s="554"/>
      <c r="V16" s="555"/>
      <c r="W16" s="437"/>
      <c r="X16" s="438"/>
      <c r="Y16" s="438"/>
      <c r="Z16" s="438"/>
      <c r="AA16" s="438"/>
      <c r="AB16" s="427"/>
      <c r="AC16" s="534">
        <v>30.6</v>
      </c>
      <c r="AD16" s="535"/>
      <c r="AE16" s="535"/>
      <c r="AF16" s="535"/>
      <c r="AG16" s="536"/>
      <c r="AH16" s="534">
        <v>30.6</v>
      </c>
      <c r="AI16" s="535"/>
      <c r="AJ16" s="535"/>
      <c r="AK16" s="535"/>
      <c r="AL16" s="537"/>
      <c r="AM16" s="476"/>
      <c r="AN16" s="477"/>
      <c r="AO16" s="477"/>
      <c r="AP16" s="477"/>
      <c r="AQ16" s="477"/>
      <c r="AR16" s="477"/>
      <c r="AS16" s="477"/>
      <c r="AT16" s="478"/>
      <c r="AU16" s="479"/>
      <c r="AV16" s="480"/>
      <c r="AW16" s="480"/>
      <c r="AX16" s="480"/>
      <c r="AY16" s="481" t="s">
        <v>147</v>
      </c>
      <c r="AZ16" s="482"/>
      <c r="BA16" s="482"/>
      <c r="BB16" s="482"/>
      <c r="BC16" s="482"/>
      <c r="BD16" s="482"/>
      <c r="BE16" s="482"/>
      <c r="BF16" s="482"/>
      <c r="BG16" s="482"/>
      <c r="BH16" s="482"/>
      <c r="BI16" s="482"/>
      <c r="BJ16" s="482"/>
      <c r="BK16" s="482"/>
      <c r="BL16" s="482"/>
      <c r="BM16" s="483"/>
      <c r="BN16" s="447">
        <v>3034903</v>
      </c>
      <c r="BO16" s="448"/>
      <c r="BP16" s="448"/>
      <c r="BQ16" s="448"/>
      <c r="BR16" s="448"/>
      <c r="BS16" s="448"/>
      <c r="BT16" s="448"/>
      <c r="BU16" s="449"/>
      <c r="BV16" s="447">
        <v>2830206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148</v>
      </c>
      <c r="N17" s="559"/>
      <c r="O17" s="559"/>
      <c r="P17" s="559"/>
      <c r="Q17" s="560"/>
      <c r="R17" s="553" t="s">
        <v>149</v>
      </c>
      <c r="S17" s="554"/>
      <c r="T17" s="554"/>
      <c r="U17" s="554"/>
      <c r="V17" s="555"/>
      <c r="W17" s="463" t="s">
        <v>150</v>
      </c>
      <c r="X17" s="464"/>
      <c r="Y17" s="464"/>
      <c r="Z17" s="464"/>
      <c r="AA17" s="464"/>
      <c r="AB17" s="454"/>
      <c r="AC17" s="498">
        <v>3278</v>
      </c>
      <c r="AD17" s="499"/>
      <c r="AE17" s="499"/>
      <c r="AF17" s="499"/>
      <c r="AG17" s="541"/>
      <c r="AH17" s="498">
        <v>3371</v>
      </c>
      <c r="AI17" s="499"/>
      <c r="AJ17" s="499"/>
      <c r="AK17" s="499"/>
      <c r="AL17" s="500"/>
      <c r="AM17" s="476"/>
      <c r="AN17" s="477"/>
      <c r="AO17" s="477"/>
      <c r="AP17" s="477"/>
      <c r="AQ17" s="477"/>
      <c r="AR17" s="477"/>
      <c r="AS17" s="477"/>
      <c r="AT17" s="478"/>
      <c r="AU17" s="479"/>
      <c r="AV17" s="480"/>
      <c r="AW17" s="480"/>
      <c r="AX17" s="480"/>
      <c r="AY17" s="481" t="s">
        <v>151</v>
      </c>
      <c r="AZ17" s="482"/>
      <c r="BA17" s="482"/>
      <c r="BB17" s="482"/>
      <c r="BC17" s="482"/>
      <c r="BD17" s="482"/>
      <c r="BE17" s="482"/>
      <c r="BF17" s="482"/>
      <c r="BG17" s="482"/>
      <c r="BH17" s="482"/>
      <c r="BI17" s="482"/>
      <c r="BJ17" s="482"/>
      <c r="BK17" s="482"/>
      <c r="BL17" s="482"/>
      <c r="BM17" s="483"/>
      <c r="BN17" s="447">
        <v>1272528</v>
      </c>
      <c r="BO17" s="448"/>
      <c r="BP17" s="448"/>
      <c r="BQ17" s="448"/>
      <c r="BR17" s="448"/>
      <c r="BS17" s="448"/>
      <c r="BT17" s="448"/>
      <c r="BU17" s="449"/>
      <c r="BV17" s="447">
        <v>1305874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152</v>
      </c>
      <c r="C18" s="490"/>
      <c r="D18" s="490"/>
      <c r="E18" s="570"/>
      <c r="F18" s="570"/>
      <c r="G18" s="570"/>
      <c r="H18" s="570"/>
      <c r="I18" s="570"/>
      <c r="J18" s="570"/>
      <c r="K18" s="570"/>
      <c r="L18" s="571">
        <v>31.15</v>
      </c>
      <c r="M18" s="571"/>
      <c r="N18" s="571"/>
      <c r="O18" s="571"/>
      <c r="P18" s="571"/>
      <c r="Q18" s="571"/>
      <c r="R18" s="572"/>
      <c r="S18" s="572"/>
      <c r="T18" s="572"/>
      <c r="U18" s="572"/>
      <c r="V18" s="573"/>
      <c r="W18" s="465"/>
      <c r="X18" s="466"/>
      <c r="Y18" s="466"/>
      <c r="Z18" s="466"/>
      <c r="AA18" s="466"/>
      <c r="AB18" s="457"/>
      <c r="AC18" s="574">
        <v>60.3</v>
      </c>
      <c r="AD18" s="575"/>
      <c r="AE18" s="575"/>
      <c r="AF18" s="575"/>
      <c r="AG18" s="576"/>
      <c r="AH18" s="574">
        <v>58.2</v>
      </c>
      <c r="AI18" s="575"/>
      <c r="AJ18" s="575"/>
      <c r="AK18" s="575"/>
      <c r="AL18" s="577"/>
      <c r="AM18" s="476"/>
      <c r="AN18" s="477"/>
      <c r="AO18" s="477"/>
      <c r="AP18" s="477"/>
      <c r="AQ18" s="477"/>
      <c r="AR18" s="477"/>
      <c r="AS18" s="477"/>
      <c r="AT18" s="478"/>
      <c r="AU18" s="479"/>
      <c r="AV18" s="480"/>
      <c r="AW18" s="480"/>
      <c r="AX18" s="480"/>
      <c r="AY18" s="481" t="s">
        <v>153</v>
      </c>
      <c r="AZ18" s="482"/>
      <c r="BA18" s="482"/>
      <c r="BB18" s="482"/>
      <c r="BC18" s="482"/>
      <c r="BD18" s="482"/>
      <c r="BE18" s="482"/>
      <c r="BF18" s="482"/>
      <c r="BG18" s="482"/>
      <c r="BH18" s="482"/>
      <c r="BI18" s="482"/>
      <c r="BJ18" s="482"/>
      <c r="BK18" s="482"/>
      <c r="BL18" s="482"/>
      <c r="BM18" s="483"/>
      <c r="BN18" s="447">
        <v>3112757</v>
      </c>
      <c r="BO18" s="448"/>
      <c r="BP18" s="448"/>
      <c r="BQ18" s="448"/>
      <c r="BR18" s="448"/>
      <c r="BS18" s="448"/>
      <c r="BT18" s="448"/>
      <c r="BU18" s="449"/>
      <c r="BV18" s="447">
        <v>3018669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154</v>
      </c>
      <c r="C19" s="490"/>
      <c r="D19" s="490"/>
      <c r="E19" s="570"/>
      <c r="F19" s="570"/>
      <c r="G19" s="570"/>
      <c r="H19" s="570"/>
      <c r="I19" s="570"/>
      <c r="J19" s="570"/>
      <c r="K19" s="570"/>
      <c r="L19" s="578">
        <v>345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155</v>
      </c>
      <c r="AZ19" s="482"/>
      <c r="BA19" s="482"/>
      <c r="BB19" s="482"/>
      <c r="BC19" s="482"/>
      <c r="BD19" s="482"/>
      <c r="BE19" s="482"/>
      <c r="BF19" s="482"/>
      <c r="BG19" s="482"/>
      <c r="BH19" s="482"/>
      <c r="BI19" s="482"/>
      <c r="BJ19" s="482"/>
      <c r="BK19" s="482"/>
      <c r="BL19" s="482"/>
      <c r="BM19" s="483"/>
      <c r="BN19" s="447">
        <v>4240323</v>
      </c>
      <c r="BO19" s="448"/>
      <c r="BP19" s="448"/>
      <c r="BQ19" s="448"/>
      <c r="BR19" s="448"/>
      <c r="BS19" s="448"/>
      <c r="BT19" s="448"/>
      <c r="BU19" s="449"/>
      <c r="BV19" s="447">
        <v>4178427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156</v>
      </c>
      <c r="C20" s="490"/>
      <c r="D20" s="490"/>
      <c r="E20" s="570"/>
      <c r="F20" s="570"/>
      <c r="G20" s="570"/>
      <c r="H20" s="570"/>
      <c r="I20" s="570"/>
      <c r="J20" s="570"/>
      <c r="K20" s="570"/>
      <c r="L20" s="578">
        <v>3515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157</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158</v>
      </c>
      <c r="C22" s="591"/>
      <c r="D22" s="592"/>
      <c r="E22" s="459" t="s">
        <v>1</v>
      </c>
      <c r="F22" s="464"/>
      <c r="G22" s="464"/>
      <c r="H22" s="464"/>
      <c r="I22" s="464"/>
      <c r="J22" s="464"/>
      <c r="K22" s="454"/>
      <c r="L22" s="459" t="s">
        <v>159</v>
      </c>
      <c r="M22" s="464"/>
      <c r="N22" s="464"/>
      <c r="O22" s="464"/>
      <c r="P22" s="454"/>
      <c r="Q22" s="622" t="s">
        <v>160</v>
      </c>
      <c r="R22" s="623"/>
      <c r="S22" s="623"/>
      <c r="T22" s="623"/>
      <c r="U22" s="623"/>
      <c r="V22" s="624"/>
      <c r="W22" s="590" t="s">
        <v>161</v>
      </c>
      <c r="X22" s="591"/>
      <c r="Y22" s="592"/>
      <c r="Z22" s="459" t="s">
        <v>1</v>
      </c>
      <c r="AA22" s="464"/>
      <c r="AB22" s="464"/>
      <c r="AC22" s="464"/>
      <c r="AD22" s="464"/>
      <c r="AE22" s="464"/>
      <c r="AF22" s="464"/>
      <c r="AG22" s="454"/>
      <c r="AH22" s="628" t="s">
        <v>162</v>
      </c>
      <c r="AI22" s="464"/>
      <c r="AJ22" s="464"/>
      <c r="AK22" s="464"/>
      <c r="AL22" s="454"/>
      <c r="AM22" s="628" t="s">
        <v>163</v>
      </c>
      <c r="AN22" s="629"/>
      <c r="AO22" s="629"/>
      <c r="AP22" s="629"/>
      <c r="AQ22" s="629"/>
      <c r="AR22" s="630"/>
      <c r="AS22" s="622" t="s">
        <v>160</v>
      </c>
      <c r="AT22" s="623"/>
      <c r="AU22" s="623"/>
      <c r="AV22" s="623"/>
      <c r="AW22" s="623"/>
      <c r="AX22" s="634"/>
      <c r="AY22" s="407" t="s">
        <v>164</v>
      </c>
      <c r="AZ22" s="408"/>
      <c r="BA22" s="408"/>
      <c r="BB22" s="408"/>
      <c r="BC22" s="408"/>
      <c r="BD22" s="408"/>
      <c r="BE22" s="408"/>
      <c r="BF22" s="408"/>
      <c r="BG22" s="408"/>
      <c r="BH22" s="408"/>
      <c r="BI22" s="408"/>
      <c r="BJ22" s="408"/>
      <c r="BK22" s="408"/>
      <c r="BL22" s="408"/>
      <c r="BM22" s="409"/>
      <c r="BN22" s="410">
        <v>5234413</v>
      </c>
      <c r="BO22" s="411"/>
      <c r="BP22" s="411"/>
      <c r="BQ22" s="411"/>
      <c r="BR22" s="411"/>
      <c r="BS22" s="411"/>
      <c r="BT22" s="411"/>
      <c r="BU22" s="412"/>
      <c r="BV22" s="410">
        <v>5500862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165</v>
      </c>
      <c r="AZ23" s="482"/>
      <c r="BA23" s="482"/>
      <c r="BB23" s="482"/>
      <c r="BC23" s="482"/>
      <c r="BD23" s="482"/>
      <c r="BE23" s="482"/>
      <c r="BF23" s="482"/>
      <c r="BG23" s="482"/>
      <c r="BH23" s="482"/>
      <c r="BI23" s="482"/>
      <c r="BJ23" s="482"/>
      <c r="BK23" s="482"/>
      <c r="BL23" s="482"/>
      <c r="BM23" s="483"/>
      <c r="BN23" s="447">
        <v>4627651</v>
      </c>
      <c r="BO23" s="448"/>
      <c r="BP23" s="448"/>
      <c r="BQ23" s="448"/>
      <c r="BR23" s="448"/>
      <c r="BS23" s="448"/>
      <c r="BT23" s="448"/>
      <c r="BU23" s="449"/>
      <c r="BV23" s="447">
        <v>4786244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166</v>
      </c>
      <c r="F24" s="477"/>
      <c r="G24" s="477"/>
      <c r="H24" s="477"/>
      <c r="I24" s="477"/>
      <c r="J24" s="477"/>
      <c r="K24" s="478"/>
      <c r="L24" s="498">
        <v>1</v>
      </c>
      <c r="M24" s="499"/>
      <c r="N24" s="499"/>
      <c r="O24" s="499"/>
      <c r="P24" s="541"/>
      <c r="Q24" s="498">
        <v>7380</v>
      </c>
      <c r="R24" s="499"/>
      <c r="S24" s="499"/>
      <c r="T24" s="499"/>
      <c r="U24" s="499"/>
      <c r="V24" s="541"/>
      <c r="W24" s="593"/>
      <c r="X24" s="594"/>
      <c r="Y24" s="595"/>
      <c r="Z24" s="497" t="s">
        <v>167</v>
      </c>
      <c r="AA24" s="477"/>
      <c r="AB24" s="477"/>
      <c r="AC24" s="477"/>
      <c r="AD24" s="477"/>
      <c r="AE24" s="477"/>
      <c r="AF24" s="477"/>
      <c r="AG24" s="478"/>
      <c r="AH24" s="498">
        <v>92</v>
      </c>
      <c r="AI24" s="499"/>
      <c r="AJ24" s="499"/>
      <c r="AK24" s="499"/>
      <c r="AL24" s="541"/>
      <c r="AM24" s="498">
        <v>274712</v>
      </c>
      <c r="AN24" s="499"/>
      <c r="AO24" s="499"/>
      <c r="AP24" s="499"/>
      <c r="AQ24" s="499"/>
      <c r="AR24" s="541"/>
      <c r="AS24" s="498">
        <v>2986</v>
      </c>
      <c r="AT24" s="499"/>
      <c r="AU24" s="499"/>
      <c r="AV24" s="499"/>
      <c r="AW24" s="499"/>
      <c r="AX24" s="500"/>
      <c r="AY24" s="563" t="s">
        <v>168</v>
      </c>
      <c r="AZ24" s="564"/>
      <c r="BA24" s="564"/>
      <c r="BB24" s="564"/>
      <c r="BC24" s="564"/>
      <c r="BD24" s="564"/>
      <c r="BE24" s="564"/>
      <c r="BF24" s="564"/>
      <c r="BG24" s="564"/>
      <c r="BH24" s="564"/>
      <c r="BI24" s="564"/>
      <c r="BJ24" s="564"/>
      <c r="BK24" s="564"/>
      <c r="BL24" s="564"/>
      <c r="BM24" s="565"/>
      <c r="BN24" s="447">
        <v>3171766</v>
      </c>
      <c r="BO24" s="448"/>
      <c r="BP24" s="448"/>
      <c r="BQ24" s="448"/>
      <c r="BR24" s="448"/>
      <c r="BS24" s="448"/>
      <c r="BT24" s="448"/>
      <c r="BU24" s="449"/>
      <c r="BV24" s="447">
        <v>3373295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169</v>
      </c>
      <c r="F25" s="477"/>
      <c r="G25" s="477"/>
      <c r="H25" s="477"/>
      <c r="I25" s="477"/>
      <c r="J25" s="477"/>
      <c r="K25" s="478"/>
      <c r="L25" s="498">
        <v>1</v>
      </c>
      <c r="M25" s="499"/>
      <c r="N25" s="499"/>
      <c r="O25" s="499"/>
      <c r="P25" s="541"/>
      <c r="Q25" s="498">
        <v>6033</v>
      </c>
      <c r="R25" s="499"/>
      <c r="S25" s="499"/>
      <c r="T25" s="499"/>
      <c r="U25" s="499"/>
      <c r="V25" s="541"/>
      <c r="W25" s="593"/>
      <c r="X25" s="594"/>
      <c r="Y25" s="595"/>
      <c r="Z25" s="497" t="s">
        <v>170</v>
      </c>
      <c r="AA25" s="477"/>
      <c r="AB25" s="477"/>
      <c r="AC25" s="477"/>
      <c r="AD25" s="477"/>
      <c r="AE25" s="477"/>
      <c r="AF25" s="477"/>
      <c r="AG25" s="478"/>
      <c r="AH25" s="498" t="s">
        <v>171</v>
      </c>
      <c r="AI25" s="499"/>
      <c r="AJ25" s="499"/>
      <c r="AK25" s="499"/>
      <c r="AL25" s="541"/>
      <c r="AM25" s="498" t="s">
        <v>172</v>
      </c>
      <c r="AN25" s="499"/>
      <c r="AO25" s="499"/>
      <c r="AP25" s="499"/>
      <c r="AQ25" s="499"/>
      <c r="AR25" s="541"/>
      <c r="AS25" s="498" t="s">
        <v>172</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244121</v>
      </c>
      <c r="BO25" s="411"/>
      <c r="BP25" s="411"/>
      <c r="BQ25" s="411"/>
      <c r="BR25" s="411"/>
      <c r="BS25" s="411"/>
      <c r="BT25" s="411"/>
      <c r="BU25" s="412"/>
      <c r="BV25" s="410">
        <v>312068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174</v>
      </c>
      <c r="F26" s="477"/>
      <c r="G26" s="477"/>
      <c r="H26" s="477"/>
      <c r="I26" s="477"/>
      <c r="J26" s="477"/>
      <c r="K26" s="478"/>
      <c r="L26" s="498">
        <v>1</v>
      </c>
      <c r="M26" s="499"/>
      <c r="N26" s="499"/>
      <c r="O26" s="499"/>
      <c r="P26" s="541"/>
      <c r="Q26" s="498">
        <v>5675</v>
      </c>
      <c r="R26" s="499"/>
      <c r="S26" s="499"/>
      <c r="T26" s="499"/>
      <c r="U26" s="499"/>
      <c r="V26" s="541"/>
      <c r="W26" s="593"/>
      <c r="X26" s="594"/>
      <c r="Y26" s="595"/>
      <c r="Z26" s="497" t="s">
        <v>175</v>
      </c>
      <c r="AA26" s="599"/>
      <c r="AB26" s="599"/>
      <c r="AC26" s="599"/>
      <c r="AD26" s="599"/>
      <c r="AE26" s="599"/>
      <c r="AF26" s="599"/>
      <c r="AG26" s="600"/>
      <c r="AH26" s="498">
        <v>5</v>
      </c>
      <c r="AI26" s="499"/>
      <c r="AJ26" s="499"/>
      <c r="AK26" s="499"/>
      <c r="AL26" s="541"/>
      <c r="AM26" s="498">
        <v>17920</v>
      </c>
      <c r="AN26" s="499"/>
      <c r="AO26" s="499"/>
      <c r="AP26" s="499"/>
      <c r="AQ26" s="499"/>
      <c r="AR26" s="541"/>
      <c r="AS26" s="498">
        <v>3584</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171</v>
      </c>
      <c r="BO26" s="448"/>
      <c r="BP26" s="448"/>
      <c r="BQ26" s="448"/>
      <c r="BR26" s="448"/>
      <c r="BS26" s="448"/>
      <c r="BT26" s="448"/>
      <c r="BU26" s="449"/>
      <c r="BV26" s="447" t="s">
        <v>171</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177</v>
      </c>
      <c r="F27" s="477"/>
      <c r="G27" s="477"/>
      <c r="H27" s="477"/>
      <c r="I27" s="477"/>
      <c r="J27" s="477"/>
      <c r="K27" s="478"/>
      <c r="L27" s="498">
        <v>1</v>
      </c>
      <c r="M27" s="499"/>
      <c r="N27" s="499"/>
      <c r="O27" s="499"/>
      <c r="P27" s="541"/>
      <c r="Q27" s="498">
        <v>3100</v>
      </c>
      <c r="R27" s="499"/>
      <c r="S27" s="499"/>
      <c r="T27" s="499"/>
      <c r="U27" s="499"/>
      <c r="V27" s="541"/>
      <c r="W27" s="593"/>
      <c r="X27" s="594"/>
      <c r="Y27" s="595"/>
      <c r="Z27" s="497" t="s">
        <v>178</v>
      </c>
      <c r="AA27" s="477"/>
      <c r="AB27" s="477"/>
      <c r="AC27" s="477"/>
      <c r="AD27" s="477"/>
      <c r="AE27" s="477"/>
      <c r="AF27" s="477"/>
      <c r="AG27" s="478"/>
      <c r="AH27" s="498">
        <v>1</v>
      </c>
      <c r="AI27" s="499"/>
      <c r="AJ27" s="499"/>
      <c r="AK27" s="499"/>
      <c r="AL27" s="541"/>
      <c r="AM27" s="498" t="s">
        <v>179</v>
      </c>
      <c r="AN27" s="499"/>
      <c r="AO27" s="499"/>
      <c r="AP27" s="499"/>
      <c r="AQ27" s="499"/>
      <c r="AR27" s="541"/>
      <c r="AS27" s="498" t="s">
        <v>179</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t="s">
        <v>126</v>
      </c>
      <c r="BO27" s="567"/>
      <c r="BP27" s="567"/>
      <c r="BQ27" s="567"/>
      <c r="BR27" s="567"/>
      <c r="BS27" s="567"/>
      <c r="BT27" s="567"/>
      <c r="BU27" s="568"/>
      <c r="BV27" s="566" t="s">
        <v>171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2550</v>
      </c>
      <c r="R28" s="499"/>
      <c r="S28" s="499"/>
      <c r="T28" s="499"/>
      <c r="U28" s="499"/>
      <c r="V28" s="541"/>
      <c r="W28" s="593"/>
      <c r="X28" s="594"/>
      <c r="Y28" s="595"/>
      <c r="Z28" s="497" t="s">
        <v>182</v>
      </c>
      <c r="AA28" s="477"/>
      <c r="AB28" s="477"/>
      <c r="AC28" s="477"/>
      <c r="AD28" s="477"/>
      <c r="AE28" s="477"/>
      <c r="AF28" s="477"/>
      <c r="AG28" s="478"/>
      <c r="AH28" s="498" t="s">
        <v>171</v>
      </c>
      <c r="AI28" s="499"/>
      <c r="AJ28" s="499"/>
      <c r="AK28" s="499"/>
      <c r="AL28" s="541"/>
      <c r="AM28" s="498" t="s">
        <v>172</v>
      </c>
      <c r="AN28" s="499"/>
      <c r="AO28" s="499"/>
      <c r="AP28" s="499"/>
      <c r="AQ28" s="499"/>
      <c r="AR28" s="541"/>
      <c r="AS28" s="498" t="s">
        <v>171</v>
      </c>
      <c r="AT28" s="499"/>
      <c r="AU28" s="499"/>
      <c r="AV28" s="499"/>
      <c r="AW28" s="499"/>
      <c r="AX28" s="500"/>
      <c r="AY28" s="601" t="s">
        <v>183</v>
      </c>
      <c r="AZ28" s="602"/>
      <c r="BA28" s="602"/>
      <c r="BB28" s="603"/>
      <c r="BC28" s="407" t="s">
        <v>47</v>
      </c>
      <c r="BD28" s="408"/>
      <c r="BE28" s="408"/>
      <c r="BF28" s="408"/>
      <c r="BG28" s="408"/>
      <c r="BH28" s="408"/>
      <c r="BI28" s="408"/>
      <c r="BJ28" s="408"/>
      <c r="BK28" s="408"/>
      <c r="BL28" s="408"/>
      <c r="BM28" s="409"/>
      <c r="BN28" s="410">
        <v>1069428</v>
      </c>
      <c r="BO28" s="411"/>
      <c r="BP28" s="411"/>
      <c r="BQ28" s="411"/>
      <c r="BR28" s="411"/>
      <c r="BS28" s="411"/>
      <c r="BT28" s="411"/>
      <c r="BU28" s="412"/>
      <c r="BV28" s="410">
        <v>711281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184</v>
      </c>
      <c r="F29" s="477"/>
      <c r="G29" s="477"/>
      <c r="H29" s="477"/>
      <c r="I29" s="477"/>
      <c r="J29" s="477"/>
      <c r="K29" s="478"/>
      <c r="L29" s="498">
        <v>8</v>
      </c>
      <c r="M29" s="499"/>
      <c r="N29" s="499"/>
      <c r="O29" s="499"/>
      <c r="P29" s="541"/>
      <c r="Q29" s="498">
        <v>2400</v>
      </c>
      <c r="R29" s="499"/>
      <c r="S29" s="499"/>
      <c r="T29" s="499"/>
      <c r="U29" s="499"/>
      <c r="V29" s="541"/>
      <c r="W29" s="596"/>
      <c r="X29" s="597"/>
      <c r="Y29" s="598"/>
      <c r="Z29" s="497" t="s">
        <v>185</v>
      </c>
      <c r="AA29" s="477"/>
      <c r="AB29" s="477"/>
      <c r="AC29" s="477"/>
      <c r="AD29" s="477"/>
      <c r="AE29" s="477"/>
      <c r="AF29" s="477"/>
      <c r="AG29" s="478"/>
      <c r="AH29" s="498">
        <v>93</v>
      </c>
      <c r="AI29" s="499"/>
      <c r="AJ29" s="499"/>
      <c r="AK29" s="499"/>
      <c r="AL29" s="541"/>
      <c r="AM29" s="498">
        <v>278898</v>
      </c>
      <c r="AN29" s="499"/>
      <c r="AO29" s="499"/>
      <c r="AP29" s="499"/>
      <c r="AQ29" s="499"/>
      <c r="AR29" s="541"/>
      <c r="AS29" s="498">
        <v>2999</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212028</v>
      </c>
      <c r="BO29" s="448"/>
      <c r="BP29" s="448"/>
      <c r="BQ29" s="448"/>
      <c r="BR29" s="448"/>
      <c r="BS29" s="448"/>
      <c r="BT29" s="448"/>
      <c r="BU29" s="449"/>
      <c r="BV29" s="447">
        <v>202903</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665339</v>
      </c>
      <c r="BO30" s="567"/>
      <c r="BP30" s="567"/>
      <c r="BQ30" s="567"/>
      <c r="BR30" s="567"/>
      <c r="BS30" s="567"/>
      <c r="BT30" s="567"/>
      <c r="BU30" s="568"/>
      <c r="BV30" s="566">
        <v>598460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196</v>
      </c>
      <c r="V33" s="471"/>
      <c r="W33" s="436" t="s">
        <v>195</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農業集落排水特別会計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山形県消防補償等組合</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中山町振興公社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6</v>
      </c>
      <c r="BF35" s="637"/>
      <c r="BG35" s="638" t="str">
        <f>IF('各会計、関係団体の財政状況及び健全化判断比率'!B32="","",'各会計、関係団体の財政状況及び健全化判断比率'!B32)</f>
        <v>公共下水道事業特別会計</v>
      </c>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山形県自治会館管理組合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中山町商工観光公社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山形県市町村職員退職手当組合</v>
      </c>
      <c r="BZ36" s="638"/>
      <c r="CA36" s="638"/>
      <c r="CB36" s="638"/>
      <c r="CC36" s="638"/>
      <c r="CD36" s="638"/>
      <c r="CE36" s="638"/>
      <c r="CF36" s="638"/>
      <c r="CG36" s="638"/>
      <c r="CH36" s="638"/>
      <c r="CI36" s="638"/>
      <c r="CJ36" s="638"/>
      <c r="CK36" s="638"/>
      <c r="CL36" s="638"/>
      <c r="CM36" s="638"/>
      <c r="CN36" s="178"/>
      <c r="CO36" s="637">
        <f t="shared" si="3"/>
        <v>16</v>
      </c>
      <c r="CP36" s="637"/>
      <c r="CQ36" s="638" t="str">
        <f>IF('各会計、関係団体の財政状況及び健全化判断比率'!BS9="","",'各会計、関係団体の財政状況及び健全化判断比率'!BS9)</f>
        <v>山形県東村山郡中山町土地開発公社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山形広域環境事務組合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山形県後期高齢者医療広域連合（普通会計分）</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山形県後期高齢者医療広域連合（事業会計分）</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最上川中部水道企業団</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599</v>
      </c>
    </row>
    <row r="54" spans="5:113" x14ac:dyDescent="0.2"/>
    <row r="55" spans="5:113" x14ac:dyDescent="0.2"/>
    <row r="56" spans="5:113" x14ac:dyDescent="0.2"/>
  </sheetData>
  <sheetProtection algorithmName="SHA-512" hashValue="WBpu2RKN1RwZl+A2VaA92BCfnGbrMZSqgs3tYhN5WcxlRifiE6qecIFwb2JK/VhqBdCOjUxwuMSY0BuiOiv1sA==" saltValue="LInFA5bD4LEZdmm9QUgzq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6" t="s">
        <v>564</v>
      </c>
      <c r="D34" s="1216"/>
      <c r="E34" s="1217"/>
      <c r="F34" s="32">
        <v>8.7799999999999994</v>
      </c>
      <c r="G34" s="33">
        <v>9.15</v>
      </c>
      <c r="H34" s="33">
        <v>8.9499999999999993</v>
      </c>
      <c r="I34" s="33">
        <v>12.41</v>
      </c>
      <c r="J34" s="34">
        <v>9.34</v>
      </c>
      <c r="K34" s="22"/>
      <c r="L34" s="22"/>
      <c r="M34" s="22"/>
      <c r="N34" s="22"/>
      <c r="O34" s="22"/>
      <c r="P34" s="22"/>
    </row>
    <row r="35" spans="1:16" ht="39" customHeight="1" x14ac:dyDescent="0.2">
      <c r="A35" s="22"/>
      <c r="B35" s="35"/>
      <c r="C35" s="1210" t="s">
        <v>565</v>
      </c>
      <c r="D35" s="1211"/>
      <c r="E35" s="1212"/>
      <c r="F35" s="36">
        <v>2.46</v>
      </c>
      <c r="G35" s="37">
        <v>0.5</v>
      </c>
      <c r="H35" s="37">
        <v>0.77</v>
      </c>
      <c r="I35" s="37">
        <v>0.96</v>
      </c>
      <c r="J35" s="38">
        <v>1</v>
      </c>
      <c r="K35" s="22"/>
      <c r="L35" s="22"/>
      <c r="M35" s="22"/>
      <c r="N35" s="22"/>
      <c r="O35" s="22"/>
      <c r="P35" s="22"/>
    </row>
    <row r="36" spans="1:16" ht="39" customHeight="1" x14ac:dyDescent="0.2">
      <c r="A36" s="22"/>
      <c r="B36" s="35"/>
      <c r="C36" s="1210" t="s">
        <v>566</v>
      </c>
      <c r="D36" s="1211"/>
      <c r="E36" s="1212"/>
      <c r="F36" s="36">
        <v>2.1</v>
      </c>
      <c r="G36" s="37">
        <v>1.03</v>
      </c>
      <c r="H36" s="37">
        <v>0.6</v>
      </c>
      <c r="I36" s="37">
        <v>0.69</v>
      </c>
      <c r="J36" s="38">
        <v>0.7</v>
      </c>
      <c r="K36" s="22"/>
      <c r="L36" s="22"/>
      <c r="M36" s="22"/>
      <c r="N36" s="22"/>
      <c r="O36" s="22"/>
      <c r="P36" s="22"/>
    </row>
    <row r="37" spans="1:16" ht="39" customHeight="1" x14ac:dyDescent="0.2">
      <c r="A37" s="22"/>
      <c r="B37" s="35"/>
      <c r="C37" s="1210" t="s">
        <v>567</v>
      </c>
      <c r="D37" s="1211"/>
      <c r="E37" s="1212"/>
      <c r="F37" s="36">
        <v>0.49</v>
      </c>
      <c r="G37" s="37">
        <v>0.4</v>
      </c>
      <c r="H37" s="37">
        <v>0.34</v>
      </c>
      <c r="I37" s="37">
        <v>0.22</v>
      </c>
      <c r="J37" s="38">
        <v>0.41</v>
      </c>
      <c r="K37" s="22"/>
      <c r="L37" s="22"/>
      <c r="M37" s="22"/>
      <c r="N37" s="22"/>
      <c r="O37" s="22"/>
      <c r="P37" s="22"/>
    </row>
    <row r="38" spans="1:16" ht="39" customHeight="1" x14ac:dyDescent="0.2">
      <c r="A38" s="22"/>
      <c r="B38" s="35"/>
      <c r="C38" s="1210" t="s">
        <v>568</v>
      </c>
      <c r="D38" s="1211"/>
      <c r="E38" s="1212"/>
      <c r="F38" s="36">
        <v>0.13</v>
      </c>
      <c r="G38" s="37">
        <v>0.04</v>
      </c>
      <c r="H38" s="37">
        <v>0.03</v>
      </c>
      <c r="I38" s="37">
        <v>0.02</v>
      </c>
      <c r="J38" s="38">
        <v>0.02</v>
      </c>
      <c r="K38" s="22"/>
      <c r="L38" s="22"/>
      <c r="M38" s="22"/>
      <c r="N38" s="22"/>
      <c r="O38" s="22"/>
      <c r="P38" s="22"/>
    </row>
    <row r="39" spans="1:16" ht="39" customHeight="1" x14ac:dyDescent="0.2">
      <c r="A39" s="22"/>
      <c r="B39" s="35"/>
      <c r="C39" s="1210" t="s">
        <v>569</v>
      </c>
      <c r="D39" s="1211"/>
      <c r="E39" s="1212"/>
      <c r="F39" s="36">
        <v>0.01</v>
      </c>
      <c r="G39" s="37">
        <v>0.02</v>
      </c>
      <c r="H39" s="37">
        <v>0.04</v>
      </c>
      <c r="I39" s="37">
        <v>0.03</v>
      </c>
      <c r="J39" s="38">
        <v>0.01</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570</v>
      </c>
      <c r="D42" s="1211"/>
      <c r="E42" s="1212"/>
      <c r="F42" s="36" t="s">
        <v>514</v>
      </c>
      <c r="G42" s="37" t="s">
        <v>514</v>
      </c>
      <c r="H42" s="37" t="s">
        <v>514</v>
      </c>
      <c r="I42" s="37" t="s">
        <v>514</v>
      </c>
      <c r="J42" s="38" t="s">
        <v>514</v>
      </c>
      <c r="K42" s="22"/>
      <c r="L42" s="22"/>
      <c r="M42" s="22"/>
      <c r="N42" s="22"/>
      <c r="O42" s="22"/>
      <c r="P42" s="22"/>
    </row>
    <row r="43" spans="1:16" ht="39" customHeight="1" thickBot="1" x14ac:dyDescent="0.25">
      <c r="A43" s="22"/>
      <c r="B43" s="40"/>
      <c r="C43" s="1213" t="s">
        <v>571</v>
      </c>
      <c r="D43" s="1214"/>
      <c r="E43" s="1215"/>
      <c r="F43" s="41" t="s">
        <v>514</v>
      </c>
      <c r="G43" s="42" t="s">
        <v>514</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na3RUmSG8spyEOXw9Emw7fYdc/uL7wwuolV4GHNiLePvCVUpHvtl+dmSFphnhvPCTT/6jCvkTnO484cncv8xA==" saltValue="vsdpi1zKOKCbgZDvhGjZ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423</v>
      </c>
      <c r="L45" s="60">
        <v>477</v>
      </c>
      <c r="M45" s="60">
        <v>498</v>
      </c>
      <c r="N45" s="60">
        <v>504</v>
      </c>
      <c r="O45" s="61">
        <v>491</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514</v>
      </c>
      <c r="L46" s="64" t="s">
        <v>514</v>
      </c>
      <c r="M46" s="64" t="s">
        <v>514</v>
      </c>
      <c r="N46" s="64" t="s">
        <v>514</v>
      </c>
      <c r="O46" s="65" t="s">
        <v>514</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514</v>
      </c>
      <c r="L47" s="64" t="s">
        <v>514</v>
      </c>
      <c r="M47" s="64" t="s">
        <v>514</v>
      </c>
      <c r="N47" s="64" t="s">
        <v>514</v>
      </c>
      <c r="O47" s="65" t="s">
        <v>514</v>
      </c>
      <c r="P47" s="48"/>
      <c r="Q47" s="48"/>
      <c r="R47" s="48"/>
      <c r="S47" s="48"/>
      <c r="T47" s="48"/>
      <c r="U47" s="48"/>
    </row>
    <row r="48" spans="1:21" ht="30.75" customHeight="1" x14ac:dyDescent="0.2">
      <c r="A48" s="48"/>
      <c r="B48" s="1220"/>
      <c r="C48" s="1221"/>
      <c r="D48" s="62"/>
      <c r="E48" s="1226" t="s">
        <v>14</v>
      </c>
      <c r="F48" s="1226"/>
      <c r="G48" s="1226"/>
      <c r="H48" s="1226"/>
      <c r="I48" s="1226"/>
      <c r="J48" s="1227"/>
      <c r="K48" s="63">
        <v>242</v>
      </c>
      <c r="L48" s="64">
        <v>253</v>
      </c>
      <c r="M48" s="64">
        <v>248</v>
      </c>
      <c r="N48" s="64">
        <v>254</v>
      </c>
      <c r="O48" s="65">
        <v>243</v>
      </c>
      <c r="P48" s="48"/>
      <c r="Q48" s="48"/>
      <c r="R48" s="48"/>
      <c r="S48" s="48"/>
      <c r="T48" s="48"/>
      <c r="U48" s="48"/>
    </row>
    <row r="49" spans="1:21" ht="30.75" customHeight="1" x14ac:dyDescent="0.2">
      <c r="A49" s="48"/>
      <c r="B49" s="1220"/>
      <c r="C49" s="1221"/>
      <c r="D49" s="62"/>
      <c r="E49" s="1226" t="s">
        <v>15</v>
      </c>
      <c r="F49" s="1226"/>
      <c r="G49" s="1226"/>
      <c r="H49" s="1226"/>
      <c r="I49" s="1226"/>
      <c r="J49" s="1227"/>
      <c r="K49" s="63">
        <v>1</v>
      </c>
      <c r="L49" s="64">
        <v>2</v>
      </c>
      <c r="M49" s="64">
        <v>4</v>
      </c>
      <c r="N49" s="64">
        <v>17</v>
      </c>
      <c r="O49" s="65">
        <v>31</v>
      </c>
      <c r="P49" s="48"/>
      <c r="Q49" s="48"/>
      <c r="R49" s="48"/>
      <c r="S49" s="48"/>
      <c r="T49" s="48"/>
      <c r="U49" s="48"/>
    </row>
    <row r="50" spans="1:21" ht="30.75" customHeight="1" x14ac:dyDescent="0.2">
      <c r="A50" s="48"/>
      <c r="B50" s="1220"/>
      <c r="C50" s="1221"/>
      <c r="D50" s="62"/>
      <c r="E50" s="1226" t="s">
        <v>16</v>
      </c>
      <c r="F50" s="1226"/>
      <c r="G50" s="1226"/>
      <c r="H50" s="1226"/>
      <c r="I50" s="1226"/>
      <c r="J50" s="1227"/>
      <c r="K50" s="63" t="s">
        <v>514</v>
      </c>
      <c r="L50" s="64" t="s">
        <v>514</v>
      </c>
      <c r="M50" s="64" t="s">
        <v>514</v>
      </c>
      <c r="N50" s="64" t="s">
        <v>514</v>
      </c>
      <c r="O50" s="65" t="s">
        <v>514</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514</v>
      </c>
      <c r="L51" s="64" t="s">
        <v>514</v>
      </c>
      <c r="M51" s="64" t="s">
        <v>514</v>
      </c>
      <c r="N51" s="64" t="s">
        <v>514</v>
      </c>
      <c r="O51" s="65" t="s">
        <v>514</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410</v>
      </c>
      <c r="L52" s="64">
        <v>417</v>
      </c>
      <c r="M52" s="64">
        <v>430</v>
      </c>
      <c r="N52" s="64">
        <v>430</v>
      </c>
      <c r="O52" s="65">
        <v>428</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256</v>
      </c>
      <c r="L53" s="69">
        <v>315</v>
      </c>
      <c r="M53" s="69">
        <v>320</v>
      </c>
      <c r="N53" s="69">
        <v>345</v>
      </c>
      <c r="O53" s="70">
        <v>337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34" t="s">
        <v>24</v>
      </c>
      <c r="C57" s="1235"/>
      <c r="D57" s="1238" t="s">
        <v>25</v>
      </c>
      <c r="E57" s="1239"/>
      <c r="F57" s="1239"/>
      <c r="G57" s="1239"/>
      <c r="H57" s="1239"/>
      <c r="I57" s="1239"/>
      <c r="J57" s="1240"/>
      <c r="K57" s="83" t="s">
        <v>598</v>
      </c>
      <c r="L57" s="84" t="s">
        <v>598</v>
      </c>
      <c r="M57" s="84" t="s">
        <v>598</v>
      </c>
      <c r="N57" s="84" t="s">
        <v>598</v>
      </c>
      <c r="O57" s="85" t="s">
        <v>598</v>
      </c>
    </row>
    <row r="58" spans="1:21" ht="31.5" customHeight="1" thickBot="1" x14ac:dyDescent="0.25">
      <c r="B58" s="1236"/>
      <c r="C58" s="1237"/>
      <c r="D58" s="1241" t="s">
        <v>26</v>
      </c>
      <c r="E58" s="1242"/>
      <c r="F58" s="1242"/>
      <c r="G58" s="1242"/>
      <c r="H58" s="1242"/>
      <c r="I58" s="1242"/>
      <c r="J58" s="1243"/>
      <c r="K58" s="86" t="s">
        <v>598</v>
      </c>
      <c r="L58" s="87" t="s">
        <v>598</v>
      </c>
      <c r="M58" s="87" t="s">
        <v>598</v>
      </c>
      <c r="N58" s="87" t="s">
        <v>598</v>
      </c>
      <c r="O58" s="88" t="s">
        <v>598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RatBfQ/A4wNsn+ogfmowx43QkNdb8h4xymniTWdv+XVQbWlW+VH2RufH7JxzHJcjiHUFiTKlwcL5+f0IAXdEg==" saltValue="gk1YRQu8/npN9uARkUyl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44" t="s">
        <v>29</v>
      </c>
      <c r="C41" s="1245"/>
      <c r="D41" s="102"/>
      <c r="E41" s="1250" t="s">
        <v>30</v>
      </c>
      <c r="F41" s="1250"/>
      <c r="G41" s="1250"/>
      <c r="H41" s="1251"/>
      <c r="I41" s="351">
        <v>5905</v>
      </c>
      <c r="J41" s="352">
        <v>5638</v>
      </c>
      <c r="K41" s="352">
        <v>5773</v>
      </c>
      <c r="L41" s="352">
        <v>5501</v>
      </c>
      <c r="M41" s="353">
        <v>5234</v>
      </c>
    </row>
    <row r="42" spans="2:13" ht="27.75" customHeight="1" x14ac:dyDescent="0.2">
      <c r="B42" s="1246"/>
      <c r="C42" s="1247"/>
      <c r="D42" s="103"/>
      <c r="E42" s="1252" t="s">
        <v>31</v>
      </c>
      <c r="F42" s="1252"/>
      <c r="G42" s="1252"/>
      <c r="H42" s="1253"/>
      <c r="I42" s="354">
        <v>127</v>
      </c>
      <c r="J42" s="355">
        <v>474</v>
      </c>
      <c r="K42" s="355">
        <v>76</v>
      </c>
      <c r="L42" s="355">
        <v>51</v>
      </c>
      <c r="M42" s="356">
        <v>25</v>
      </c>
    </row>
    <row r="43" spans="2:13" ht="27.75" customHeight="1" x14ac:dyDescent="0.2">
      <c r="B43" s="1246"/>
      <c r="C43" s="1247"/>
      <c r="D43" s="103"/>
      <c r="E43" s="1252" t="s">
        <v>32</v>
      </c>
      <c r="F43" s="1252"/>
      <c r="G43" s="1252"/>
      <c r="H43" s="1253"/>
      <c r="I43" s="354">
        <v>3440</v>
      </c>
      <c r="J43" s="355">
        <v>3284</v>
      </c>
      <c r="K43" s="355">
        <v>3137</v>
      </c>
      <c r="L43" s="355">
        <v>2973</v>
      </c>
      <c r="M43" s="356">
        <v>2761</v>
      </c>
    </row>
    <row r="44" spans="2:13" ht="27.75" customHeight="1" x14ac:dyDescent="0.2">
      <c r="B44" s="1246"/>
      <c r="C44" s="1247"/>
      <c r="D44" s="103"/>
      <c r="E44" s="1252" t="s">
        <v>33</v>
      </c>
      <c r="F44" s="1252"/>
      <c r="G44" s="1252"/>
      <c r="H44" s="1253"/>
      <c r="I44" s="354">
        <v>360</v>
      </c>
      <c r="J44" s="355">
        <v>450</v>
      </c>
      <c r="K44" s="355">
        <v>461</v>
      </c>
      <c r="L44" s="355">
        <v>468</v>
      </c>
      <c r="M44" s="356">
        <v>447</v>
      </c>
    </row>
    <row r="45" spans="2:13" ht="27.75" customHeight="1" x14ac:dyDescent="0.2">
      <c r="B45" s="1246"/>
      <c r="C45" s="1247"/>
      <c r="D45" s="103"/>
      <c r="E45" s="1252" t="s">
        <v>34</v>
      </c>
      <c r="F45" s="1252"/>
      <c r="G45" s="1252"/>
      <c r="H45" s="1253"/>
      <c r="I45" s="354">
        <v>627</v>
      </c>
      <c r="J45" s="355">
        <v>594</v>
      </c>
      <c r="K45" s="355">
        <v>564</v>
      </c>
      <c r="L45" s="355">
        <v>540</v>
      </c>
      <c r="M45" s="356">
        <v>509</v>
      </c>
    </row>
    <row r="46" spans="2:13" ht="27.75" customHeight="1" x14ac:dyDescent="0.2">
      <c r="B46" s="1246"/>
      <c r="C46" s="1247"/>
      <c r="D46" s="104"/>
      <c r="E46" s="1252" t="s">
        <v>35</v>
      </c>
      <c r="F46" s="1252"/>
      <c r="G46" s="1252"/>
      <c r="H46" s="1253"/>
      <c r="I46" s="354">
        <v>123</v>
      </c>
      <c r="J46" s="355">
        <v>85</v>
      </c>
      <c r="K46" s="355">
        <v>39</v>
      </c>
      <c r="L46" s="355" t="s">
        <v>514</v>
      </c>
      <c r="M46" s="356" t="s">
        <v>514</v>
      </c>
    </row>
    <row r="47" spans="2:13" ht="27.75" customHeight="1" x14ac:dyDescent="0.2">
      <c r="B47" s="1246"/>
      <c r="C47" s="1247"/>
      <c r="D47" s="105"/>
      <c r="E47" s="1254" t="s">
        <v>36</v>
      </c>
      <c r="F47" s="1255"/>
      <c r="G47" s="1255"/>
      <c r="H47" s="1256"/>
      <c r="I47" s="354" t="s">
        <v>514</v>
      </c>
      <c r="J47" s="355" t="s">
        <v>514</v>
      </c>
      <c r="K47" s="355" t="s">
        <v>514</v>
      </c>
      <c r="L47" s="355" t="s">
        <v>514</v>
      </c>
      <c r="M47" s="356" t="s">
        <v>514</v>
      </c>
    </row>
    <row r="48" spans="2:13" ht="27.75" customHeight="1" x14ac:dyDescent="0.2">
      <c r="B48" s="1246"/>
      <c r="C48" s="1247"/>
      <c r="D48" s="103"/>
      <c r="E48" s="1252" t="s">
        <v>37</v>
      </c>
      <c r="F48" s="1252"/>
      <c r="G48" s="1252"/>
      <c r="H48" s="1253"/>
      <c r="I48" s="354" t="s">
        <v>514</v>
      </c>
      <c r="J48" s="355" t="s">
        <v>514</v>
      </c>
      <c r="K48" s="355" t="s">
        <v>514</v>
      </c>
      <c r="L48" s="355" t="s">
        <v>514</v>
      </c>
      <c r="M48" s="356" t="s">
        <v>514</v>
      </c>
    </row>
    <row r="49" spans="2:13" ht="27.75" customHeight="1" x14ac:dyDescent="0.2">
      <c r="B49" s="1248"/>
      <c r="C49" s="1249"/>
      <c r="D49" s="103"/>
      <c r="E49" s="1252" t="s">
        <v>38</v>
      </c>
      <c r="F49" s="1252"/>
      <c r="G49" s="1252"/>
      <c r="H49" s="1253"/>
      <c r="I49" s="354" t="s">
        <v>514</v>
      </c>
      <c r="J49" s="355" t="s">
        <v>514</v>
      </c>
      <c r="K49" s="355" t="s">
        <v>514</v>
      </c>
      <c r="L49" s="355" t="s">
        <v>514</v>
      </c>
      <c r="M49" s="356" t="s">
        <v>514</v>
      </c>
    </row>
    <row r="50" spans="2:13" ht="27.75" customHeight="1" x14ac:dyDescent="0.2">
      <c r="B50" s="1257" t="s">
        <v>39</v>
      </c>
      <c r="C50" s="1258"/>
      <c r="D50" s="106"/>
      <c r="E50" s="1252" t="s">
        <v>40</v>
      </c>
      <c r="F50" s="1252"/>
      <c r="G50" s="1252"/>
      <c r="H50" s="1253"/>
      <c r="I50" s="354">
        <v>1869</v>
      </c>
      <c r="J50" s="355">
        <v>1996</v>
      </c>
      <c r="K50" s="355">
        <v>1934</v>
      </c>
      <c r="L50" s="355">
        <v>1808</v>
      </c>
      <c r="M50" s="356">
        <v>2299</v>
      </c>
    </row>
    <row r="51" spans="2:13" ht="27.75" customHeight="1" x14ac:dyDescent="0.2">
      <c r="B51" s="1246"/>
      <c r="C51" s="1247"/>
      <c r="D51" s="103"/>
      <c r="E51" s="1252" t="s">
        <v>41</v>
      </c>
      <c r="F51" s="1252"/>
      <c r="G51" s="1252"/>
      <c r="H51" s="1253"/>
      <c r="I51" s="354">
        <v>27</v>
      </c>
      <c r="J51" s="355">
        <v>17</v>
      </c>
      <c r="K51" s="355">
        <v>60</v>
      </c>
      <c r="L51" s="355">
        <v>69</v>
      </c>
      <c r="M51" s="356">
        <v>70</v>
      </c>
    </row>
    <row r="52" spans="2:13" ht="27.75" customHeight="1" x14ac:dyDescent="0.2">
      <c r="B52" s="1248"/>
      <c r="C52" s="1249"/>
      <c r="D52" s="103"/>
      <c r="E52" s="1252" t="s">
        <v>42</v>
      </c>
      <c r="F52" s="1252"/>
      <c r="G52" s="1252"/>
      <c r="H52" s="1253"/>
      <c r="I52" s="354">
        <v>5473</v>
      </c>
      <c r="J52" s="355">
        <v>5275</v>
      </c>
      <c r="K52" s="355">
        <v>5238</v>
      </c>
      <c r="L52" s="355">
        <v>5056</v>
      </c>
      <c r="M52" s="356">
        <v>4792</v>
      </c>
    </row>
    <row r="53" spans="2:13" ht="27.75" customHeight="1" thickBot="1" x14ac:dyDescent="0.25">
      <c r="B53" s="1259" t="s">
        <v>43</v>
      </c>
      <c r="C53" s="1260"/>
      <c r="D53" s="107"/>
      <c r="E53" s="1261" t="s">
        <v>44</v>
      </c>
      <c r="F53" s="1261"/>
      <c r="G53" s="1261"/>
      <c r="H53" s="1262"/>
      <c r="I53" s="357">
        <v>3214</v>
      </c>
      <c r="J53" s="358">
        <v>3238</v>
      </c>
      <c r="K53" s="358">
        <v>2818</v>
      </c>
      <c r="L53" s="358">
        <v>2600</v>
      </c>
      <c r="M53" s="359">
        <v>1815</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5ih6MTn5cWaNw2+RqvqR7RcXWMzYs5WHWkz3ag/+bUxoEY3y7p3+y4zwuowLnQaA8MK4mn7kIbbDlXn+mg8KkQ==" saltValue="ssoKW+BbHOJ3Exbz+GcO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1" t="s">
        <v>47</v>
      </c>
      <c r="D55" s="1271"/>
      <c r="E55" s="1272"/>
      <c r="F55" s="119">
        <v>853</v>
      </c>
      <c r="G55" s="119">
        <v>711</v>
      </c>
      <c r="H55" s="120">
        <v>1069</v>
      </c>
    </row>
    <row r="56" spans="2:8" ht="52.5" customHeight="1" x14ac:dyDescent="0.2">
      <c r="B56" s="121"/>
      <c r="C56" s="1273" t="s">
        <v>48</v>
      </c>
      <c r="D56" s="1273"/>
      <c r="E56" s="1274"/>
      <c r="F56" s="122">
        <v>194</v>
      </c>
      <c r="G56" s="122">
        <v>203</v>
      </c>
      <c r="H56" s="123">
        <v>212</v>
      </c>
    </row>
    <row r="57" spans="2:8" ht="53.25" customHeight="1" x14ac:dyDescent="0.2">
      <c r="B57" s="121"/>
      <c r="C57" s="1275" t="s">
        <v>49</v>
      </c>
      <c r="D57" s="1275"/>
      <c r="E57" s="1276"/>
      <c r="F57" s="124">
        <v>594</v>
      </c>
      <c r="G57" s="124">
        <v>598</v>
      </c>
      <c r="H57" s="125">
        <v>665</v>
      </c>
    </row>
    <row r="58" spans="2:8" ht="45.75" customHeight="1" x14ac:dyDescent="0.2">
      <c r="B58" s="126"/>
      <c r="C58" s="1263" t="s">
        <v>590</v>
      </c>
      <c r="D58" s="1264"/>
      <c r="E58" s="1265"/>
      <c r="F58" s="127">
        <v>142</v>
      </c>
      <c r="G58" s="127">
        <v>169</v>
      </c>
      <c r="H58" s="128">
        <v>247</v>
      </c>
    </row>
    <row r="59" spans="2:8" ht="45.75" customHeight="1" x14ac:dyDescent="0.2">
      <c r="B59" s="126"/>
      <c r="C59" s="1263" t="s">
        <v>591</v>
      </c>
      <c r="D59" s="1264"/>
      <c r="E59" s="1265"/>
      <c r="F59" s="127">
        <v>169</v>
      </c>
      <c r="G59" s="127">
        <v>169</v>
      </c>
      <c r="H59" s="128">
        <v>169</v>
      </c>
    </row>
    <row r="60" spans="2:8" ht="45.75" customHeight="1" x14ac:dyDescent="0.2">
      <c r="B60" s="126"/>
      <c r="C60" s="1263" t="s">
        <v>592</v>
      </c>
      <c r="D60" s="1264"/>
      <c r="E60" s="1265"/>
      <c r="F60" s="127">
        <v>139</v>
      </c>
      <c r="G60" s="127">
        <v>121</v>
      </c>
      <c r="H60" s="128">
        <v>107</v>
      </c>
    </row>
    <row r="61" spans="2:8" ht="45.75" customHeight="1" x14ac:dyDescent="0.2">
      <c r="B61" s="126"/>
      <c r="C61" s="1263" t="s">
        <v>593</v>
      </c>
      <c r="D61" s="1264"/>
      <c r="E61" s="1265"/>
      <c r="F61" s="127">
        <v>59</v>
      </c>
      <c r="G61" s="127">
        <v>44</v>
      </c>
      <c r="H61" s="128">
        <v>54</v>
      </c>
    </row>
    <row r="62" spans="2:8" ht="45.75" customHeight="1" thickBot="1" x14ac:dyDescent="0.25">
      <c r="B62" s="129"/>
      <c r="C62" s="1266" t="s">
        <v>594</v>
      </c>
      <c r="D62" s="1267"/>
      <c r="E62" s="1268"/>
      <c r="F62" s="130">
        <v>66</v>
      </c>
      <c r="G62" s="130">
        <v>41</v>
      </c>
      <c r="H62" s="131">
        <v>41</v>
      </c>
    </row>
    <row r="63" spans="2:8" ht="52.5" customHeight="1" thickBot="1" x14ac:dyDescent="0.25">
      <c r="B63" s="132"/>
      <c r="C63" s="1269" t="s">
        <v>50</v>
      </c>
      <c r="D63" s="1269"/>
      <c r="E63" s="1270"/>
      <c r="F63" s="133">
        <v>1640</v>
      </c>
      <c r="G63" s="133">
        <v>1513</v>
      </c>
      <c r="H63" s="134">
        <v>1947</v>
      </c>
    </row>
    <row r="64" spans="2:8" ht="13.2" x14ac:dyDescent="0.2"/>
  </sheetData>
  <sheetProtection algorithmName="SHA-512" hashValue="pHuT59lMY/makG9TpwbpX5FaFk967xK8MkMJI53SjN5dpLNQ7c5iJ5ad7czyknjyMRKsQrOgL1MsNY+j4HR0Bg==" saltValue="IzLgDSQSfslHfAENJupE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C1" zoomScale="85" zoomScaleNormal="85" zoomScaleSheetLayoutView="55" workbookViewId="0">
      <selection activeCell="AN82" sqref="AN82"/>
    </sheetView>
  </sheetViews>
  <sheetFormatPr defaultColWidth="0" defaultRowHeight="0" customHeight="1" zeroHeight="1" x14ac:dyDescent="0.2"/>
  <cols>
    <col min="1" max="1" width="6.33203125" style="368" customWidth="1"/>
    <col min="2" max="107" width="2.44140625" style="368" customWidth="1"/>
    <col min="108" max="108" width="6.109375" style="370" customWidth="1"/>
    <col min="109" max="109" width="5.88671875" style="369" customWidth="1"/>
    <col min="110" max="16384" width="8.6640625" style="368" hidden="1"/>
  </cols>
  <sheetData>
    <row r="1" spans="1:109" ht="42.75" customHeight="1" x14ac:dyDescent="0.2">
      <c r="A1" s="403"/>
      <c r="B1" s="402"/>
      <c r="DD1" s="368"/>
      <c r="DE1" s="368"/>
    </row>
    <row r="2" spans="1:109" ht="25.5" customHeight="1" x14ac:dyDescent="0.2">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2" x14ac:dyDescent="0.2">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2" x14ac:dyDescent="0.2">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2"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2" x14ac:dyDescent="0.2">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2" x14ac:dyDescent="0.2">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2" x14ac:dyDescent="0.2">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2" x14ac:dyDescent="0.2">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2" x14ac:dyDescent="0.2">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2"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2" x14ac:dyDescent="0.2">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2" x14ac:dyDescent="0.2">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2" x14ac:dyDescent="0.2">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2" x14ac:dyDescent="0.2">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2" x14ac:dyDescent="0.2">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2" x14ac:dyDescent="0.2">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2" x14ac:dyDescent="0.2">
      <c r="DD19" s="368"/>
      <c r="DE19" s="368"/>
    </row>
    <row r="20" spans="1:109" ht="13.2" x14ac:dyDescent="0.2">
      <c r="DD20" s="368"/>
      <c r="DE20" s="368"/>
    </row>
    <row r="21" spans="1:109" ht="17.25" customHeight="1" x14ac:dyDescent="0.2">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2" x14ac:dyDescent="0.2">
      <c r="B40" s="388"/>
      <c r="DD40" s="388"/>
      <c r="DE40" s="368"/>
    </row>
    <row r="41" spans="2:109" ht="16.2" x14ac:dyDescent="0.2">
      <c r="B41" s="398" t="s">
        <v>610</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2" x14ac:dyDescent="0.2">
      <c r="B42" s="369"/>
      <c r="G42" s="384"/>
      <c r="I42" s="383"/>
      <c r="J42" s="383"/>
      <c r="K42" s="383"/>
      <c r="AM42" s="384"/>
      <c r="AN42" s="384" t="s">
        <v>606</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
      <c r="B43" s="369"/>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69"/>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69"/>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69"/>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69"/>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2" x14ac:dyDescent="0.2">
      <c r="B49" s="369"/>
      <c r="AN49" s="368" t="s">
        <v>604</v>
      </c>
    </row>
    <row r="50" spans="1:109" ht="13.2" x14ac:dyDescent="0.2">
      <c r="B50" s="369"/>
      <c r="G50" s="1283"/>
      <c r="H50" s="1283"/>
      <c r="I50" s="1283"/>
      <c r="J50" s="1283"/>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x14ac:dyDescent="0.2">
      <c r="B51" s="369"/>
      <c r="G51" s="1288"/>
      <c r="H51" s="1288"/>
      <c r="I51" s="1299"/>
      <c r="J51" s="1299"/>
      <c r="K51" s="1284"/>
      <c r="L51" s="1284"/>
      <c r="M51" s="1284"/>
      <c r="N51" s="1284"/>
      <c r="AM51" s="375"/>
      <c r="AN51" s="1280" t="s">
        <v>603</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8"/>
      <c r="BQ51" s="1277"/>
      <c r="BR51" s="1277"/>
      <c r="BS51" s="1277"/>
      <c r="BT51" s="1277"/>
      <c r="BU51" s="1277"/>
      <c r="BV51" s="1277"/>
      <c r="BW51" s="1277"/>
      <c r="BX51" s="1298"/>
      <c r="BY51" s="1277"/>
      <c r="BZ51" s="1277"/>
      <c r="CA51" s="1277"/>
      <c r="CB51" s="1277"/>
      <c r="CC51" s="1277"/>
      <c r="CD51" s="1277"/>
      <c r="CE51" s="1277"/>
      <c r="CF51" s="1298"/>
      <c r="CG51" s="1277"/>
      <c r="CH51" s="1277"/>
      <c r="CI51" s="1277"/>
      <c r="CJ51" s="1277"/>
      <c r="CK51" s="1277"/>
      <c r="CL51" s="1277"/>
      <c r="CM51" s="1277"/>
      <c r="CN51" s="1277">
        <v>93.8</v>
      </c>
      <c r="CO51" s="1277"/>
      <c r="CP51" s="1277"/>
      <c r="CQ51" s="1277"/>
      <c r="CR51" s="1277"/>
      <c r="CS51" s="1277"/>
      <c r="CT51" s="1277"/>
      <c r="CU51" s="1277"/>
      <c r="CV51" s="1277">
        <v>60.2</v>
      </c>
      <c r="CW51" s="1277"/>
      <c r="CX51" s="1277"/>
      <c r="CY51" s="1277"/>
      <c r="CZ51" s="1277"/>
      <c r="DA51" s="1277"/>
      <c r="DB51" s="1277"/>
      <c r="DC51" s="1277"/>
    </row>
    <row r="52" spans="1:109" ht="13.2" x14ac:dyDescent="0.2">
      <c r="B52" s="369"/>
      <c r="G52" s="1288"/>
      <c r="H52" s="1288"/>
      <c r="I52" s="1299"/>
      <c r="J52" s="1299"/>
      <c r="K52" s="1284"/>
      <c r="L52" s="1284"/>
      <c r="M52" s="1284"/>
      <c r="N52" s="1284"/>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69"/>
      <c r="G53" s="1288"/>
      <c r="H53" s="1288"/>
      <c r="I53" s="1283"/>
      <c r="J53" s="1283"/>
      <c r="K53" s="1284"/>
      <c r="L53" s="1284"/>
      <c r="M53" s="1284"/>
      <c r="N53" s="1284"/>
      <c r="AM53" s="375"/>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98"/>
      <c r="BQ53" s="1277"/>
      <c r="BR53" s="1277"/>
      <c r="BS53" s="1277"/>
      <c r="BT53" s="1277"/>
      <c r="BU53" s="1277"/>
      <c r="BV53" s="1277"/>
      <c r="BW53" s="1277"/>
      <c r="BX53" s="1298"/>
      <c r="BY53" s="1277"/>
      <c r="BZ53" s="1277"/>
      <c r="CA53" s="1277"/>
      <c r="CB53" s="1277"/>
      <c r="CC53" s="1277"/>
      <c r="CD53" s="1277"/>
      <c r="CE53" s="1277"/>
      <c r="CF53" s="1298"/>
      <c r="CG53" s="1277"/>
      <c r="CH53" s="1277"/>
      <c r="CI53" s="1277"/>
      <c r="CJ53" s="1277"/>
      <c r="CK53" s="1277"/>
      <c r="CL53" s="1277"/>
      <c r="CM53" s="1277"/>
      <c r="CN53" s="1277">
        <v>56.5</v>
      </c>
      <c r="CO53" s="1277"/>
      <c r="CP53" s="1277"/>
      <c r="CQ53" s="1277"/>
      <c r="CR53" s="1277"/>
      <c r="CS53" s="1277"/>
      <c r="CT53" s="1277"/>
      <c r="CU53" s="1277"/>
      <c r="CV53" s="1277">
        <v>58.5</v>
      </c>
      <c r="CW53" s="1277"/>
      <c r="CX53" s="1277"/>
      <c r="CY53" s="1277"/>
      <c r="CZ53" s="1277"/>
      <c r="DA53" s="1277"/>
      <c r="DB53" s="1277"/>
      <c r="DC53" s="1277"/>
    </row>
    <row r="54" spans="1:109" ht="13.2" x14ac:dyDescent="0.2">
      <c r="A54" s="383"/>
      <c r="B54" s="369"/>
      <c r="G54" s="1288"/>
      <c r="H54" s="1288"/>
      <c r="I54" s="1283"/>
      <c r="J54" s="1283"/>
      <c r="K54" s="1284"/>
      <c r="L54" s="1284"/>
      <c r="M54" s="1284"/>
      <c r="N54" s="1284"/>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69"/>
      <c r="G55" s="1283"/>
      <c r="H55" s="1283"/>
      <c r="I55" s="1283"/>
      <c r="J55" s="1283"/>
      <c r="K55" s="1284"/>
      <c r="L55" s="1284"/>
      <c r="M55" s="1284"/>
      <c r="N55" s="1284"/>
      <c r="AN55" s="1279" t="s">
        <v>602</v>
      </c>
      <c r="AO55" s="1279"/>
      <c r="AP55" s="1279"/>
      <c r="AQ55" s="1279"/>
      <c r="AR55" s="1279"/>
      <c r="AS55" s="1279"/>
      <c r="AT55" s="1279"/>
      <c r="AU55" s="1279"/>
      <c r="AV55" s="1279"/>
      <c r="AW55" s="1279"/>
      <c r="AX55" s="1279"/>
      <c r="AY55" s="1279"/>
      <c r="AZ55" s="1279"/>
      <c r="BA55" s="1279"/>
      <c r="BB55" s="1280" t="s">
        <v>601</v>
      </c>
      <c r="BC55" s="1280"/>
      <c r="BD55" s="1280"/>
      <c r="BE55" s="1280"/>
      <c r="BF55" s="1280"/>
      <c r="BG55" s="1280"/>
      <c r="BH55" s="1280"/>
      <c r="BI55" s="1280"/>
      <c r="BJ55" s="1280"/>
      <c r="BK55" s="1280"/>
      <c r="BL55" s="1280"/>
      <c r="BM55" s="1280"/>
      <c r="BN55" s="1280"/>
      <c r="BO55" s="1280"/>
      <c r="BP55" s="1298"/>
      <c r="BQ55" s="1277"/>
      <c r="BR55" s="1277"/>
      <c r="BS55" s="1277"/>
      <c r="BT55" s="1277"/>
      <c r="BU55" s="1277"/>
      <c r="BV55" s="1277"/>
      <c r="BW55" s="1277"/>
      <c r="BX55" s="1298"/>
      <c r="BY55" s="1277"/>
      <c r="BZ55" s="1277"/>
      <c r="CA55" s="1277"/>
      <c r="CB55" s="1277"/>
      <c r="CC55" s="1277"/>
      <c r="CD55" s="1277"/>
      <c r="CE55" s="1277"/>
      <c r="CF55" s="1298"/>
      <c r="CG55" s="1277"/>
      <c r="CH55" s="1277"/>
      <c r="CI55" s="1277"/>
      <c r="CJ55" s="1277"/>
      <c r="CK55" s="1277"/>
      <c r="CL55" s="1277"/>
      <c r="CM55" s="1277"/>
      <c r="CN55" s="1277">
        <v>23.5</v>
      </c>
      <c r="CO55" s="1277"/>
      <c r="CP55" s="1277"/>
      <c r="CQ55" s="1277"/>
      <c r="CR55" s="1277"/>
      <c r="CS55" s="1277"/>
      <c r="CT55" s="1277"/>
      <c r="CU55" s="1277"/>
      <c r="CV55" s="1277">
        <v>8.5</v>
      </c>
      <c r="CW55" s="1277"/>
      <c r="CX55" s="1277"/>
      <c r="CY55" s="1277"/>
      <c r="CZ55" s="1277"/>
      <c r="DA55" s="1277"/>
      <c r="DB55" s="1277"/>
      <c r="DC55" s="1277"/>
    </row>
    <row r="56" spans="1:109" ht="13.2" x14ac:dyDescent="0.2">
      <c r="A56" s="383"/>
      <c r="B56" s="369"/>
      <c r="G56" s="1283"/>
      <c r="H56" s="1283"/>
      <c r="I56" s="1283"/>
      <c r="J56" s="1283"/>
      <c r="K56" s="1284"/>
      <c r="L56" s="1284"/>
      <c r="M56" s="1284"/>
      <c r="N56" s="1284"/>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9"/>
      <c r="G57" s="1283"/>
      <c r="H57" s="1283"/>
      <c r="I57" s="1281"/>
      <c r="J57" s="1281"/>
      <c r="K57" s="1284"/>
      <c r="L57" s="1284"/>
      <c r="M57" s="1284"/>
      <c r="N57" s="1284"/>
      <c r="AM57" s="368"/>
      <c r="AN57" s="1279"/>
      <c r="AO57" s="1279"/>
      <c r="AP57" s="1279"/>
      <c r="AQ57" s="1279"/>
      <c r="AR57" s="1279"/>
      <c r="AS57" s="1279"/>
      <c r="AT57" s="1279"/>
      <c r="AU57" s="1279"/>
      <c r="AV57" s="1279"/>
      <c r="AW57" s="1279"/>
      <c r="AX57" s="1279"/>
      <c r="AY57" s="1279"/>
      <c r="AZ57" s="1279"/>
      <c r="BA57" s="1279"/>
      <c r="BB57" s="1280" t="s">
        <v>608</v>
      </c>
      <c r="BC57" s="1280"/>
      <c r="BD57" s="1280"/>
      <c r="BE57" s="1280"/>
      <c r="BF57" s="1280"/>
      <c r="BG57" s="1280"/>
      <c r="BH57" s="1280"/>
      <c r="BI57" s="1280"/>
      <c r="BJ57" s="1280"/>
      <c r="BK57" s="1280"/>
      <c r="BL57" s="1280"/>
      <c r="BM57" s="1280"/>
      <c r="BN57" s="1280"/>
      <c r="BO57" s="1280"/>
      <c r="BP57" s="1298"/>
      <c r="BQ57" s="1277"/>
      <c r="BR57" s="1277"/>
      <c r="BS57" s="1277"/>
      <c r="BT57" s="1277"/>
      <c r="BU57" s="1277"/>
      <c r="BV57" s="1277"/>
      <c r="BW57" s="1277"/>
      <c r="BX57" s="1298"/>
      <c r="BY57" s="1277"/>
      <c r="BZ57" s="1277"/>
      <c r="CA57" s="1277"/>
      <c r="CB57" s="1277"/>
      <c r="CC57" s="1277"/>
      <c r="CD57" s="1277"/>
      <c r="CE57" s="1277"/>
      <c r="CF57" s="1298"/>
      <c r="CG57" s="1277"/>
      <c r="CH57" s="1277"/>
      <c r="CI57" s="1277"/>
      <c r="CJ57" s="1277"/>
      <c r="CK57" s="1277"/>
      <c r="CL57" s="1277"/>
      <c r="CM57" s="1277"/>
      <c r="CN57" s="1277">
        <v>61.9</v>
      </c>
      <c r="CO57" s="1277"/>
      <c r="CP57" s="1277"/>
      <c r="CQ57" s="1277"/>
      <c r="CR57" s="1277"/>
      <c r="CS57" s="1277"/>
      <c r="CT57" s="1277"/>
      <c r="CU57" s="1277"/>
      <c r="CV57" s="1277">
        <v>62.1</v>
      </c>
      <c r="CW57" s="1277"/>
      <c r="CX57" s="1277"/>
      <c r="CY57" s="1277"/>
      <c r="CZ57" s="1277"/>
      <c r="DA57" s="1277"/>
      <c r="DB57" s="1277"/>
      <c r="DC57" s="1277"/>
      <c r="DD57" s="394"/>
      <c r="DE57" s="389"/>
    </row>
    <row r="58" spans="1:109" s="383" customFormat="1" ht="13.2" x14ac:dyDescent="0.2">
      <c r="A58" s="368"/>
      <c r="B58" s="389"/>
      <c r="G58" s="1283"/>
      <c r="H58" s="1283"/>
      <c r="I58" s="1281"/>
      <c r="J58" s="1281"/>
      <c r="K58" s="1284"/>
      <c r="L58" s="1284"/>
      <c r="M58" s="1284"/>
      <c r="N58" s="1284"/>
      <c r="AM58" s="368"/>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2" x14ac:dyDescent="0.2">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2" x14ac:dyDescent="0.2">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2" x14ac:dyDescent="0.2">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2" x14ac:dyDescent="0.2">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2" x14ac:dyDescent="0.2">
      <c r="B63" s="387" t="s">
        <v>607</v>
      </c>
    </row>
    <row r="64" spans="1:109" ht="13.2" x14ac:dyDescent="0.2">
      <c r="B64" s="369"/>
      <c r="G64" s="384"/>
      <c r="I64" s="386"/>
      <c r="J64" s="386"/>
      <c r="K64" s="386"/>
      <c r="L64" s="386"/>
      <c r="M64" s="386"/>
      <c r="N64" s="385"/>
      <c r="AM64" s="384"/>
      <c r="AN64" s="384" t="s">
        <v>606</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2" x14ac:dyDescent="0.2">
      <c r="B65" s="369"/>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69"/>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69"/>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69"/>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69"/>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2" x14ac:dyDescent="0.2">
      <c r="B71" s="369"/>
      <c r="G71" s="378"/>
      <c r="I71" s="381"/>
      <c r="J71" s="380"/>
      <c r="K71" s="380"/>
      <c r="L71" s="379"/>
      <c r="M71" s="380"/>
      <c r="N71" s="379"/>
      <c r="AM71" s="378"/>
      <c r="AN71" s="368" t="s">
        <v>604</v>
      </c>
    </row>
    <row r="72" spans="2:107" ht="13.2" x14ac:dyDescent="0.2">
      <c r="B72" s="369"/>
      <c r="G72" s="1283"/>
      <c r="H72" s="1283"/>
      <c r="I72" s="1283"/>
      <c r="J72" s="1283"/>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ht="13.2" x14ac:dyDescent="0.2">
      <c r="B73" s="369"/>
      <c r="G73" s="1288"/>
      <c r="H73" s="1288"/>
      <c r="I73" s="1288"/>
      <c r="J73" s="1288"/>
      <c r="K73" s="1278"/>
      <c r="L73" s="1278"/>
      <c r="M73" s="1278"/>
      <c r="N73" s="1278"/>
      <c r="AM73" s="375"/>
      <c r="AN73" s="1280" t="s">
        <v>603</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7">
        <v>123.6</v>
      </c>
      <c r="BQ73" s="1277"/>
      <c r="BR73" s="1277"/>
      <c r="BS73" s="1277"/>
      <c r="BT73" s="1277"/>
      <c r="BU73" s="1277"/>
      <c r="BV73" s="1277"/>
      <c r="BW73" s="1277"/>
      <c r="BX73" s="1277">
        <v>125.5</v>
      </c>
      <c r="BY73" s="1277"/>
      <c r="BZ73" s="1277"/>
      <c r="CA73" s="1277"/>
      <c r="CB73" s="1277"/>
      <c r="CC73" s="1277"/>
      <c r="CD73" s="1277"/>
      <c r="CE73" s="1277"/>
      <c r="CF73" s="1277">
        <v>108.3</v>
      </c>
      <c r="CG73" s="1277"/>
      <c r="CH73" s="1277"/>
      <c r="CI73" s="1277"/>
      <c r="CJ73" s="1277"/>
      <c r="CK73" s="1277"/>
      <c r="CL73" s="1277"/>
      <c r="CM73" s="1277"/>
      <c r="CN73" s="1277">
        <v>93.8</v>
      </c>
      <c r="CO73" s="1277"/>
      <c r="CP73" s="1277"/>
      <c r="CQ73" s="1277"/>
      <c r="CR73" s="1277"/>
      <c r="CS73" s="1277"/>
      <c r="CT73" s="1277"/>
      <c r="CU73" s="1277"/>
      <c r="CV73" s="1277">
        <v>60.2</v>
      </c>
      <c r="CW73" s="1277"/>
      <c r="CX73" s="1277"/>
      <c r="CY73" s="1277"/>
      <c r="CZ73" s="1277"/>
      <c r="DA73" s="1277"/>
      <c r="DB73" s="1277"/>
      <c r="DC73" s="1277"/>
    </row>
    <row r="74" spans="2:107" ht="13.2" x14ac:dyDescent="0.2">
      <c r="B74" s="369"/>
      <c r="G74" s="1288"/>
      <c r="H74" s="1288"/>
      <c r="I74" s="1288"/>
      <c r="J74" s="1288"/>
      <c r="K74" s="1278"/>
      <c r="L74" s="1278"/>
      <c r="M74" s="1278"/>
      <c r="N74" s="1278"/>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69"/>
      <c r="G75" s="1288"/>
      <c r="H75" s="1288"/>
      <c r="I75" s="1283"/>
      <c r="J75" s="1283"/>
      <c r="K75" s="1284"/>
      <c r="L75" s="1284"/>
      <c r="M75" s="1284"/>
      <c r="N75" s="1284"/>
      <c r="AM75" s="375"/>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10.5</v>
      </c>
      <c r="BY75" s="1277"/>
      <c r="BZ75" s="1277"/>
      <c r="CA75" s="1277"/>
      <c r="CB75" s="1277"/>
      <c r="CC75" s="1277"/>
      <c r="CD75" s="1277"/>
      <c r="CE75" s="1277"/>
      <c r="CF75" s="1277">
        <v>11.4</v>
      </c>
      <c r="CG75" s="1277"/>
      <c r="CH75" s="1277"/>
      <c r="CI75" s="1277"/>
      <c r="CJ75" s="1277"/>
      <c r="CK75" s="1277"/>
      <c r="CL75" s="1277"/>
      <c r="CM75" s="1277"/>
      <c r="CN75" s="1277">
        <v>12.2</v>
      </c>
      <c r="CO75" s="1277"/>
      <c r="CP75" s="1277"/>
      <c r="CQ75" s="1277"/>
      <c r="CR75" s="1277"/>
      <c r="CS75" s="1277"/>
      <c r="CT75" s="1277"/>
      <c r="CU75" s="1277"/>
      <c r="CV75" s="1277">
        <v>11.9</v>
      </c>
      <c r="CW75" s="1277"/>
      <c r="CX75" s="1277"/>
      <c r="CY75" s="1277"/>
      <c r="CZ75" s="1277"/>
      <c r="DA75" s="1277"/>
      <c r="DB75" s="1277"/>
      <c r="DC75" s="1277"/>
    </row>
    <row r="76" spans="2:107" ht="13.2" x14ac:dyDescent="0.2">
      <c r="B76" s="369"/>
      <c r="G76" s="1288"/>
      <c r="H76" s="1288"/>
      <c r="I76" s="1283"/>
      <c r="J76" s="1283"/>
      <c r="K76" s="1284"/>
      <c r="L76" s="1284"/>
      <c r="M76" s="1284"/>
      <c r="N76" s="1284"/>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69"/>
      <c r="G77" s="1283"/>
      <c r="H77" s="1283"/>
      <c r="I77" s="1283"/>
      <c r="J77" s="1283"/>
      <c r="K77" s="1278"/>
      <c r="L77" s="1278"/>
      <c r="M77" s="1278"/>
      <c r="N77" s="1278"/>
      <c r="AN77" s="1279" t="s">
        <v>602</v>
      </c>
      <c r="AO77" s="1279"/>
      <c r="AP77" s="1279"/>
      <c r="AQ77" s="1279"/>
      <c r="AR77" s="1279"/>
      <c r="AS77" s="1279"/>
      <c r="AT77" s="1279"/>
      <c r="AU77" s="1279"/>
      <c r="AV77" s="1279"/>
      <c r="AW77" s="1279"/>
      <c r="AX77" s="1279"/>
      <c r="AY77" s="1279"/>
      <c r="AZ77" s="1279"/>
      <c r="BA77" s="1279"/>
      <c r="BB77" s="1280" t="s">
        <v>601</v>
      </c>
      <c r="BC77" s="1280"/>
      <c r="BD77" s="1280"/>
      <c r="BE77" s="1280"/>
      <c r="BF77" s="1280"/>
      <c r="BG77" s="1280"/>
      <c r="BH77" s="1280"/>
      <c r="BI77" s="1280"/>
      <c r="BJ77" s="1280"/>
      <c r="BK77" s="1280"/>
      <c r="BL77" s="1280"/>
      <c r="BM77" s="1280"/>
      <c r="BN77" s="1280"/>
      <c r="BO77" s="1280"/>
      <c r="BP77" s="1277">
        <v>32.799999999999997</v>
      </c>
      <c r="BQ77" s="1277"/>
      <c r="BR77" s="1277"/>
      <c r="BS77" s="1277"/>
      <c r="BT77" s="1277"/>
      <c r="BU77" s="1277"/>
      <c r="BV77" s="1277"/>
      <c r="BW77" s="1277"/>
      <c r="BX77" s="1277">
        <v>20.9</v>
      </c>
      <c r="BY77" s="1277"/>
      <c r="BZ77" s="1277"/>
      <c r="CA77" s="1277"/>
      <c r="CB77" s="1277"/>
      <c r="CC77" s="1277"/>
      <c r="CD77" s="1277"/>
      <c r="CE77" s="1277"/>
      <c r="CF77" s="1277">
        <v>21</v>
      </c>
      <c r="CG77" s="1277"/>
      <c r="CH77" s="1277"/>
      <c r="CI77" s="1277"/>
      <c r="CJ77" s="1277"/>
      <c r="CK77" s="1277"/>
      <c r="CL77" s="1277"/>
      <c r="CM77" s="1277"/>
      <c r="CN77" s="1277">
        <v>23.5</v>
      </c>
      <c r="CO77" s="1277"/>
      <c r="CP77" s="1277"/>
      <c r="CQ77" s="1277"/>
      <c r="CR77" s="1277"/>
      <c r="CS77" s="1277"/>
      <c r="CT77" s="1277"/>
      <c r="CU77" s="1277"/>
      <c r="CV77" s="1277">
        <v>8.5</v>
      </c>
      <c r="CW77" s="1277"/>
      <c r="CX77" s="1277"/>
      <c r="CY77" s="1277"/>
      <c r="CZ77" s="1277"/>
      <c r="DA77" s="1277"/>
      <c r="DB77" s="1277"/>
      <c r="DC77" s="1277"/>
    </row>
    <row r="78" spans="2:107" ht="13.2" x14ac:dyDescent="0.2">
      <c r="B78" s="369"/>
      <c r="G78" s="1283"/>
      <c r="H78" s="1283"/>
      <c r="I78" s="1283"/>
      <c r="J78" s="1283"/>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69"/>
      <c r="G79" s="1283"/>
      <c r="H79" s="1283"/>
      <c r="I79" s="1281"/>
      <c r="J79" s="1281"/>
      <c r="K79" s="1282"/>
      <c r="L79" s="1282"/>
      <c r="M79" s="1282"/>
      <c r="N79" s="1282"/>
      <c r="AN79" s="1279"/>
      <c r="AO79" s="1279"/>
      <c r="AP79" s="1279"/>
      <c r="AQ79" s="1279"/>
      <c r="AR79" s="1279"/>
      <c r="AS79" s="1279"/>
      <c r="AT79" s="1279"/>
      <c r="AU79" s="1279"/>
      <c r="AV79" s="1279"/>
      <c r="AW79" s="1279"/>
      <c r="AX79" s="1279"/>
      <c r="AY79" s="1279"/>
      <c r="AZ79" s="1279"/>
      <c r="BA79" s="1279"/>
      <c r="BB79" s="1280" t="s">
        <v>600</v>
      </c>
      <c r="BC79" s="1280"/>
      <c r="BD79" s="1280"/>
      <c r="BE79" s="1280"/>
      <c r="BF79" s="1280"/>
      <c r="BG79" s="1280"/>
      <c r="BH79" s="1280"/>
      <c r="BI79" s="1280"/>
      <c r="BJ79" s="1280"/>
      <c r="BK79" s="1280"/>
      <c r="BL79" s="1280"/>
      <c r="BM79" s="1280"/>
      <c r="BN79" s="1280"/>
      <c r="BO79" s="1280"/>
      <c r="BP79" s="1277">
        <v>9.1</v>
      </c>
      <c r="BQ79" s="1277"/>
      <c r="BR79" s="1277"/>
      <c r="BS79" s="1277"/>
      <c r="BT79" s="1277"/>
      <c r="BU79" s="1277"/>
      <c r="BV79" s="1277"/>
      <c r="BW79" s="1277"/>
      <c r="BX79" s="1277">
        <v>9.1</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ht="13.2" x14ac:dyDescent="0.2">
      <c r="B80" s="369"/>
      <c r="G80" s="1283"/>
      <c r="H80" s="1283"/>
      <c r="I80" s="1281"/>
      <c r="J80" s="1281"/>
      <c r="K80" s="1282"/>
      <c r="L80" s="1282"/>
      <c r="M80" s="1282"/>
      <c r="N80" s="1282"/>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69"/>
    </row>
    <row r="82" spans="2:109" ht="16.2" x14ac:dyDescent="0.2">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2" x14ac:dyDescent="0.2">
      <c r="DD84" s="368"/>
      <c r="DE84" s="368"/>
    </row>
    <row r="85" spans="2:109" ht="13.2" x14ac:dyDescent="0.2">
      <c r="DD85" s="368"/>
      <c r="DE85" s="368"/>
    </row>
  </sheetData>
  <sheetProtection algorithmName="SHA-512" hashValue="ROqZpIbg1q0MDN7fY8dgzs5o+Zc3CWw3o9yme3l+em7FEmReCToQx7cMYSSy+bK0TMnXTqWzLbAPnvpjaWkvrg==" saltValue="h/gmi6DUW8yWNcXCjWCAN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8" zoomScale="70" zoomScaleNormal="70" zoomScaleSheetLayoutView="70" workbookViewId="0">
      <selection activeCell="AN82" sqref="AN82"/>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YW0xCM6cZF4N0pkPDzJTMOADFpm2Ci7/H9XmS4iETMRVrb++CvSxHy4Ue+hB5qc2sqSx01l6eA3cDtahaTX1XQ==" saltValue="gbibabS/+9XsV57LPaJUq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55" workbookViewId="0">
      <selection activeCell="AN82" sqref="AN82"/>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zgswma8mi3pubt7snDjNaZSd02NbKEbHGt0uhBm7UX+JGRhbUy6P2vexcRdnNRSdf/E9GQ2+EEmk9wkm0b48bA==" saltValue="uWdDWyzjpg7U+tqQFYyLz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43427</v>
      </c>
      <c r="E3" s="153"/>
      <c r="F3" s="154">
        <v>82993</v>
      </c>
      <c r="G3" s="155"/>
      <c r="H3" s="156"/>
    </row>
    <row r="4" spans="1:8" x14ac:dyDescent="0.2">
      <c r="A4" s="157"/>
      <c r="B4" s="158"/>
      <c r="C4" s="159"/>
      <c r="D4" s="160">
        <v>14649</v>
      </c>
      <c r="E4" s="161"/>
      <c r="F4" s="162">
        <v>46787</v>
      </c>
      <c r="G4" s="163"/>
      <c r="H4" s="164"/>
    </row>
    <row r="5" spans="1:8" x14ac:dyDescent="0.2">
      <c r="A5" s="145" t="s">
        <v>548</v>
      </c>
      <c r="B5" s="150"/>
      <c r="C5" s="151"/>
      <c r="D5" s="152">
        <v>15181</v>
      </c>
      <c r="E5" s="153"/>
      <c r="F5" s="154">
        <v>108252</v>
      </c>
      <c r="G5" s="155"/>
      <c r="H5" s="156"/>
    </row>
    <row r="6" spans="1:8" x14ac:dyDescent="0.2">
      <c r="A6" s="157"/>
      <c r="B6" s="158"/>
      <c r="C6" s="159"/>
      <c r="D6" s="160">
        <v>10413</v>
      </c>
      <c r="E6" s="161"/>
      <c r="F6" s="162">
        <v>50321</v>
      </c>
      <c r="G6" s="163"/>
      <c r="H6" s="164"/>
    </row>
    <row r="7" spans="1:8" x14ac:dyDescent="0.2">
      <c r="A7" s="145" t="s">
        <v>549</v>
      </c>
      <c r="B7" s="150"/>
      <c r="C7" s="151"/>
      <c r="D7" s="152">
        <v>77616</v>
      </c>
      <c r="E7" s="153"/>
      <c r="F7" s="154">
        <v>93492</v>
      </c>
      <c r="G7" s="155"/>
      <c r="H7" s="156"/>
    </row>
    <row r="8" spans="1:8" x14ac:dyDescent="0.2">
      <c r="A8" s="157"/>
      <c r="B8" s="158"/>
      <c r="C8" s="159"/>
      <c r="D8" s="160">
        <v>45091</v>
      </c>
      <c r="E8" s="161"/>
      <c r="F8" s="162">
        <v>53316</v>
      </c>
      <c r="G8" s="163"/>
      <c r="H8" s="164"/>
    </row>
    <row r="9" spans="1:8" x14ac:dyDescent="0.2">
      <c r="A9" s="145" t="s">
        <v>550</v>
      </c>
      <c r="B9" s="150"/>
      <c r="C9" s="151"/>
      <c r="D9" s="152">
        <v>22951</v>
      </c>
      <c r="E9" s="153"/>
      <c r="F9" s="154">
        <v>94796</v>
      </c>
      <c r="G9" s="155"/>
      <c r="H9" s="156"/>
    </row>
    <row r="10" spans="1:8" x14ac:dyDescent="0.2">
      <c r="A10" s="157"/>
      <c r="B10" s="158"/>
      <c r="C10" s="159"/>
      <c r="D10" s="160">
        <v>8834</v>
      </c>
      <c r="E10" s="161"/>
      <c r="F10" s="162">
        <v>55781</v>
      </c>
      <c r="G10" s="163"/>
      <c r="H10" s="164"/>
    </row>
    <row r="11" spans="1:8" x14ac:dyDescent="0.2">
      <c r="A11" s="145" t="s">
        <v>551</v>
      </c>
      <c r="B11" s="150"/>
      <c r="C11" s="151"/>
      <c r="D11" s="152">
        <v>14466</v>
      </c>
      <c r="E11" s="153"/>
      <c r="F11" s="154">
        <v>85942</v>
      </c>
      <c r="G11" s="155"/>
      <c r="H11" s="156"/>
    </row>
    <row r="12" spans="1:8" x14ac:dyDescent="0.2">
      <c r="A12" s="157"/>
      <c r="B12" s="158"/>
      <c r="C12" s="165"/>
      <c r="D12" s="160">
        <v>6790</v>
      </c>
      <c r="E12" s="161"/>
      <c r="F12" s="162">
        <v>48630</v>
      </c>
      <c r="G12" s="163"/>
      <c r="H12" s="164"/>
    </row>
    <row r="13" spans="1:8" x14ac:dyDescent="0.2">
      <c r="A13" s="145"/>
      <c r="B13" s="150"/>
      <c r="C13" s="166"/>
      <c r="D13" s="167">
        <v>34728</v>
      </c>
      <c r="E13" s="168"/>
      <c r="F13" s="169">
        <v>93095</v>
      </c>
      <c r="G13" s="170"/>
      <c r="H13" s="156"/>
    </row>
    <row r="14" spans="1:8" x14ac:dyDescent="0.2">
      <c r="A14" s="157"/>
      <c r="B14" s="158"/>
      <c r="C14" s="159"/>
      <c r="D14" s="160">
        <v>17155</v>
      </c>
      <c r="E14" s="161"/>
      <c r="F14" s="162">
        <v>50967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8.7799999999999994</v>
      </c>
      <c r="C19" s="171">
        <f>ROUND(VALUE(SUBSTITUTE(実質収支比率等に係る経年分析!G$48,"▲","-")),2)</f>
        <v>9.15</v>
      </c>
      <c r="D19" s="171">
        <f>ROUND(VALUE(SUBSTITUTE(実質収支比率等に係る経年分析!H$48,"▲","-")),2)</f>
        <v>8.9600000000000009</v>
      </c>
      <c r="E19" s="171">
        <f>ROUND(VALUE(SUBSTITUTE(実質収支比率等に係る経年分析!I$48,"▲","-")),2)</f>
        <v>12.41</v>
      </c>
      <c r="F19" s="171">
        <f>ROUND(VALUE(SUBSTITUTE(実質収支比率等に係る経年分析!J$48,"▲","-")),2)</f>
        <v>9.35</v>
      </c>
    </row>
    <row r="20" spans="1:11" x14ac:dyDescent="0.2">
      <c r="A20" s="171" t="s">
        <v>54</v>
      </c>
      <c r="B20" s="171">
        <f>ROUND(VALUE(SUBSTITUTE(実質収支比率等に係る経年分析!F$47,"▲","-")),2)</f>
        <v>28.53</v>
      </c>
      <c r="C20" s="171">
        <f>ROUND(VALUE(SUBSTITUTE(実質収支比率等に係る経年分析!G$47,"▲","-")),2)</f>
        <v>29.6</v>
      </c>
      <c r="D20" s="171">
        <f>ROUND(VALUE(SUBSTITUTE(実質収支比率等に係る経年分析!H$47,"▲","-")),2)</f>
        <v>28.15</v>
      </c>
      <c r="E20" s="171">
        <f>ROUND(VALUE(SUBSTITUTE(実質収支比率等に係る経年分析!I$47,"▲","-")),2)</f>
        <v>22.27</v>
      </c>
      <c r="F20" s="171">
        <f>ROUND(VALUE(SUBSTITUTE(実質収支比率等に係る経年分析!J$47,"▲","-")),2)</f>
        <v>31.15</v>
      </c>
    </row>
    <row r="21" spans="1:11" x14ac:dyDescent="0.2">
      <c r="A21" s="171" t="s">
        <v>55</v>
      </c>
      <c r="B21" s="171">
        <f>IF(ISNUMBER(VALUE(SUBSTITUTE(実質収支比率等に係る経年分析!F$49,"▲","-"))),ROUND(VALUE(SUBSTITUTE(実質収支比率等に係る経年分析!F$49,"▲","-")),2),NA())</f>
        <v>-1.67</v>
      </c>
      <c r="C21" s="171">
        <f>IF(ISNUMBER(VALUE(SUBSTITUTE(実質収支比率等に係る経年分析!G$49,"▲","-"))),ROUND(VALUE(SUBSTITUTE(実質収支比率等に係る経年分析!G$49,"▲","-")),2),NA())</f>
        <v>1.27</v>
      </c>
      <c r="D21" s="171">
        <f>IF(ISNUMBER(VALUE(SUBSTITUTE(実質収支比率等に係る経年分析!H$49,"▲","-"))),ROUND(VALUE(SUBSTITUTE(実質収支比率等に係る経年分析!H$49,"▲","-")),2),NA())</f>
        <v>-1.17</v>
      </c>
      <c r="E21" s="171">
        <f>IF(ISNUMBER(VALUE(SUBSTITUTE(実質収支比率等に係る経年分析!I$49,"▲","-"))),ROUND(VALUE(SUBSTITUTE(実質収支比率等に係る経年分析!I$49,"▲","-")),2),NA())</f>
        <v>-0.5</v>
      </c>
      <c r="F21" s="171">
        <f>IF(ISNUMBER(VALUE(SUBSTITUTE(実質収支比率等に係る経年分析!J$49,"▲","-"))),ROUND(VALUE(SUBSTITUTE(実質収支比率等に係る経年分析!J$49,"▲","-")),2),NA())</f>
        <v>8.23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農業集落排水特別会計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2">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0.41</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8.7799999999999994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8.9499999999999993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410</v>
      </c>
      <c r="E42" s="173"/>
      <c r="F42" s="173"/>
      <c r="G42" s="173">
        <f>'実質公債費比率（分子）の構造'!L$52</f>
        <v>417</v>
      </c>
      <c r="H42" s="173"/>
      <c r="I42" s="173"/>
      <c r="J42" s="173">
        <f>'実質公債費比率（分子）の構造'!M$52</f>
        <v>430</v>
      </c>
      <c r="K42" s="173"/>
      <c r="L42" s="173"/>
      <c r="M42" s="173">
        <f>'実質公債費比率（分子）の構造'!N$52</f>
        <v>430</v>
      </c>
      <c r="N42" s="173"/>
      <c r="O42" s="173"/>
      <c r="P42" s="173">
        <f>'実質公債費比率（分子）の構造'!O$52</f>
        <v>428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1</v>
      </c>
      <c r="C45" s="173"/>
      <c r="D45" s="173"/>
      <c r="E45" s="173">
        <f>'実質公債費比率（分子）の構造'!L$49</f>
        <v>2</v>
      </c>
      <c r="F45" s="173"/>
      <c r="G45" s="173"/>
      <c r="H45" s="173">
        <f>'実質公債費比率（分子）の構造'!M$49</f>
        <v>4</v>
      </c>
      <c r="I45" s="173"/>
      <c r="J45" s="173"/>
      <c r="K45" s="173">
        <f>'実質公債費比率（分子）の構造'!N$49</f>
        <v>17</v>
      </c>
      <c r="L45" s="173"/>
      <c r="M45" s="173"/>
      <c r="N45" s="173">
        <f>'実質公債費比率（分子）の構造'!O$49</f>
        <v>31</v>
      </c>
      <c r="O45" s="173"/>
      <c r="P45" s="173"/>
    </row>
    <row r="46" spans="1:16" x14ac:dyDescent="0.2">
      <c r="A46" s="173" t="s">
        <v>66</v>
      </c>
      <c r="B46" s="173">
        <f>'実質公債費比率（分子）の構造'!K$48</f>
        <v>242</v>
      </c>
      <c r="C46" s="173"/>
      <c r="D46" s="173"/>
      <c r="E46" s="173">
        <f>'実質公債費比率（分子）の構造'!L$48</f>
        <v>253</v>
      </c>
      <c r="F46" s="173"/>
      <c r="G46" s="173"/>
      <c r="H46" s="173">
        <f>'実質公債費比率（分子）の構造'!M$48</f>
        <v>248</v>
      </c>
      <c r="I46" s="173"/>
      <c r="J46" s="173"/>
      <c r="K46" s="173">
        <f>'実質公債費比率（分子）の構造'!N$48</f>
        <v>254</v>
      </c>
      <c r="L46" s="173"/>
      <c r="M46" s="173"/>
      <c r="N46" s="173">
        <f>'実質公債費比率（分子）の構造'!O$48</f>
        <v>243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423</v>
      </c>
      <c r="C49" s="173"/>
      <c r="D49" s="173"/>
      <c r="E49" s="173">
        <f>'実質公債費比率（分子）の構造'!L$45</f>
        <v>477</v>
      </c>
      <c r="F49" s="173"/>
      <c r="G49" s="173"/>
      <c r="H49" s="173">
        <f>'実質公債費比率（分子）の構造'!M$45</f>
        <v>498</v>
      </c>
      <c r="I49" s="173"/>
      <c r="J49" s="173"/>
      <c r="K49" s="173">
        <f>'実質公債費比率（分子）の構造'!N$45</f>
        <v>504</v>
      </c>
      <c r="L49" s="173"/>
      <c r="M49" s="173"/>
      <c r="N49" s="173">
        <f>'実質公債費比率（分子）の構造'!O$45</f>
        <v>491</v>
      </c>
      <c r="O49" s="173"/>
      <c r="P49" s="173"/>
    </row>
    <row r="50" spans="1:16" x14ac:dyDescent="0.2">
      <c r="A50" s="173" t="s">
        <v>70</v>
      </c>
      <c r="B50" s="173" t="e">
        <f>NA()</f>
        <v>#N/A</v>
      </c>
      <c r="C50" s="173">
        <f>IF(ISNUMBER('実質公債費比率（分子）の構造'!K$53),'実質公債費比率（分子）の構造'!K$53,NA())</f>
        <v>256</v>
      </c>
      <c r="D50" s="173" t="e">
        <f>NA()</f>
        <v>#N/A</v>
      </c>
      <c r="E50" s="173" t="e">
        <f>NA()</f>
        <v>#N/A</v>
      </c>
      <c r="F50" s="173">
        <f>IF(ISNUMBER('実質公債費比率（分子）の構造'!L$53),'実質公債費比率（分子）の構造'!L$53,NA())</f>
        <v>315</v>
      </c>
      <c r="G50" s="173" t="e">
        <f>NA()</f>
        <v>#N/A</v>
      </c>
      <c r="H50" s="173" t="e">
        <f>NA()</f>
        <v>#N/A</v>
      </c>
      <c r="I50" s="173">
        <f>IF(ISNUMBER('実質公債費比率（分子）の構造'!M$53),'実質公債費比率（分子）の構造'!M$53,NA())</f>
        <v>320</v>
      </c>
      <c r="J50" s="173" t="e">
        <f>NA()</f>
        <v>#N/A</v>
      </c>
      <c r="K50" s="173" t="e">
        <f>NA()</f>
        <v>#N/A</v>
      </c>
      <c r="L50" s="173">
        <f>IF(ISNUMBER('実質公債費比率（分子）の構造'!N$53),'実質公債費比率（分子）の構造'!N$53,NA())</f>
        <v>345</v>
      </c>
      <c r="M50" s="173" t="e">
        <f>NA()</f>
        <v>#N/A</v>
      </c>
      <c r="N50" s="173" t="e">
        <f>NA()</f>
        <v>#N/A</v>
      </c>
      <c r="O50" s="173">
        <f>IF(ISNUMBER('実質公債費比率（分子）の構造'!O$53),'実質公債費比率（分子）の構造'!O$53,NA())</f>
        <v>337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5473</v>
      </c>
      <c r="E56" s="172"/>
      <c r="F56" s="172"/>
      <c r="G56" s="172">
        <f>'将来負担比率（分子）の構造'!J$52</f>
        <v>5275</v>
      </c>
      <c r="H56" s="172"/>
      <c r="I56" s="172"/>
      <c r="J56" s="172">
        <f>'将来負担比率（分子）の構造'!K$52</f>
        <v>5238</v>
      </c>
      <c r="K56" s="172"/>
      <c r="L56" s="172"/>
      <c r="M56" s="172">
        <f>'将来負担比率（分子）の構造'!L$52</f>
        <v>5056</v>
      </c>
      <c r="N56" s="172"/>
      <c r="O56" s="172"/>
      <c r="P56" s="172">
        <f>'将来負担比率（分子）の構造'!M$52</f>
        <v>4792</v>
      </c>
    </row>
    <row r="57" spans="1:16" x14ac:dyDescent="0.2">
      <c r="A57" s="172" t="s">
        <v>41</v>
      </c>
      <c r="B57" s="172"/>
      <c r="C57" s="172"/>
      <c r="D57" s="172">
        <f>'将来負担比率（分子）の構造'!I$51</f>
        <v>27</v>
      </c>
      <c r="E57" s="172"/>
      <c r="F57" s="172"/>
      <c r="G57" s="172">
        <f>'将来負担比率（分子）の構造'!J$51</f>
        <v>17</v>
      </c>
      <c r="H57" s="172"/>
      <c r="I57" s="172"/>
      <c r="J57" s="172">
        <f>'将来負担比率（分子）の構造'!K$51</f>
        <v>60</v>
      </c>
      <c r="K57" s="172"/>
      <c r="L57" s="172"/>
      <c r="M57" s="172">
        <f>'将来負担比率（分子）の構造'!L$51</f>
        <v>69</v>
      </c>
      <c r="N57" s="172"/>
      <c r="O57" s="172"/>
      <c r="P57" s="172">
        <f>'将来負担比率（分子）の構造'!M$51</f>
        <v>70</v>
      </c>
    </row>
    <row r="58" spans="1:16" x14ac:dyDescent="0.2">
      <c r="A58" s="172" t="s">
        <v>40</v>
      </c>
      <c r="B58" s="172"/>
      <c r="C58" s="172"/>
      <c r="D58" s="172">
        <f>'将来負担比率（分子）の構造'!I$50</f>
        <v>1869</v>
      </c>
      <c r="E58" s="172"/>
      <c r="F58" s="172"/>
      <c r="G58" s="172">
        <f>'将来負担比率（分子）の構造'!J$50</f>
        <v>1996</v>
      </c>
      <c r="H58" s="172"/>
      <c r="I58" s="172"/>
      <c r="J58" s="172">
        <f>'将来負担比率（分子）の構造'!K$50</f>
        <v>1934</v>
      </c>
      <c r="K58" s="172"/>
      <c r="L58" s="172"/>
      <c r="M58" s="172">
        <f>'将来負担比率（分子）の構造'!L$50</f>
        <v>1808</v>
      </c>
      <c r="N58" s="172"/>
      <c r="O58" s="172"/>
      <c r="P58" s="172">
        <f>'将来負担比率（分子）の構造'!M$50</f>
        <v>2299</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123</v>
      </c>
      <c r="C61" s="172"/>
      <c r="D61" s="172"/>
      <c r="E61" s="172">
        <f>'将来負担比率（分子）の構造'!J$46</f>
        <v>85</v>
      </c>
      <c r="F61" s="172"/>
      <c r="G61" s="172"/>
      <c r="H61" s="172">
        <f>'将来負担比率（分子）の構造'!K$46</f>
        <v>39</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627</v>
      </c>
      <c r="C62" s="172"/>
      <c r="D62" s="172"/>
      <c r="E62" s="172">
        <f>'将来負担比率（分子）の構造'!J$45</f>
        <v>594</v>
      </c>
      <c r="F62" s="172"/>
      <c r="G62" s="172"/>
      <c r="H62" s="172">
        <f>'将来負担比率（分子）の構造'!K$45</f>
        <v>564</v>
      </c>
      <c r="I62" s="172"/>
      <c r="J62" s="172"/>
      <c r="K62" s="172">
        <f>'将来負担比率（分子）の構造'!L$45</f>
        <v>540</v>
      </c>
      <c r="L62" s="172"/>
      <c r="M62" s="172"/>
      <c r="N62" s="172">
        <f>'将来負担比率（分子）の構造'!M$45</f>
        <v>509</v>
      </c>
      <c r="O62" s="172"/>
      <c r="P62" s="172"/>
    </row>
    <row r="63" spans="1:16" x14ac:dyDescent="0.2">
      <c r="A63" s="172" t="s">
        <v>33</v>
      </c>
      <c r="B63" s="172">
        <f>'将来負担比率（分子）の構造'!I$44</f>
        <v>360</v>
      </c>
      <c r="C63" s="172"/>
      <c r="D63" s="172"/>
      <c r="E63" s="172">
        <f>'将来負担比率（分子）の構造'!J$44</f>
        <v>450</v>
      </c>
      <c r="F63" s="172"/>
      <c r="G63" s="172"/>
      <c r="H63" s="172">
        <f>'将来負担比率（分子）の構造'!K$44</f>
        <v>461</v>
      </c>
      <c r="I63" s="172"/>
      <c r="J63" s="172"/>
      <c r="K63" s="172">
        <f>'将来負担比率（分子）の構造'!L$44</f>
        <v>468</v>
      </c>
      <c r="L63" s="172"/>
      <c r="M63" s="172"/>
      <c r="N63" s="172">
        <f>'将来負担比率（分子）の構造'!M$44</f>
        <v>447</v>
      </c>
      <c r="O63" s="172"/>
      <c r="P63" s="172"/>
    </row>
    <row r="64" spans="1:16" x14ac:dyDescent="0.2">
      <c r="A64" s="172" t="s">
        <v>32</v>
      </c>
      <c r="B64" s="172">
        <f>'将来負担比率（分子）の構造'!I$43</f>
        <v>3440</v>
      </c>
      <c r="C64" s="172"/>
      <c r="D64" s="172"/>
      <c r="E64" s="172">
        <f>'将来負担比率（分子）の構造'!J$43</f>
        <v>3284</v>
      </c>
      <c r="F64" s="172"/>
      <c r="G64" s="172"/>
      <c r="H64" s="172">
        <f>'将来負担比率（分子）の構造'!K$43</f>
        <v>3137</v>
      </c>
      <c r="I64" s="172"/>
      <c r="J64" s="172"/>
      <c r="K64" s="172">
        <f>'将来負担比率（分子）の構造'!L$43</f>
        <v>2973</v>
      </c>
      <c r="L64" s="172"/>
      <c r="M64" s="172"/>
      <c r="N64" s="172">
        <f>'将来負担比率（分子）の構造'!M$43</f>
        <v>2761</v>
      </c>
      <c r="O64" s="172"/>
      <c r="P64" s="172"/>
    </row>
    <row r="65" spans="1:16" x14ac:dyDescent="0.2">
      <c r="A65" s="172" t="s">
        <v>31</v>
      </c>
      <c r="B65" s="172">
        <f>'将来負担比率（分子）の構造'!I$42</f>
        <v>127</v>
      </c>
      <c r="C65" s="172"/>
      <c r="D65" s="172"/>
      <c r="E65" s="172">
        <f>'将来負担比率（分子）の構造'!J$42</f>
        <v>474</v>
      </c>
      <c r="F65" s="172"/>
      <c r="G65" s="172"/>
      <c r="H65" s="172">
        <f>'将来負担比率（分子）の構造'!K$42</f>
        <v>76</v>
      </c>
      <c r="I65" s="172"/>
      <c r="J65" s="172"/>
      <c r="K65" s="172">
        <f>'将来負担比率（分子）の構造'!L$42</f>
        <v>51</v>
      </c>
      <c r="L65" s="172"/>
      <c r="M65" s="172"/>
      <c r="N65" s="172">
        <f>'将来負担比率（分子）の構造'!M$42</f>
        <v>25</v>
      </c>
      <c r="O65" s="172"/>
      <c r="P65" s="172"/>
    </row>
    <row r="66" spans="1:16" x14ac:dyDescent="0.2">
      <c r="A66" s="172" t="s">
        <v>30</v>
      </c>
      <c r="B66" s="172">
        <f>'将来負担比率（分子）の構造'!I$41</f>
        <v>5905</v>
      </c>
      <c r="C66" s="172"/>
      <c r="D66" s="172"/>
      <c r="E66" s="172">
        <f>'将来負担比率（分子）の構造'!J$41</f>
        <v>5638</v>
      </c>
      <c r="F66" s="172"/>
      <c r="G66" s="172"/>
      <c r="H66" s="172">
        <f>'将来負担比率（分子）の構造'!K$41</f>
        <v>5773</v>
      </c>
      <c r="I66" s="172"/>
      <c r="J66" s="172"/>
      <c r="K66" s="172">
        <f>'将来負担比率（分子）の構造'!L$41</f>
        <v>5501</v>
      </c>
      <c r="L66" s="172"/>
      <c r="M66" s="172"/>
      <c r="N66" s="172">
        <f>'将来負担比率（分子）の構造'!M$41</f>
        <v>5234</v>
      </c>
      <c r="O66" s="172"/>
      <c r="P66" s="172"/>
    </row>
    <row r="67" spans="1:16" x14ac:dyDescent="0.2">
      <c r="A67" s="172" t="s">
        <v>74</v>
      </c>
      <c r="B67" s="172" t="e">
        <f>NA()</f>
        <v>#N/A</v>
      </c>
      <c r="C67" s="172">
        <f>IF(ISNUMBER('将来負担比率（分子）の構造'!I$53), IF('将来負担比率（分子）の構造'!I$53 &lt; 0, 0, '将来負担比率（分子）の構造'!I$53), NA())</f>
        <v>3214</v>
      </c>
      <c r="D67" s="172" t="e">
        <f>NA()</f>
        <v>#N/A</v>
      </c>
      <c r="E67" s="172" t="e">
        <f>NA()</f>
        <v>#N/A</v>
      </c>
      <c r="F67" s="172">
        <f>IF(ISNUMBER('将来負担比率（分子）の構造'!J$53), IF('将来負担比率（分子）の構造'!J$53 &lt; 0, 0, '将来負担比率（分子）の構造'!J$53), NA())</f>
        <v>3238</v>
      </c>
      <c r="G67" s="172" t="e">
        <f>NA()</f>
        <v>#N/A</v>
      </c>
      <c r="H67" s="172" t="e">
        <f>NA()</f>
        <v>#N/A</v>
      </c>
      <c r="I67" s="172">
        <f>IF(ISNUMBER('将来負担比率（分子）の構造'!K$53), IF('将来負担比率（分子）の構造'!K$53 &lt; 0, 0, '将来負担比率（分子）の構造'!K$53), NA())</f>
        <v>2818</v>
      </c>
      <c r="J67" s="172" t="e">
        <f>NA()</f>
        <v>#N/A</v>
      </c>
      <c r="K67" s="172" t="e">
        <f>NA()</f>
        <v>#N/A</v>
      </c>
      <c r="L67" s="172">
        <f>IF(ISNUMBER('将来負担比率（分子）の構造'!L$53), IF('将来負担比率（分子）の構造'!L$53 &lt; 0, 0, '将来負担比率（分子）の構造'!L$53), NA())</f>
        <v>2600</v>
      </c>
      <c r="M67" s="172" t="e">
        <f>NA()</f>
        <v>#N/A</v>
      </c>
      <c r="N67" s="172" t="e">
        <f>NA()</f>
        <v>#N/A</v>
      </c>
      <c r="O67" s="172">
        <f>IF(ISNUMBER('将来負担比率（分子）の構造'!M$53), IF('将来負担比率（分子）の構造'!M$53 &lt; 0, 0, '将来負担比率（分子）の構造'!M$53), NA())</f>
        <v>1815</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853</v>
      </c>
      <c r="C72" s="176">
        <f>基金残高に係る経年分析!G55</f>
        <v>711</v>
      </c>
      <c r="D72" s="176">
        <f>基金残高に係る経年分析!H55</f>
        <v>1069</v>
      </c>
    </row>
    <row r="73" spans="1:16" x14ac:dyDescent="0.2">
      <c r="A73" s="175" t="s">
        <v>77</v>
      </c>
      <c r="B73" s="176">
        <f>基金残高に係る経年分析!F56</f>
        <v>194</v>
      </c>
      <c r="C73" s="176">
        <f>基金残高に係る経年分析!G56</f>
        <v>203</v>
      </c>
      <c r="D73" s="176">
        <f>基金残高に係る経年分析!H56</f>
        <v>212</v>
      </c>
    </row>
    <row r="74" spans="1:16" x14ac:dyDescent="0.2">
      <c r="A74" s="175" t="s">
        <v>78</v>
      </c>
      <c r="B74" s="176">
        <f>基金残高に係る経年分析!F57</f>
        <v>594</v>
      </c>
      <c r="C74" s="176">
        <f>基金残高に係る経年分析!G57</f>
        <v>598</v>
      </c>
      <c r="D74" s="176">
        <f>基金残高に係る経年分析!H57</f>
        <v>665</v>
      </c>
    </row>
  </sheetData>
  <sheetProtection algorithmName="SHA-512" hashValue="G97+BDaZ6hYbupj/hOwewn7k0yK7ECW4bYsVDuSUc2sqXekZEsdXN3meeK9YywlDkGyjyOne73AtOU6w0L72TA==" saltValue="yt3qBl6AGLhXwkW8EAZu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42" t="s">
        <v>225</v>
      </c>
      <c r="C5" s="743"/>
      <c r="D5" s="743"/>
      <c r="E5" s="743"/>
      <c r="F5" s="743"/>
      <c r="G5" s="743"/>
      <c r="H5" s="743"/>
      <c r="I5" s="743"/>
      <c r="J5" s="743"/>
      <c r="K5" s="743"/>
      <c r="L5" s="743"/>
      <c r="M5" s="743"/>
      <c r="N5" s="743"/>
      <c r="O5" s="743"/>
      <c r="P5" s="743"/>
      <c r="Q5" s="744"/>
      <c r="R5" s="718">
        <v>1019537</v>
      </c>
      <c r="S5" s="719"/>
      <c r="T5" s="719"/>
      <c r="U5" s="719"/>
      <c r="V5" s="719"/>
      <c r="W5" s="719"/>
      <c r="X5" s="719"/>
      <c r="Y5" s="765"/>
      <c r="Z5" s="780">
        <v>17.100000000000001</v>
      </c>
      <c r="AA5" s="780"/>
      <c r="AB5" s="780"/>
      <c r="AC5" s="780"/>
      <c r="AD5" s="781">
        <v>1019537</v>
      </c>
      <c r="AE5" s="781"/>
      <c r="AF5" s="781"/>
      <c r="AG5" s="781"/>
      <c r="AH5" s="781"/>
      <c r="AI5" s="781"/>
      <c r="AJ5" s="781"/>
      <c r="AK5" s="781"/>
      <c r="AL5" s="761">
        <v>30.4</v>
      </c>
      <c r="AM5" s="747"/>
      <c r="AN5" s="747"/>
      <c r="AO5" s="762"/>
      <c r="AP5" s="742" t="s">
        <v>226</v>
      </c>
      <c r="AQ5" s="743"/>
      <c r="AR5" s="743"/>
      <c r="AS5" s="743"/>
      <c r="AT5" s="743"/>
      <c r="AU5" s="743"/>
      <c r="AV5" s="743"/>
      <c r="AW5" s="743"/>
      <c r="AX5" s="743"/>
      <c r="AY5" s="743"/>
      <c r="AZ5" s="743"/>
      <c r="BA5" s="743"/>
      <c r="BB5" s="743"/>
      <c r="BC5" s="743"/>
      <c r="BD5" s="743"/>
      <c r="BE5" s="743"/>
      <c r="BF5" s="744"/>
      <c r="BG5" s="665">
        <v>1005637</v>
      </c>
      <c r="BH5" s="675"/>
      <c r="BI5" s="675"/>
      <c r="BJ5" s="675"/>
      <c r="BK5" s="675"/>
      <c r="BL5" s="675"/>
      <c r="BM5" s="675"/>
      <c r="BN5" s="676"/>
      <c r="BO5" s="679">
        <v>98.6</v>
      </c>
      <c r="BP5" s="679"/>
      <c r="BQ5" s="679"/>
      <c r="BR5" s="679"/>
      <c r="BS5" s="680">
        <v>3748</v>
      </c>
      <c r="BT5" s="680"/>
      <c r="BU5" s="680"/>
      <c r="BV5" s="680"/>
      <c r="BW5" s="680"/>
      <c r="BX5" s="680"/>
      <c r="BY5" s="680"/>
      <c r="BZ5" s="680"/>
      <c r="CA5" s="680"/>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2">
      <c r="B6" s="646" t="s">
        <v>230</v>
      </c>
      <c r="C6" s="647"/>
      <c r="D6" s="647"/>
      <c r="E6" s="647"/>
      <c r="F6" s="647"/>
      <c r="G6" s="647"/>
      <c r="H6" s="647"/>
      <c r="I6" s="647"/>
      <c r="J6" s="647"/>
      <c r="K6" s="647"/>
      <c r="L6" s="647"/>
      <c r="M6" s="647"/>
      <c r="N6" s="647"/>
      <c r="O6" s="647"/>
      <c r="P6" s="647"/>
      <c r="Q6" s="648"/>
      <c r="R6" s="665">
        <v>42766</v>
      </c>
      <c r="S6" s="675"/>
      <c r="T6" s="675"/>
      <c r="U6" s="675"/>
      <c r="V6" s="675"/>
      <c r="W6" s="675"/>
      <c r="X6" s="675"/>
      <c r="Y6" s="676"/>
      <c r="Z6" s="679">
        <v>0.7</v>
      </c>
      <c r="AA6" s="679"/>
      <c r="AB6" s="679"/>
      <c r="AC6" s="679"/>
      <c r="AD6" s="680">
        <v>42766</v>
      </c>
      <c r="AE6" s="680"/>
      <c r="AF6" s="680"/>
      <c r="AG6" s="680"/>
      <c r="AH6" s="680"/>
      <c r="AI6" s="680"/>
      <c r="AJ6" s="680"/>
      <c r="AK6" s="680"/>
      <c r="AL6" s="668">
        <v>1.3</v>
      </c>
      <c r="AM6" s="677"/>
      <c r="AN6" s="677"/>
      <c r="AO6" s="681"/>
      <c r="AP6" s="646" t="s">
        <v>231</v>
      </c>
      <c r="AQ6" s="647"/>
      <c r="AR6" s="647"/>
      <c r="AS6" s="647"/>
      <c r="AT6" s="647"/>
      <c r="AU6" s="647"/>
      <c r="AV6" s="647"/>
      <c r="AW6" s="647"/>
      <c r="AX6" s="647"/>
      <c r="AY6" s="647"/>
      <c r="AZ6" s="647"/>
      <c r="BA6" s="647"/>
      <c r="BB6" s="647"/>
      <c r="BC6" s="647"/>
      <c r="BD6" s="647"/>
      <c r="BE6" s="647"/>
      <c r="BF6" s="648"/>
      <c r="BG6" s="665">
        <v>1005637</v>
      </c>
      <c r="BH6" s="675"/>
      <c r="BI6" s="675"/>
      <c r="BJ6" s="675"/>
      <c r="BK6" s="675"/>
      <c r="BL6" s="675"/>
      <c r="BM6" s="675"/>
      <c r="BN6" s="676"/>
      <c r="BO6" s="679">
        <v>98.6</v>
      </c>
      <c r="BP6" s="679"/>
      <c r="BQ6" s="679"/>
      <c r="BR6" s="679"/>
      <c r="BS6" s="680">
        <v>3748</v>
      </c>
      <c r="BT6" s="680"/>
      <c r="BU6" s="680"/>
      <c r="BV6" s="680"/>
      <c r="BW6" s="680"/>
      <c r="BX6" s="680"/>
      <c r="BY6" s="680"/>
      <c r="BZ6" s="680"/>
      <c r="CA6" s="680"/>
      <c r="CB6" s="751"/>
      <c r="CD6" s="721" t="s">
        <v>232</v>
      </c>
      <c r="CE6" s="722"/>
      <c r="CF6" s="722"/>
      <c r="CG6" s="722"/>
      <c r="CH6" s="722"/>
      <c r="CI6" s="722"/>
      <c r="CJ6" s="722"/>
      <c r="CK6" s="722"/>
      <c r="CL6" s="722"/>
      <c r="CM6" s="722"/>
      <c r="CN6" s="722"/>
      <c r="CO6" s="722"/>
      <c r="CP6" s="722"/>
      <c r="CQ6" s="723"/>
      <c r="CR6" s="665">
        <v>69852</v>
      </c>
      <c r="CS6" s="675"/>
      <c r="CT6" s="675"/>
      <c r="CU6" s="675"/>
      <c r="CV6" s="675"/>
      <c r="CW6" s="675"/>
      <c r="CX6" s="675"/>
      <c r="CY6" s="676"/>
      <c r="CZ6" s="761">
        <v>1.2</v>
      </c>
      <c r="DA6" s="747"/>
      <c r="DB6" s="747"/>
      <c r="DC6" s="766"/>
      <c r="DD6" s="671" t="s">
        <v>126</v>
      </c>
      <c r="DE6" s="675"/>
      <c r="DF6" s="675"/>
      <c r="DG6" s="675"/>
      <c r="DH6" s="675"/>
      <c r="DI6" s="675"/>
      <c r="DJ6" s="675"/>
      <c r="DK6" s="675"/>
      <c r="DL6" s="675"/>
      <c r="DM6" s="675"/>
      <c r="DN6" s="675"/>
      <c r="DO6" s="675"/>
      <c r="DP6" s="676"/>
      <c r="DQ6" s="671">
        <v>69852</v>
      </c>
      <c r="DR6" s="675"/>
      <c r="DS6" s="675"/>
      <c r="DT6" s="675"/>
      <c r="DU6" s="675"/>
      <c r="DV6" s="675"/>
      <c r="DW6" s="675"/>
      <c r="DX6" s="675"/>
      <c r="DY6" s="675"/>
      <c r="DZ6" s="675"/>
      <c r="EA6" s="675"/>
      <c r="EB6" s="675"/>
      <c r="EC6" s="692"/>
    </row>
    <row r="7" spans="2:143" ht="11.25" customHeight="1" x14ac:dyDescent="0.2">
      <c r="B7" s="646" t="s">
        <v>233</v>
      </c>
      <c r="C7" s="647"/>
      <c r="D7" s="647"/>
      <c r="E7" s="647"/>
      <c r="F7" s="647"/>
      <c r="G7" s="647"/>
      <c r="H7" s="647"/>
      <c r="I7" s="647"/>
      <c r="J7" s="647"/>
      <c r="K7" s="647"/>
      <c r="L7" s="647"/>
      <c r="M7" s="647"/>
      <c r="N7" s="647"/>
      <c r="O7" s="647"/>
      <c r="P7" s="647"/>
      <c r="Q7" s="648"/>
      <c r="R7" s="665">
        <v>784</v>
      </c>
      <c r="S7" s="675"/>
      <c r="T7" s="675"/>
      <c r="U7" s="675"/>
      <c r="V7" s="675"/>
      <c r="W7" s="675"/>
      <c r="X7" s="675"/>
      <c r="Y7" s="676"/>
      <c r="Z7" s="679">
        <v>0</v>
      </c>
      <c r="AA7" s="679"/>
      <c r="AB7" s="679"/>
      <c r="AC7" s="679"/>
      <c r="AD7" s="680">
        <v>784</v>
      </c>
      <c r="AE7" s="680"/>
      <c r="AF7" s="680"/>
      <c r="AG7" s="680"/>
      <c r="AH7" s="680"/>
      <c r="AI7" s="680"/>
      <c r="AJ7" s="680"/>
      <c r="AK7" s="680"/>
      <c r="AL7" s="668">
        <v>0</v>
      </c>
      <c r="AM7" s="677"/>
      <c r="AN7" s="677"/>
      <c r="AO7" s="681"/>
      <c r="AP7" s="646" t="s">
        <v>234</v>
      </c>
      <c r="AQ7" s="647"/>
      <c r="AR7" s="647"/>
      <c r="AS7" s="647"/>
      <c r="AT7" s="647"/>
      <c r="AU7" s="647"/>
      <c r="AV7" s="647"/>
      <c r="AW7" s="647"/>
      <c r="AX7" s="647"/>
      <c r="AY7" s="647"/>
      <c r="AZ7" s="647"/>
      <c r="BA7" s="647"/>
      <c r="BB7" s="647"/>
      <c r="BC7" s="647"/>
      <c r="BD7" s="647"/>
      <c r="BE7" s="647"/>
      <c r="BF7" s="648"/>
      <c r="BG7" s="665">
        <v>466874</v>
      </c>
      <c r="BH7" s="675"/>
      <c r="BI7" s="675"/>
      <c r="BJ7" s="675"/>
      <c r="BK7" s="675"/>
      <c r="BL7" s="675"/>
      <c r="BM7" s="675"/>
      <c r="BN7" s="676"/>
      <c r="BO7" s="679">
        <v>45.8</v>
      </c>
      <c r="BP7" s="679"/>
      <c r="BQ7" s="679"/>
      <c r="BR7" s="679"/>
      <c r="BS7" s="680">
        <v>3748</v>
      </c>
      <c r="BT7" s="680"/>
      <c r="BU7" s="680"/>
      <c r="BV7" s="680"/>
      <c r="BW7" s="680"/>
      <c r="BX7" s="680"/>
      <c r="BY7" s="680"/>
      <c r="BZ7" s="680"/>
      <c r="CA7" s="680"/>
      <c r="CB7" s="751"/>
      <c r="CD7" s="693" t="s">
        <v>235</v>
      </c>
      <c r="CE7" s="690"/>
      <c r="CF7" s="690"/>
      <c r="CG7" s="690"/>
      <c r="CH7" s="690"/>
      <c r="CI7" s="690"/>
      <c r="CJ7" s="690"/>
      <c r="CK7" s="690"/>
      <c r="CL7" s="690"/>
      <c r="CM7" s="690"/>
      <c r="CN7" s="690"/>
      <c r="CO7" s="690"/>
      <c r="CP7" s="690"/>
      <c r="CQ7" s="691"/>
      <c r="CR7" s="665">
        <v>1177879</v>
      </c>
      <c r="CS7" s="675"/>
      <c r="CT7" s="675"/>
      <c r="CU7" s="675"/>
      <c r="CV7" s="675"/>
      <c r="CW7" s="675"/>
      <c r="CX7" s="675"/>
      <c r="CY7" s="676"/>
      <c r="CZ7" s="679">
        <v>20.9</v>
      </c>
      <c r="DA7" s="679"/>
      <c r="DB7" s="679"/>
      <c r="DC7" s="679"/>
      <c r="DD7" s="671">
        <v>30121</v>
      </c>
      <c r="DE7" s="675"/>
      <c r="DF7" s="675"/>
      <c r="DG7" s="675"/>
      <c r="DH7" s="675"/>
      <c r="DI7" s="675"/>
      <c r="DJ7" s="675"/>
      <c r="DK7" s="675"/>
      <c r="DL7" s="675"/>
      <c r="DM7" s="675"/>
      <c r="DN7" s="675"/>
      <c r="DO7" s="675"/>
      <c r="DP7" s="676"/>
      <c r="DQ7" s="671">
        <v>820918</v>
      </c>
      <c r="DR7" s="675"/>
      <c r="DS7" s="675"/>
      <c r="DT7" s="675"/>
      <c r="DU7" s="675"/>
      <c r="DV7" s="675"/>
      <c r="DW7" s="675"/>
      <c r="DX7" s="675"/>
      <c r="DY7" s="675"/>
      <c r="DZ7" s="675"/>
      <c r="EA7" s="675"/>
      <c r="EB7" s="675"/>
      <c r="EC7" s="692"/>
    </row>
    <row r="8" spans="2:143" ht="11.25" customHeight="1" x14ac:dyDescent="0.2">
      <c r="B8" s="646" t="s">
        <v>236</v>
      </c>
      <c r="C8" s="647"/>
      <c r="D8" s="647"/>
      <c r="E8" s="647"/>
      <c r="F8" s="647"/>
      <c r="G8" s="647"/>
      <c r="H8" s="647"/>
      <c r="I8" s="647"/>
      <c r="J8" s="647"/>
      <c r="K8" s="647"/>
      <c r="L8" s="647"/>
      <c r="M8" s="647"/>
      <c r="N8" s="647"/>
      <c r="O8" s="647"/>
      <c r="P8" s="647"/>
      <c r="Q8" s="648"/>
      <c r="R8" s="665">
        <v>3826</v>
      </c>
      <c r="S8" s="675"/>
      <c r="T8" s="675"/>
      <c r="U8" s="675"/>
      <c r="V8" s="675"/>
      <c r="W8" s="675"/>
      <c r="X8" s="675"/>
      <c r="Y8" s="676"/>
      <c r="Z8" s="679">
        <v>0.1</v>
      </c>
      <c r="AA8" s="679"/>
      <c r="AB8" s="679"/>
      <c r="AC8" s="679"/>
      <c r="AD8" s="680">
        <v>3826</v>
      </c>
      <c r="AE8" s="680"/>
      <c r="AF8" s="680"/>
      <c r="AG8" s="680"/>
      <c r="AH8" s="680"/>
      <c r="AI8" s="680"/>
      <c r="AJ8" s="680"/>
      <c r="AK8" s="680"/>
      <c r="AL8" s="668">
        <v>0.1</v>
      </c>
      <c r="AM8" s="677"/>
      <c r="AN8" s="677"/>
      <c r="AO8" s="681"/>
      <c r="AP8" s="646" t="s">
        <v>237</v>
      </c>
      <c r="AQ8" s="647"/>
      <c r="AR8" s="647"/>
      <c r="AS8" s="647"/>
      <c r="AT8" s="647"/>
      <c r="AU8" s="647"/>
      <c r="AV8" s="647"/>
      <c r="AW8" s="647"/>
      <c r="AX8" s="647"/>
      <c r="AY8" s="647"/>
      <c r="AZ8" s="647"/>
      <c r="BA8" s="647"/>
      <c r="BB8" s="647"/>
      <c r="BC8" s="647"/>
      <c r="BD8" s="647"/>
      <c r="BE8" s="647"/>
      <c r="BF8" s="648"/>
      <c r="BG8" s="665">
        <v>19760</v>
      </c>
      <c r="BH8" s="675"/>
      <c r="BI8" s="675"/>
      <c r="BJ8" s="675"/>
      <c r="BK8" s="675"/>
      <c r="BL8" s="675"/>
      <c r="BM8" s="675"/>
      <c r="BN8" s="676"/>
      <c r="BO8" s="679">
        <v>1.9</v>
      </c>
      <c r="BP8" s="679"/>
      <c r="BQ8" s="679"/>
      <c r="BR8" s="679"/>
      <c r="BS8" s="680" t="s">
        <v>126</v>
      </c>
      <c r="BT8" s="680"/>
      <c r="BU8" s="680"/>
      <c r="BV8" s="680"/>
      <c r="BW8" s="680"/>
      <c r="BX8" s="680"/>
      <c r="BY8" s="680"/>
      <c r="BZ8" s="680"/>
      <c r="CA8" s="680"/>
      <c r="CB8" s="751"/>
      <c r="CD8" s="693" t="s">
        <v>238</v>
      </c>
      <c r="CE8" s="690"/>
      <c r="CF8" s="690"/>
      <c r="CG8" s="690"/>
      <c r="CH8" s="690"/>
      <c r="CI8" s="690"/>
      <c r="CJ8" s="690"/>
      <c r="CK8" s="690"/>
      <c r="CL8" s="690"/>
      <c r="CM8" s="690"/>
      <c r="CN8" s="690"/>
      <c r="CO8" s="690"/>
      <c r="CP8" s="690"/>
      <c r="CQ8" s="691"/>
      <c r="CR8" s="665">
        <v>1651434</v>
      </c>
      <c r="CS8" s="675"/>
      <c r="CT8" s="675"/>
      <c r="CU8" s="675"/>
      <c r="CV8" s="675"/>
      <c r="CW8" s="675"/>
      <c r="CX8" s="675"/>
      <c r="CY8" s="676"/>
      <c r="CZ8" s="679">
        <v>29.4</v>
      </c>
      <c r="DA8" s="679"/>
      <c r="DB8" s="679"/>
      <c r="DC8" s="679"/>
      <c r="DD8" s="671">
        <v>11901</v>
      </c>
      <c r="DE8" s="675"/>
      <c r="DF8" s="675"/>
      <c r="DG8" s="675"/>
      <c r="DH8" s="675"/>
      <c r="DI8" s="675"/>
      <c r="DJ8" s="675"/>
      <c r="DK8" s="675"/>
      <c r="DL8" s="675"/>
      <c r="DM8" s="675"/>
      <c r="DN8" s="675"/>
      <c r="DO8" s="675"/>
      <c r="DP8" s="676"/>
      <c r="DQ8" s="671">
        <v>903350</v>
      </c>
      <c r="DR8" s="675"/>
      <c r="DS8" s="675"/>
      <c r="DT8" s="675"/>
      <c r="DU8" s="675"/>
      <c r="DV8" s="675"/>
      <c r="DW8" s="675"/>
      <c r="DX8" s="675"/>
      <c r="DY8" s="675"/>
      <c r="DZ8" s="675"/>
      <c r="EA8" s="675"/>
      <c r="EB8" s="675"/>
      <c r="EC8" s="692"/>
    </row>
    <row r="9" spans="2:143" ht="11.25" customHeight="1" x14ac:dyDescent="0.2">
      <c r="B9" s="646" t="s">
        <v>239</v>
      </c>
      <c r="C9" s="647"/>
      <c r="D9" s="647"/>
      <c r="E9" s="647"/>
      <c r="F9" s="647"/>
      <c r="G9" s="647"/>
      <c r="H9" s="647"/>
      <c r="I9" s="647"/>
      <c r="J9" s="647"/>
      <c r="K9" s="647"/>
      <c r="L9" s="647"/>
      <c r="M9" s="647"/>
      <c r="N9" s="647"/>
      <c r="O9" s="647"/>
      <c r="P9" s="647"/>
      <c r="Q9" s="648"/>
      <c r="R9" s="665">
        <v>4986</v>
      </c>
      <c r="S9" s="675"/>
      <c r="T9" s="675"/>
      <c r="U9" s="675"/>
      <c r="V9" s="675"/>
      <c r="W9" s="675"/>
      <c r="X9" s="675"/>
      <c r="Y9" s="676"/>
      <c r="Z9" s="679">
        <v>0.1</v>
      </c>
      <c r="AA9" s="679"/>
      <c r="AB9" s="679"/>
      <c r="AC9" s="679"/>
      <c r="AD9" s="680">
        <v>4986</v>
      </c>
      <c r="AE9" s="680"/>
      <c r="AF9" s="680"/>
      <c r="AG9" s="680"/>
      <c r="AH9" s="680"/>
      <c r="AI9" s="680"/>
      <c r="AJ9" s="680"/>
      <c r="AK9" s="680"/>
      <c r="AL9" s="668">
        <v>0.1</v>
      </c>
      <c r="AM9" s="677"/>
      <c r="AN9" s="677"/>
      <c r="AO9" s="681"/>
      <c r="AP9" s="646" t="s">
        <v>240</v>
      </c>
      <c r="AQ9" s="647"/>
      <c r="AR9" s="647"/>
      <c r="AS9" s="647"/>
      <c r="AT9" s="647"/>
      <c r="AU9" s="647"/>
      <c r="AV9" s="647"/>
      <c r="AW9" s="647"/>
      <c r="AX9" s="647"/>
      <c r="AY9" s="647"/>
      <c r="AZ9" s="647"/>
      <c r="BA9" s="647"/>
      <c r="BB9" s="647"/>
      <c r="BC9" s="647"/>
      <c r="BD9" s="647"/>
      <c r="BE9" s="647"/>
      <c r="BF9" s="648"/>
      <c r="BG9" s="665">
        <v>408972</v>
      </c>
      <c r="BH9" s="675"/>
      <c r="BI9" s="675"/>
      <c r="BJ9" s="675"/>
      <c r="BK9" s="675"/>
      <c r="BL9" s="675"/>
      <c r="BM9" s="675"/>
      <c r="BN9" s="676"/>
      <c r="BO9" s="679">
        <v>40.1</v>
      </c>
      <c r="BP9" s="679"/>
      <c r="BQ9" s="679"/>
      <c r="BR9" s="679"/>
      <c r="BS9" s="680" t="s">
        <v>126</v>
      </c>
      <c r="BT9" s="680"/>
      <c r="BU9" s="680"/>
      <c r="BV9" s="680"/>
      <c r="BW9" s="680"/>
      <c r="BX9" s="680"/>
      <c r="BY9" s="680"/>
      <c r="BZ9" s="680"/>
      <c r="CA9" s="680"/>
      <c r="CB9" s="751"/>
      <c r="CD9" s="693" t="s">
        <v>241</v>
      </c>
      <c r="CE9" s="690"/>
      <c r="CF9" s="690"/>
      <c r="CG9" s="690"/>
      <c r="CH9" s="690"/>
      <c r="CI9" s="690"/>
      <c r="CJ9" s="690"/>
      <c r="CK9" s="690"/>
      <c r="CL9" s="690"/>
      <c r="CM9" s="690"/>
      <c r="CN9" s="690"/>
      <c r="CO9" s="690"/>
      <c r="CP9" s="690"/>
      <c r="CQ9" s="691"/>
      <c r="CR9" s="665">
        <v>373333</v>
      </c>
      <c r="CS9" s="675"/>
      <c r="CT9" s="675"/>
      <c r="CU9" s="675"/>
      <c r="CV9" s="675"/>
      <c r="CW9" s="675"/>
      <c r="CX9" s="675"/>
      <c r="CY9" s="676"/>
      <c r="CZ9" s="679">
        <v>6.6</v>
      </c>
      <c r="DA9" s="679"/>
      <c r="DB9" s="679"/>
      <c r="DC9" s="679"/>
      <c r="DD9" s="671">
        <v>2082</v>
      </c>
      <c r="DE9" s="675"/>
      <c r="DF9" s="675"/>
      <c r="DG9" s="675"/>
      <c r="DH9" s="675"/>
      <c r="DI9" s="675"/>
      <c r="DJ9" s="675"/>
      <c r="DK9" s="675"/>
      <c r="DL9" s="675"/>
      <c r="DM9" s="675"/>
      <c r="DN9" s="675"/>
      <c r="DO9" s="675"/>
      <c r="DP9" s="676"/>
      <c r="DQ9" s="671">
        <v>255271</v>
      </c>
      <c r="DR9" s="675"/>
      <c r="DS9" s="675"/>
      <c r="DT9" s="675"/>
      <c r="DU9" s="675"/>
      <c r="DV9" s="675"/>
      <c r="DW9" s="675"/>
      <c r="DX9" s="675"/>
      <c r="DY9" s="675"/>
      <c r="DZ9" s="675"/>
      <c r="EA9" s="675"/>
      <c r="EB9" s="675"/>
      <c r="EC9" s="692"/>
    </row>
    <row r="10" spans="2:143" ht="11.25" customHeight="1" x14ac:dyDescent="0.2">
      <c r="B10" s="646" t="s">
        <v>242</v>
      </c>
      <c r="C10" s="647"/>
      <c r="D10" s="647"/>
      <c r="E10" s="647"/>
      <c r="F10" s="647"/>
      <c r="G10" s="647"/>
      <c r="H10" s="647"/>
      <c r="I10" s="647"/>
      <c r="J10" s="647"/>
      <c r="K10" s="647"/>
      <c r="L10" s="647"/>
      <c r="M10" s="647"/>
      <c r="N10" s="647"/>
      <c r="O10" s="647"/>
      <c r="P10" s="647"/>
      <c r="Q10" s="648"/>
      <c r="R10" s="665" t="s">
        <v>126</v>
      </c>
      <c r="S10" s="675"/>
      <c r="T10" s="675"/>
      <c r="U10" s="675"/>
      <c r="V10" s="675"/>
      <c r="W10" s="675"/>
      <c r="X10" s="675"/>
      <c r="Y10" s="676"/>
      <c r="Z10" s="679" t="s">
        <v>126</v>
      </c>
      <c r="AA10" s="679"/>
      <c r="AB10" s="679"/>
      <c r="AC10" s="679"/>
      <c r="AD10" s="680" t="s">
        <v>126</v>
      </c>
      <c r="AE10" s="680"/>
      <c r="AF10" s="680"/>
      <c r="AG10" s="680"/>
      <c r="AH10" s="680"/>
      <c r="AI10" s="680"/>
      <c r="AJ10" s="680"/>
      <c r="AK10" s="680"/>
      <c r="AL10" s="668" t="s">
        <v>126</v>
      </c>
      <c r="AM10" s="677"/>
      <c r="AN10" s="677"/>
      <c r="AO10" s="681"/>
      <c r="AP10" s="646" t="s">
        <v>243</v>
      </c>
      <c r="AQ10" s="647"/>
      <c r="AR10" s="647"/>
      <c r="AS10" s="647"/>
      <c r="AT10" s="647"/>
      <c r="AU10" s="647"/>
      <c r="AV10" s="647"/>
      <c r="AW10" s="647"/>
      <c r="AX10" s="647"/>
      <c r="AY10" s="647"/>
      <c r="AZ10" s="647"/>
      <c r="BA10" s="647"/>
      <c r="BB10" s="647"/>
      <c r="BC10" s="647"/>
      <c r="BD10" s="647"/>
      <c r="BE10" s="647"/>
      <c r="BF10" s="648"/>
      <c r="BG10" s="665">
        <v>19666</v>
      </c>
      <c r="BH10" s="675"/>
      <c r="BI10" s="675"/>
      <c r="BJ10" s="675"/>
      <c r="BK10" s="675"/>
      <c r="BL10" s="675"/>
      <c r="BM10" s="675"/>
      <c r="BN10" s="676"/>
      <c r="BO10" s="679">
        <v>1.9</v>
      </c>
      <c r="BP10" s="679"/>
      <c r="BQ10" s="679"/>
      <c r="BR10" s="679"/>
      <c r="BS10" s="680" t="s">
        <v>126</v>
      </c>
      <c r="BT10" s="680"/>
      <c r="BU10" s="680"/>
      <c r="BV10" s="680"/>
      <c r="BW10" s="680"/>
      <c r="BX10" s="680"/>
      <c r="BY10" s="680"/>
      <c r="BZ10" s="680"/>
      <c r="CA10" s="680"/>
      <c r="CB10" s="751"/>
      <c r="CD10" s="693" t="s">
        <v>244</v>
      </c>
      <c r="CE10" s="690"/>
      <c r="CF10" s="690"/>
      <c r="CG10" s="690"/>
      <c r="CH10" s="690"/>
      <c r="CI10" s="690"/>
      <c r="CJ10" s="690"/>
      <c r="CK10" s="690"/>
      <c r="CL10" s="690"/>
      <c r="CM10" s="690"/>
      <c r="CN10" s="690"/>
      <c r="CO10" s="690"/>
      <c r="CP10" s="690"/>
      <c r="CQ10" s="691"/>
      <c r="CR10" s="665">
        <v>9962</v>
      </c>
      <c r="CS10" s="675"/>
      <c r="CT10" s="675"/>
      <c r="CU10" s="675"/>
      <c r="CV10" s="675"/>
      <c r="CW10" s="675"/>
      <c r="CX10" s="675"/>
      <c r="CY10" s="676"/>
      <c r="CZ10" s="679">
        <v>0.2</v>
      </c>
      <c r="DA10" s="679"/>
      <c r="DB10" s="679"/>
      <c r="DC10" s="679"/>
      <c r="DD10" s="671" t="s">
        <v>126</v>
      </c>
      <c r="DE10" s="675"/>
      <c r="DF10" s="675"/>
      <c r="DG10" s="675"/>
      <c r="DH10" s="675"/>
      <c r="DI10" s="675"/>
      <c r="DJ10" s="675"/>
      <c r="DK10" s="675"/>
      <c r="DL10" s="675"/>
      <c r="DM10" s="675"/>
      <c r="DN10" s="675"/>
      <c r="DO10" s="675"/>
      <c r="DP10" s="676"/>
      <c r="DQ10" s="671">
        <v>4511</v>
      </c>
      <c r="DR10" s="675"/>
      <c r="DS10" s="675"/>
      <c r="DT10" s="675"/>
      <c r="DU10" s="675"/>
      <c r="DV10" s="675"/>
      <c r="DW10" s="675"/>
      <c r="DX10" s="675"/>
      <c r="DY10" s="675"/>
      <c r="DZ10" s="675"/>
      <c r="EA10" s="675"/>
      <c r="EB10" s="675"/>
      <c r="EC10" s="692"/>
    </row>
    <row r="11" spans="2:143" ht="11.25" customHeight="1" x14ac:dyDescent="0.2">
      <c r="B11" s="646" t="s">
        <v>245</v>
      </c>
      <c r="C11" s="647"/>
      <c r="D11" s="647"/>
      <c r="E11" s="647"/>
      <c r="F11" s="647"/>
      <c r="G11" s="647"/>
      <c r="H11" s="647"/>
      <c r="I11" s="647"/>
      <c r="J11" s="647"/>
      <c r="K11" s="647"/>
      <c r="L11" s="647"/>
      <c r="M11" s="647"/>
      <c r="N11" s="647"/>
      <c r="O11" s="647"/>
      <c r="P11" s="647"/>
      <c r="Q11" s="648"/>
      <c r="R11" s="665">
        <v>241799</v>
      </c>
      <c r="S11" s="675"/>
      <c r="T11" s="675"/>
      <c r="U11" s="675"/>
      <c r="V11" s="675"/>
      <c r="W11" s="675"/>
      <c r="X11" s="675"/>
      <c r="Y11" s="676"/>
      <c r="Z11" s="668">
        <v>4</v>
      </c>
      <c r="AA11" s="677"/>
      <c r="AB11" s="677"/>
      <c r="AC11" s="678"/>
      <c r="AD11" s="671">
        <v>241799</v>
      </c>
      <c r="AE11" s="675"/>
      <c r="AF11" s="675"/>
      <c r="AG11" s="675"/>
      <c r="AH11" s="675"/>
      <c r="AI11" s="675"/>
      <c r="AJ11" s="675"/>
      <c r="AK11" s="676"/>
      <c r="AL11" s="668">
        <v>7.2</v>
      </c>
      <c r="AM11" s="677"/>
      <c r="AN11" s="677"/>
      <c r="AO11" s="681"/>
      <c r="AP11" s="646" t="s">
        <v>246</v>
      </c>
      <c r="AQ11" s="647"/>
      <c r="AR11" s="647"/>
      <c r="AS11" s="647"/>
      <c r="AT11" s="647"/>
      <c r="AU11" s="647"/>
      <c r="AV11" s="647"/>
      <c r="AW11" s="647"/>
      <c r="AX11" s="647"/>
      <c r="AY11" s="647"/>
      <c r="AZ11" s="647"/>
      <c r="BA11" s="647"/>
      <c r="BB11" s="647"/>
      <c r="BC11" s="647"/>
      <c r="BD11" s="647"/>
      <c r="BE11" s="647"/>
      <c r="BF11" s="648"/>
      <c r="BG11" s="665">
        <v>18476</v>
      </c>
      <c r="BH11" s="675"/>
      <c r="BI11" s="675"/>
      <c r="BJ11" s="675"/>
      <c r="BK11" s="675"/>
      <c r="BL11" s="675"/>
      <c r="BM11" s="675"/>
      <c r="BN11" s="676"/>
      <c r="BO11" s="679">
        <v>1.8</v>
      </c>
      <c r="BP11" s="679"/>
      <c r="BQ11" s="679"/>
      <c r="BR11" s="679"/>
      <c r="BS11" s="680">
        <v>3748</v>
      </c>
      <c r="BT11" s="680"/>
      <c r="BU11" s="680"/>
      <c r="BV11" s="680"/>
      <c r="BW11" s="680"/>
      <c r="BX11" s="680"/>
      <c r="BY11" s="680"/>
      <c r="BZ11" s="680"/>
      <c r="CA11" s="680"/>
      <c r="CB11" s="751"/>
      <c r="CD11" s="693" t="s">
        <v>247</v>
      </c>
      <c r="CE11" s="690"/>
      <c r="CF11" s="690"/>
      <c r="CG11" s="690"/>
      <c r="CH11" s="690"/>
      <c r="CI11" s="690"/>
      <c r="CJ11" s="690"/>
      <c r="CK11" s="690"/>
      <c r="CL11" s="690"/>
      <c r="CM11" s="690"/>
      <c r="CN11" s="690"/>
      <c r="CO11" s="690"/>
      <c r="CP11" s="690"/>
      <c r="CQ11" s="691"/>
      <c r="CR11" s="665">
        <v>159794</v>
      </c>
      <c r="CS11" s="675"/>
      <c r="CT11" s="675"/>
      <c r="CU11" s="675"/>
      <c r="CV11" s="675"/>
      <c r="CW11" s="675"/>
      <c r="CX11" s="675"/>
      <c r="CY11" s="676"/>
      <c r="CZ11" s="679">
        <v>2.8</v>
      </c>
      <c r="DA11" s="679"/>
      <c r="DB11" s="679"/>
      <c r="DC11" s="679"/>
      <c r="DD11" s="671">
        <v>1217</v>
      </c>
      <c r="DE11" s="675"/>
      <c r="DF11" s="675"/>
      <c r="DG11" s="675"/>
      <c r="DH11" s="675"/>
      <c r="DI11" s="675"/>
      <c r="DJ11" s="675"/>
      <c r="DK11" s="675"/>
      <c r="DL11" s="675"/>
      <c r="DM11" s="675"/>
      <c r="DN11" s="675"/>
      <c r="DO11" s="675"/>
      <c r="DP11" s="676"/>
      <c r="DQ11" s="671">
        <v>122176</v>
      </c>
      <c r="DR11" s="675"/>
      <c r="DS11" s="675"/>
      <c r="DT11" s="675"/>
      <c r="DU11" s="675"/>
      <c r="DV11" s="675"/>
      <c r="DW11" s="675"/>
      <c r="DX11" s="675"/>
      <c r="DY11" s="675"/>
      <c r="DZ11" s="675"/>
      <c r="EA11" s="675"/>
      <c r="EB11" s="675"/>
      <c r="EC11" s="692"/>
    </row>
    <row r="12" spans="2:143" ht="11.25" customHeight="1" x14ac:dyDescent="0.2">
      <c r="B12" s="646" t="s">
        <v>248</v>
      </c>
      <c r="C12" s="647"/>
      <c r="D12" s="647"/>
      <c r="E12" s="647"/>
      <c r="F12" s="647"/>
      <c r="G12" s="647"/>
      <c r="H12" s="647"/>
      <c r="I12" s="647"/>
      <c r="J12" s="647"/>
      <c r="K12" s="647"/>
      <c r="L12" s="647"/>
      <c r="M12" s="647"/>
      <c r="N12" s="647"/>
      <c r="O12" s="647"/>
      <c r="P12" s="647"/>
      <c r="Q12" s="648"/>
      <c r="R12" s="665" t="s">
        <v>126</v>
      </c>
      <c r="S12" s="675"/>
      <c r="T12" s="675"/>
      <c r="U12" s="675"/>
      <c r="V12" s="675"/>
      <c r="W12" s="675"/>
      <c r="X12" s="675"/>
      <c r="Y12" s="676"/>
      <c r="Z12" s="679" t="s">
        <v>126</v>
      </c>
      <c r="AA12" s="679"/>
      <c r="AB12" s="679"/>
      <c r="AC12" s="679"/>
      <c r="AD12" s="680" t="s">
        <v>126</v>
      </c>
      <c r="AE12" s="680"/>
      <c r="AF12" s="680"/>
      <c r="AG12" s="680"/>
      <c r="AH12" s="680"/>
      <c r="AI12" s="680"/>
      <c r="AJ12" s="680"/>
      <c r="AK12" s="680"/>
      <c r="AL12" s="668" t="s">
        <v>126</v>
      </c>
      <c r="AM12" s="677"/>
      <c r="AN12" s="677"/>
      <c r="AO12" s="681"/>
      <c r="AP12" s="646" t="s">
        <v>249</v>
      </c>
      <c r="AQ12" s="647"/>
      <c r="AR12" s="647"/>
      <c r="AS12" s="647"/>
      <c r="AT12" s="647"/>
      <c r="AU12" s="647"/>
      <c r="AV12" s="647"/>
      <c r="AW12" s="647"/>
      <c r="AX12" s="647"/>
      <c r="AY12" s="647"/>
      <c r="AZ12" s="647"/>
      <c r="BA12" s="647"/>
      <c r="BB12" s="647"/>
      <c r="BC12" s="647"/>
      <c r="BD12" s="647"/>
      <c r="BE12" s="647"/>
      <c r="BF12" s="648"/>
      <c r="BG12" s="665">
        <v>438611</v>
      </c>
      <c r="BH12" s="675"/>
      <c r="BI12" s="675"/>
      <c r="BJ12" s="675"/>
      <c r="BK12" s="675"/>
      <c r="BL12" s="675"/>
      <c r="BM12" s="675"/>
      <c r="BN12" s="676"/>
      <c r="BO12" s="679">
        <v>43</v>
      </c>
      <c r="BP12" s="679"/>
      <c r="BQ12" s="679"/>
      <c r="BR12" s="679"/>
      <c r="BS12" s="680" t="s">
        <v>126</v>
      </c>
      <c r="BT12" s="680"/>
      <c r="BU12" s="680"/>
      <c r="BV12" s="680"/>
      <c r="BW12" s="680"/>
      <c r="BX12" s="680"/>
      <c r="BY12" s="680"/>
      <c r="BZ12" s="680"/>
      <c r="CA12" s="680"/>
      <c r="CB12" s="751"/>
      <c r="CD12" s="693" t="s">
        <v>250</v>
      </c>
      <c r="CE12" s="690"/>
      <c r="CF12" s="690"/>
      <c r="CG12" s="690"/>
      <c r="CH12" s="690"/>
      <c r="CI12" s="690"/>
      <c r="CJ12" s="690"/>
      <c r="CK12" s="690"/>
      <c r="CL12" s="690"/>
      <c r="CM12" s="690"/>
      <c r="CN12" s="690"/>
      <c r="CO12" s="690"/>
      <c r="CP12" s="690"/>
      <c r="CQ12" s="691"/>
      <c r="CR12" s="665">
        <v>266260</v>
      </c>
      <c r="CS12" s="675"/>
      <c r="CT12" s="675"/>
      <c r="CU12" s="675"/>
      <c r="CV12" s="675"/>
      <c r="CW12" s="675"/>
      <c r="CX12" s="675"/>
      <c r="CY12" s="676"/>
      <c r="CZ12" s="679">
        <v>4.7</v>
      </c>
      <c r="DA12" s="679"/>
      <c r="DB12" s="679"/>
      <c r="DC12" s="679"/>
      <c r="DD12" s="671">
        <v>3759</v>
      </c>
      <c r="DE12" s="675"/>
      <c r="DF12" s="675"/>
      <c r="DG12" s="675"/>
      <c r="DH12" s="675"/>
      <c r="DI12" s="675"/>
      <c r="DJ12" s="675"/>
      <c r="DK12" s="675"/>
      <c r="DL12" s="675"/>
      <c r="DM12" s="675"/>
      <c r="DN12" s="675"/>
      <c r="DO12" s="675"/>
      <c r="DP12" s="676"/>
      <c r="DQ12" s="671">
        <v>151567</v>
      </c>
      <c r="DR12" s="675"/>
      <c r="DS12" s="675"/>
      <c r="DT12" s="675"/>
      <c r="DU12" s="675"/>
      <c r="DV12" s="675"/>
      <c r="DW12" s="675"/>
      <c r="DX12" s="675"/>
      <c r="DY12" s="675"/>
      <c r="DZ12" s="675"/>
      <c r="EA12" s="675"/>
      <c r="EB12" s="675"/>
      <c r="EC12" s="692"/>
    </row>
    <row r="13" spans="2:143" ht="11.25" customHeight="1" x14ac:dyDescent="0.2">
      <c r="B13" s="646" t="s">
        <v>251</v>
      </c>
      <c r="C13" s="647"/>
      <c r="D13" s="647"/>
      <c r="E13" s="647"/>
      <c r="F13" s="647"/>
      <c r="G13" s="647"/>
      <c r="H13" s="647"/>
      <c r="I13" s="647"/>
      <c r="J13" s="647"/>
      <c r="K13" s="647"/>
      <c r="L13" s="647"/>
      <c r="M13" s="647"/>
      <c r="N13" s="647"/>
      <c r="O13" s="647"/>
      <c r="P13" s="647"/>
      <c r="Q13" s="648"/>
      <c r="R13" s="665" t="s">
        <v>126</v>
      </c>
      <c r="S13" s="675"/>
      <c r="T13" s="675"/>
      <c r="U13" s="675"/>
      <c r="V13" s="675"/>
      <c r="W13" s="675"/>
      <c r="X13" s="675"/>
      <c r="Y13" s="676"/>
      <c r="Z13" s="679" t="s">
        <v>126</v>
      </c>
      <c r="AA13" s="679"/>
      <c r="AB13" s="679"/>
      <c r="AC13" s="679"/>
      <c r="AD13" s="680" t="s">
        <v>126</v>
      </c>
      <c r="AE13" s="680"/>
      <c r="AF13" s="680"/>
      <c r="AG13" s="680"/>
      <c r="AH13" s="680"/>
      <c r="AI13" s="680"/>
      <c r="AJ13" s="680"/>
      <c r="AK13" s="680"/>
      <c r="AL13" s="668" t="s">
        <v>126</v>
      </c>
      <c r="AM13" s="677"/>
      <c r="AN13" s="677"/>
      <c r="AO13" s="681"/>
      <c r="AP13" s="646" t="s">
        <v>252</v>
      </c>
      <c r="AQ13" s="647"/>
      <c r="AR13" s="647"/>
      <c r="AS13" s="647"/>
      <c r="AT13" s="647"/>
      <c r="AU13" s="647"/>
      <c r="AV13" s="647"/>
      <c r="AW13" s="647"/>
      <c r="AX13" s="647"/>
      <c r="AY13" s="647"/>
      <c r="AZ13" s="647"/>
      <c r="BA13" s="647"/>
      <c r="BB13" s="647"/>
      <c r="BC13" s="647"/>
      <c r="BD13" s="647"/>
      <c r="BE13" s="647"/>
      <c r="BF13" s="648"/>
      <c r="BG13" s="665">
        <v>435394</v>
      </c>
      <c r="BH13" s="675"/>
      <c r="BI13" s="675"/>
      <c r="BJ13" s="675"/>
      <c r="BK13" s="675"/>
      <c r="BL13" s="675"/>
      <c r="BM13" s="675"/>
      <c r="BN13" s="676"/>
      <c r="BO13" s="679">
        <v>42.7</v>
      </c>
      <c r="BP13" s="679"/>
      <c r="BQ13" s="679"/>
      <c r="BR13" s="679"/>
      <c r="BS13" s="680" t="s">
        <v>126</v>
      </c>
      <c r="BT13" s="680"/>
      <c r="BU13" s="680"/>
      <c r="BV13" s="680"/>
      <c r="BW13" s="680"/>
      <c r="BX13" s="680"/>
      <c r="BY13" s="680"/>
      <c r="BZ13" s="680"/>
      <c r="CA13" s="680"/>
      <c r="CB13" s="751"/>
      <c r="CD13" s="693" t="s">
        <v>253</v>
      </c>
      <c r="CE13" s="690"/>
      <c r="CF13" s="690"/>
      <c r="CG13" s="690"/>
      <c r="CH13" s="690"/>
      <c r="CI13" s="690"/>
      <c r="CJ13" s="690"/>
      <c r="CK13" s="690"/>
      <c r="CL13" s="690"/>
      <c r="CM13" s="690"/>
      <c r="CN13" s="690"/>
      <c r="CO13" s="690"/>
      <c r="CP13" s="690"/>
      <c r="CQ13" s="691"/>
      <c r="CR13" s="665">
        <v>607811</v>
      </c>
      <c r="CS13" s="675"/>
      <c r="CT13" s="675"/>
      <c r="CU13" s="675"/>
      <c r="CV13" s="675"/>
      <c r="CW13" s="675"/>
      <c r="CX13" s="675"/>
      <c r="CY13" s="676"/>
      <c r="CZ13" s="679">
        <v>10.8</v>
      </c>
      <c r="DA13" s="679"/>
      <c r="DB13" s="679"/>
      <c r="DC13" s="679"/>
      <c r="DD13" s="671">
        <v>29528</v>
      </c>
      <c r="DE13" s="675"/>
      <c r="DF13" s="675"/>
      <c r="DG13" s="675"/>
      <c r="DH13" s="675"/>
      <c r="DI13" s="675"/>
      <c r="DJ13" s="675"/>
      <c r="DK13" s="675"/>
      <c r="DL13" s="675"/>
      <c r="DM13" s="675"/>
      <c r="DN13" s="675"/>
      <c r="DO13" s="675"/>
      <c r="DP13" s="676"/>
      <c r="DQ13" s="671">
        <v>420331</v>
      </c>
      <c r="DR13" s="675"/>
      <c r="DS13" s="675"/>
      <c r="DT13" s="675"/>
      <c r="DU13" s="675"/>
      <c r="DV13" s="675"/>
      <c r="DW13" s="675"/>
      <c r="DX13" s="675"/>
      <c r="DY13" s="675"/>
      <c r="DZ13" s="675"/>
      <c r="EA13" s="675"/>
      <c r="EB13" s="675"/>
      <c r="EC13" s="692"/>
    </row>
    <row r="14" spans="2:143" ht="11.25" customHeight="1" x14ac:dyDescent="0.2">
      <c r="B14" s="646" t="s">
        <v>254</v>
      </c>
      <c r="C14" s="647"/>
      <c r="D14" s="647"/>
      <c r="E14" s="647"/>
      <c r="F14" s="647"/>
      <c r="G14" s="647"/>
      <c r="H14" s="647"/>
      <c r="I14" s="647"/>
      <c r="J14" s="647"/>
      <c r="K14" s="647"/>
      <c r="L14" s="647"/>
      <c r="M14" s="647"/>
      <c r="N14" s="647"/>
      <c r="O14" s="647"/>
      <c r="P14" s="647"/>
      <c r="Q14" s="648"/>
      <c r="R14" s="665" t="s">
        <v>126</v>
      </c>
      <c r="S14" s="675"/>
      <c r="T14" s="675"/>
      <c r="U14" s="675"/>
      <c r="V14" s="675"/>
      <c r="W14" s="675"/>
      <c r="X14" s="675"/>
      <c r="Y14" s="676"/>
      <c r="Z14" s="679" t="s">
        <v>126</v>
      </c>
      <c r="AA14" s="679"/>
      <c r="AB14" s="679"/>
      <c r="AC14" s="679"/>
      <c r="AD14" s="680" t="s">
        <v>126</v>
      </c>
      <c r="AE14" s="680"/>
      <c r="AF14" s="680"/>
      <c r="AG14" s="680"/>
      <c r="AH14" s="680"/>
      <c r="AI14" s="680"/>
      <c r="AJ14" s="680"/>
      <c r="AK14" s="680"/>
      <c r="AL14" s="668" t="s">
        <v>126</v>
      </c>
      <c r="AM14" s="677"/>
      <c r="AN14" s="677"/>
      <c r="AO14" s="681"/>
      <c r="AP14" s="646" t="s">
        <v>255</v>
      </c>
      <c r="AQ14" s="647"/>
      <c r="AR14" s="647"/>
      <c r="AS14" s="647"/>
      <c r="AT14" s="647"/>
      <c r="AU14" s="647"/>
      <c r="AV14" s="647"/>
      <c r="AW14" s="647"/>
      <c r="AX14" s="647"/>
      <c r="AY14" s="647"/>
      <c r="AZ14" s="647"/>
      <c r="BA14" s="647"/>
      <c r="BB14" s="647"/>
      <c r="BC14" s="647"/>
      <c r="BD14" s="647"/>
      <c r="BE14" s="647"/>
      <c r="BF14" s="648"/>
      <c r="BG14" s="665">
        <v>41361</v>
      </c>
      <c r="BH14" s="675"/>
      <c r="BI14" s="675"/>
      <c r="BJ14" s="675"/>
      <c r="BK14" s="675"/>
      <c r="BL14" s="675"/>
      <c r="BM14" s="675"/>
      <c r="BN14" s="676"/>
      <c r="BO14" s="679">
        <v>4.0999999999999996</v>
      </c>
      <c r="BP14" s="679"/>
      <c r="BQ14" s="679"/>
      <c r="BR14" s="679"/>
      <c r="BS14" s="680" t="s">
        <v>126</v>
      </c>
      <c r="BT14" s="680"/>
      <c r="BU14" s="680"/>
      <c r="BV14" s="680"/>
      <c r="BW14" s="680"/>
      <c r="BX14" s="680"/>
      <c r="BY14" s="680"/>
      <c r="BZ14" s="680"/>
      <c r="CA14" s="680"/>
      <c r="CB14" s="751"/>
      <c r="CD14" s="693" t="s">
        <v>256</v>
      </c>
      <c r="CE14" s="690"/>
      <c r="CF14" s="690"/>
      <c r="CG14" s="690"/>
      <c r="CH14" s="690"/>
      <c r="CI14" s="690"/>
      <c r="CJ14" s="690"/>
      <c r="CK14" s="690"/>
      <c r="CL14" s="690"/>
      <c r="CM14" s="690"/>
      <c r="CN14" s="690"/>
      <c r="CO14" s="690"/>
      <c r="CP14" s="690"/>
      <c r="CQ14" s="691"/>
      <c r="CR14" s="665">
        <v>246469</v>
      </c>
      <c r="CS14" s="675"/>
      <c r="CT14" s="675"/>
      <c r="CU14" s="675"/>
      <c r="CV14" s="675"/>
      <c r="CW14" s="675"/>
      <c r="CX14" s="675"/>
      <c r="CY14" s="676"/>
      <c r="CZ14" s="679">
        <v>4.4000000000000004</v>
      </c>
      <c r="DA14" s="679"/>
      <c r="DB14" s="679"/>
      <c r="DC14" s="679"/>
      <c r="DD14" s="671">
        <v>952</v>
      </c>
      <c r="DE14" s="675"/>
      <c r="DF14" s="675"/>
      <c r="DG14" s="675"/>
      <c r="DH14" s="675"/>
      <c r="DI14" s="675"/>
      <c r="DJ14" s="675"/>
      <c r="DK14" s="675"/>
      <c r="DL14" s="675"/>
      <c r="DM14" s="675"/>
      <c r="DN14" s="675"/>
      <c r="DO14" s="675"/>
      <c r="DP14" s="676"/>
      <c r="DQ14" s="671">
        <v>237886</v>
      </c>
      <c r="DR14" s="675"/>
      <c r="DS14" s="675"/>
      <c r="DT14" s="675"/>
      <c r="DU14" s="675"/>
      <c r="DV14" s="675"/>
      <c r="DW14" s="675"/>
      <c r="DX14" s="675"/>
      <c r="DY14" s="675"/>
      <c r="DZ14" s="675"/>
      <c r="EA14" s="675"/>
      <c r="EB14" s="675"/>
      <c r="EC14" s="692"/>
    </row>
    <row r="15" spans="2:143" ht="11.25" customHeight="1" x14ac:dyDescent="0.2">
      <c r="B15" s="646" t="s">
        <v>257</v>
      </c>
      <c r="C15" s="647"/>
      <c r="D15" s="647"/>
      <c r="E15" s="647"/>
      <c r="F15" s="647"/>
      <c r="G15" s="647"/>
      <c r="H15" s="647"/>
      <c r="I15" s="647"/>
      <c r="J15" s="647"/>
      <c r="K15" s="647"/>
      <c r="L15" s="647"/>
      <c r="M15" s="647"/>
      <c r="N15" s="647"/>
      <c r="O15" s="647"/>
      <c r="P15" s="647"/>
      <c r="Q15" s="648"/>
      <c r="R15" s="665" t="s">
        <v>126</v>
      </c>
      <c r="S15" s="675"/>
      <c r="T15" s="675"/>
      <c r="U15" s="675"/>
      <c r="V15" s="675"/>
      <c r="W15" s="675"/>
      <c r="X15" s="675"/>
      <c r="Y15" s="676"/>
      <c r="Z15" s="679" t="s">
        <v>126</v>
      </c>
      <c r="AA15" s="679"/>
      <c r="AB15" s="679"/>
      <c r="AC15" s="679"/>
      <c r="AD15" s="680" t="s">
        <v>126</v>
      </c>
      <c r="AE15" s="680"/>
      <c r="AF15" s="680"/>
      <c r="AG15" s="680"/>
      <c r="AH15" s="680"/>
      <c r="AI15" s="680"/>
      <c r="AJ15" s="680"/>
      <c r="AK15" s="680"/>
      <c r="AL15" s="668" t="s">
        <v>126</v>
      </c>
      <c r="AM15" s="677"/>
      <c r="AN15" s="677"/>
      <c r="AO15" s="681"/>
      <c r="AP15" s="646" t="s">
        <v>258</v>
      </c>
      <c r="AQ15" s="647"/>
      <c r="AR15" s="647"/>
      <c r="AS15" s="647"/>
      <c r="AT15" s="647"/>
      <c r="AU15" s="647"/>
      <c r="AV15" s="647"/>
      <c r="AW15" s="647"/>
      <c r="AX15" s="647"/>
      <c r="AY15" s="647"/>
      <c r="AZ15" s="647"/>
      <c r="BA15" s="647"/>
      <c r="BB15" s="647"/>
      <c r="BC15" s="647"/>
      <c r="BD15" s="647"/>
      <c r="BE15" s="647"/>
      <c r="BF15" s="648"/>
      <c r="BG15" s="665">
        <v>58791</v>
      </c>
      <c r="BH15" s="675"/>
      <c r="BI15" s="675"/>
      <c r="BJ15" s="675"/>
      <c r="BK15" s="675"/>
      <c r="BL15" s="675"/>
      <c r="BM15" s="675"/>
      <c r="BN15" s="676"/>
      <c r="BO15" s="679">
        <v>5.8</v>
      </c>
      <c r="BP15" s="679"/>
      <c r="BQ15" s="679"/>
      <c r="BR15" s="679"/>
      <c r="BS15" s="680" t="s">
        <v>126</v>
      </c>
      <c r="BT15" s="680"/>
      <c r="BU15" s="680"/>
      <c r="BV15" s="680"/>
      <c r="BW15" s="680"/>
      <c r="BX15" s="680"/>
      <c r="BY15" s="680"/>
      <c r="BZ15" s="680"/>
      <c r="CA15" s="680"/>
      <c r="CB15" s="751"/>
      <c r="CD15" s="693" t="s">
        <v>259</v>
      </c>
      <c r="CE15" s="690"/>
      <c r="CF15" s="690"/>
      <c r="CG15" s="690"/>
      <c r="CH15" s="690"/>
      <c r="CI15" s="690"/>
      <c r="CJ15" s="690"/>
      <c r="CK15" s="690"/>
      <c r="CL15" s="690"/>
      <c r="CM15" s="690"/>
      <c r="CN15" s="690"/>
      <c r="CO15" s="690"/>
      <c r="CP15" s="690"/>
      <c r="CQ15" s="691"/>
      <c r="CR15" s="665">
        <v>522085</v>
      </c>
      <c r="CS15" s="675"/>
      <c r="CT15" s="675"/>
      <c r="CU15" s="675"/>
      <c r="CV15" s="675"/>
      <c r="CW15" s="675"/>
      <c r="CX15" s="675"/>
      <c r="CY15" s="676"/>
      <c r="CZ15" s="679">
        <v>9.3000000000000007</v>
      </c>
      <c r="DA15" s="679"/>
      <c r="DB15" s="679"/>
      <c r="DC15" s="679"/>
      <c r="DD15" s="671">
        <v>78075</v>
      </c>
      <c r="DE15" s="675"/>
      <c r="DF15" s="675"/>
      <c r="DG15" s="675"/>
      <c r="DH15" s="675"/>
      <c r="DI15" s="675"/>
      <c r="DJ15" s="675"/>
      <c r="DK15" s="675"/>
      <c r="DL15" s="675"/>
      <c r="DM15" s="675"/>
      <c r="DN15" s="675"/>
      <c r="DO15" s="675"/>
      <c r="DP15" s="676"/>
      <c r="DQ15" s="671">
        <v>412630</v>
      </c>
      <c r="DR15" s="675"/>
      <c r="DS15" s="675"/>
      <c r="DT15" s="675"/>
      <c r="DU15" s="675"/>
      <c r="DV15" s="675"/>
      <c r="DW15" s="675"/>
      <c r="DX15" s="675"/>
      <c r="DY15" s="675"/>
      <c r="DZ15" s="675"/>
      <c r="EA15" s="675"/>
      <c r="EB15" s="675"/>
      <c r="EC15" s="692"/>
    </row>
    <row r="16" spans="2:143" ht="11.25" customHeight="1" x14ac:dyDescent="0.2">
      <c r="B16" s="646" t="s">
        <v>260</v>
      </c>
      <c r="C16" s="647"/>
      <c r="D16" s="647"/>
      <c r="E16" s="647"/>
      <c r="F16" s="647"/>
      <c r="G16" s="647"/>
      <c r="H16" s="647"/>
      <c r="I16" s="647"/>
      <c r="J16" s="647"/>
      <c r="K16" s="647"/>
      <c r="L16" s="647"/>
      <c r="M16" s="647"/>
      <c r="N16" s="647"/>
      <c r="O16" s="647"/>
      <c r="P16" s="647"/>
      <c r="Q16" s="648"/>
      <c r="R16" s="665">
        <v>3080</v>
      </c>
      <c r="S16" s="675"/>
      <c r="T16" s="675"/>
      <c r="U16" s="675"/>
      <c r="V16" s="675"/>
      <c r="W16" s="675"/>
      <c r="X16" s="675"/>
      <c r="Y16" s="676"/>
      <c r="Z16" s="679">
        <v>0.1</v>
      </c>
      <c r="AA16" s="679"/>
      <c r="AB16" s="679"/>
      <c r="AC16" s="679"/>
      <c r="AD16" s="680">
        <v>3080</v>
      </c>
      <c r="AE16" s="680"/>
      <c r="AF16" s="680"/>
      <c r="AG16" s="680"/>
      <c r="AH16" s="680"/>
      <c r="AI16" s="680"/>
      <c r="AJ16" s="680"/>
      <c r="AK16" s="680"/>
      <c r="AL16" s="668">
        <v>0.1</v>
      </c>
      <c r="AM16" s="677"/>
      <c r="AN16" s="677"/>
      <c r="AO16" s="681"/>
      <c r="AP16" s="646" t="s">
        <v>261</v>
      </c>
      <c r="AQ16" s="647"/>
      <c r="AR16" s="647"/>
      <c r="AS16" s="647"/>
      <c r="AT16" s="647"/>
      <c r="AU16" s="647"/>
      <c r="AV16" s="647"/>
      <c r="AW16" s="647"/>
      <c r="AX16" s="647"/>
      <c r="AY16" s="647"/>
      <c r="AZ16" s="647"/>
      <c r="BA16" s="647"/>
      <c r="BB16" s="647"/>
      <c r="BC16" s="647"/>
      <c r="BD16" s="647"/>
      <c r="BE16" s="647"/>
      <c r="BF16" s="648"/>
      <c r="BG16" s="665" t="s">
        <v>126</v>
      </c>
      <c r="BH16" s="675"/>
      <c r="BI16" s="675"/>
      <c r="BJ16" s="675"/>
      <c r="BK16" s="675"/>
      <c r="BL16" s="675"/>
      <c r="BM16" s="675"/>
      <c r="BN16" s="676"/>
      <c r="BO16" s="679" t="s">
        <v>126</v>
      </c>
      <c r="BP16" s="679"/>
      <c r="BQ16" s="679"/>
      <c r="BR16" s="679"/>
      <c r="BS16" s="680" t="s">
        <v>126</v>
      </c>
      <c r="BT16" s="680"/>
      <c r="BU16" s="680"/>
      <c r="BV16" s="680"/>
      <c r="BW16" s="680"/>
      <c r="BX16" s="680"/>
      <c r="BY16" s="680"/>
      <c r="BZ16" s="680"/>
      <c r="CA16" s="680"/>
      <c r="CB16" s="751"/>
      <c r="CD16" s="693" t="s">
        <v>262</v>
      </c>
      <c r="CE16" s="690"/>
      <c r="CF16" s="690"/>
      <c r="CG16" s="690"/>
      <c r="CH16" s="690"/>
      <c r="CI16" s="690"/>
      <c r="CJ16" s="690"/>
      <c r="CK16" s="690"/>
      <c r="CL16" s="690"/>
      <c r="CM16" s="690"/>
      <c r="CN16" s="690"/>
      <c r="CO16" s="690"/>
      <c r="CP16" s="690"/>
      <c r="CQ16" s="691"/>
      <c r="CR16" s="665">
        <v>48539</v>
      </c>
      <c r="CS16" s="675"/>
      <c r="CT16" s="675"/>
      <c r="CU16" s="675"/>
      <c r="CV16" s="675"/>
      <c r="CW16" s="675"/>
      <c r="CX16" s="675"/>
      <c r="CY16" s="676"/>
      <c r="CZ16" s="679">
        <v>0.9</v>
      </c>
      <c r="DA16" s="679"/>
      <c r="DB16" s="679"/>
      <c r="DC16" s="679"/>
      <c r="DD16" s="671" t="s">
        <v>126</v>
      </c>
      <c r="DE16" s="675"/>
      <c r="DF16" s="675"/>
      <c r="DG16" s="675"/>
      <c r="DH16" s="675"/>
      <c r="DI16" s="675"/>
      <c r="DJ16" s="675"/>
      <c r="DK16" s="675"/>
      <c r="DL16" s="675"/>
      <c r="DM16" s="675"/>
      <c r="DN16" s="675"/>
      <c r="DO16" s="675"/>
      <c r="DP16" s="676"/>
      <c r="DQ16" s="671">
        <v>2163</v>
      </c>
      <c r="DR16" s="675"/>
      <c r="DS16" s="675"/>
      <c r="DT16" s="675"/>
      <c r="DU16" s="675"/>
      <c r="DV16" s="675"/>
      <c r="DW16" s="675"/>
      <c r="DX16" s="675"/>
      <c r="DY16" s="675"/>
      <c r="DZ16" s="675"/>
      <c r="EA16" s="675"/>
      <c r="EB16" s="675"/>
      <c r="EC16" s="692"/>
    </row>
    <row r="17" spans="2:133" ht="11.25" customHeight="1" x14ac:dyDescent="0.2">
      <c r="B17" s="646" t="s">
        <v>263</v>
      </c>
      <c r="C17" s="647"/>
      <c r="D17" s="647"/>
      <c r="E17" s="647"/>
      <c r="F17" s="647"/>
      <c r="G17" s="647"/>
      <c r="H17" s="647"/>
      <c r="I17" s="647"/>
      <c r="J17" s="647"/>
      <c r="K17" s="647"/>
      <c r="L17" s="647"/>
      <c r="M17" s="647"/>
      <c r="N17" s="647"/>
      <c r="O17" s="647"/>
      <c r="P17" s="647"/>
      <c r="Q17" s="648"/>
      <c r="R17" s="665">
        <v>5537</v>
      </c>
      <c r="S17" s="675"/>
      <c r="T17" s="675"/>
      <c r="U17" s="675"/>
      <c r="V17" s="675"/>
      <c r="W17" s="675"/>
      <c r="X17" s="675"/>
      <c r="Y17" s="676"/>
      <c r="Z17" s="679">
        <v>0.1</v>
      </c>
      <c r="AA17" s="679"/>
      <c r="AB17" s="679"/>
      <c r="AC17" s="679"/>
      <c r="AD17" s="680">
        <v>5537</v>
      </c>
      <c r="AE17" s="680"/>
      <c r="AF17" s="680"/>
      <c r="AG17" s="680"/>
      <c r="AH17" s="680"/>
      <c r="AI17" s="680"/>
      <c r="AJ17" s="680"/>
      <c r="AK17" s="680"/>
      <c r="AL17" s="668">
        <v>0.2</v>
      </c>
      <c r="AM17" s="677"/>
      <c r="AN17" s="677"/>
      <c r="AO17" s="681"/>
      <c r="AP17" s="646" t="s">
        <v>264</v>
      </c>
      <c r="AQ17" s="647"/>
      <c r="AR17" s="647"/>
      <c r="AS17" s="647"/>
      <c r="AT17" s="647"/>
      <c r="AU17" s="647"/>
      <c r="AV17" s="647"/>
      <c r="AW17" s="647"/>
      <c r="AX17" s="647"/>
      <c r="AY17" s="647"/>
      <c r="AZ17" s="647"/>
      <c r="BA17" s="647"/>
      <c r="BB17" s="647"/>
      <c r="BC17" s="647"/>
      <c r="BD17" s="647"/>
      <c r="BE17" s="647"/>
      <c r="BF17" s="648"/>
      <c r="BG17" s="665" t="s">
        <v>126</v>
      </c>
      <c r="BH17" s="675"/>
      <c r="BI17" s="675"/>
      <c r="BJ17" s="675"/>
      <c r="BK17" s="675"/>
      <c r="BL17" s="675"/>
      <c r="BM17" s="675"/>
      <c r="BN17" s="676"/>
      <c r="BO17" s="679" t="s">
        <v>126</v>
      </c>
      <c r="BP17" s="679"/>
      <c r="BQ17" s="679"/>
      <c r="BR17" s="679"/>
      <c r="BS17" s="680" t="s">
        <v>126</v>
      </c>
      <c r="BT17" s="680"/>
      <c r="BU17" s="680"/>
      <c r="BV17" s="680"/>
      <c r="BW17" s="680"/>
      <c r="BX17" s="680"/>
      <c r="BY17" s="680"/>
      <c r="BZ17" s="680"/>
      <c r="CA17" s="680"/>
      <c r="CB17" s="751"/>
      <c r="CD17" s="693" t="s">
        <v>265</v>
      </c>
      <c r="CE17" s="690"/>
      <c r="CF17" s="690"/>
      <c r="CG17" s="690"/>
      <c r="CH17" s="690"/>
      <c r="CI17" s="690"/>
      <c r="CJ17" s="690"/>
      <c r="CK17" s="690"/>
      <c r="CL17" s="690"/>
      <c r="CM17" s="690"/>
      <c r="CN17" s="690"/>
      <c r="CO17" s="690"/>
      <c r="CP17" s="690"/>
      <c r="CQ17" s="691"/>
      <c r="CR17" s="665">
        <v>491079</v>
      </c>
      <c r="CS17" s="675"/>
      <c r="CT17" s="675"/>
      <c r="CU17" s="675"/>
      <c r="CV17" s="675"/>
      <c r="CW17" s="675"/>
      <c r="CX17" s="675"/>
      <c r="CY17" s="676"/>
      <c r="CZ17" s="679">
        <v>8.6999999999999993</v>
      </c>
      <c r="DA17" s="679"/>
      <c r="DB17" s="679"/>
      <c r="DC17" s="679"/>
      <c r="DD17" s="671" t="s">
        <v>126</v>
      </c>
      <c r="DE17" s="675"/>
      <c r="DF17" s="675"/>
      <c r="DG17" s="675"/>
      <c r="DH17" s="675"/>
      <c r="DI17" s="675"/>
      <c r="DJ17" s="675"/>
      <c r="DK17" s="675"/>
      <c r="DL17" s="675"/>
      <c r="DM17" s="675"/>
      <c r="DN17" s="675"/>
      <c r="DO17" s="675"/>
      <c r="DP17" s="676"/>
      <c r="DQ17" s="671">
        <v>487430</v>
      </c>
      <c r="DR17" s="675"/>
      <c r="DS17" s="675"/>
      <c r="DT17" s="675"/>
      <c r="DU17" s="675"/>
      <c r="DV17" s="675"/>
      <c r="DW17" s="675"/>
      <c r="DX17" s="675"/>
      <c r="DY17" s="675"/>
      <c r="DZ17" s="675"/>
      <c r="EA17" s="675"/>
      <c r="EB17" s="675"/>
      <c r="EC17" s="692"/>
    </row>
    <row r="18" spans="2:133" ht="11.25" customHeight="1" x14ac:dyDescent="0.2">
      <c r="B18" s="646" t="s">
        <v>266</v>
      </c>
      <c r="C18" s="647"/>
      <c r="D18" s="647"/>
      <c r="E18" s="647"/>
      <c r="F18" s="647"/>
      <c r="G18" s="647"/>
      <c r="H18" s="647"/>
      <c r="I18" s="647"/>
      <c r="J18" s="647"/>
      <c r="K18" s="647"/>
      <c r="L18" s="647"/>
      <c r="M18" s="647"/>
      <c r="N18" s="647"/>
      <c r="O18" s="647"/>
      <c r="P18" s="647"/>
      <c r="Q18" s="648"/>
      <c r="R18" s="665">
        <v>16168</v>
      </c>
      <c r="S18" s="675"/>
      <c r="T18" s="675"/>
      <c r="U18" s="675"/>
      <c r="V18" s="675"/>
      <c r="W18" s="675"/>
      <c r="X18" s="675"/>
      <c r="Y18" s="676"/>
      <c r="Z18" s="679">
        <v>0.3</v>
      </c>
      <c r="AA18" s="679"/>
      <c r="AB18" s="679"/>
      <c r="AC18" s="679"/>
      <c r="AD18" s="680">
        <v>16168</v>
      </c>
      <c r="AE18" s="680"/>
      <c r="AF18" s="680"/>
      <c r="AG18" s="680"/>
      <c r="AH18" s="680"/>
      <c r="AI18" s="680"/>
      <c r="AJ18" s="680"/>
      <c r="AK18" s="680"/>
      <c r="AL18" s="668">
        <v>0.5</v>
      </c>
      <c r="AM18" s="677"/>
      <c r="AN18" s="677"/>
      <c r="AO18" s="681"/>
      <c r="AP18" s="646" t="s">
        <v>267</v>
      </c>
      <c r="AQ18" s="647"/>
      <c r="AR18" s="647"/>
      <c r="AS18" s="647"/>
      <c r="AT18" s="647"/>
      <c r="AU18" s="647"/>
      <c r="AV18" s="647"/>
      <c r="AW18" s="647"/>
      <c r="AX18" s="647"/>
      <c r="AY18" s="647"/>
      <c r="AZ18" s="647"/>
      <c r="BA18" s="647"/>
      <c r="BB18" s="647"/>
      <c r="BC18" s="647"/>
      <c r="BD18" s="647"/>
      <c r="BE18" s="647"/>
      <c r="BF18" s="648"/>
      <c r="BG18" s="665" t="s">
        <v>126</v>
      </c>
      <c r="BH18" s="675"/>
      <c r="BI18" s="675"/>
      <c r="BJ18" s="675"/>
      <c r="BK18" s="675"/>
      <c r="BL18" s="675"/>
      <c r="BM18" s="675"/>
      <c r="BN18" s="676"/>
      <c r="BO18" s="679" t="s">
        <v>126</v>
      </c>
      <c r="BP18" s="679"/>
      <c r="BQ18" s="679"/>
      <c r="BR18" s="679"/>
      <c r="BS18" s="680" t="s">
        <v>126</v>
      </c>
      <c r="BT18" s="680"/>
      <c r="BU18" s="680"/>
      <c r="BV18" s="680"/>
      <c r="BW18" s="680"/>
      <c r="BX18" s="680"/>
      <c r="BY18" s="680"/>
      <c r="BZ18" s="680"/>
      <c r="CA18" s="680"/>
      <c r="CB18" s="751"/>
      <c r="CD18" s="693" t="s">
        <v>268</v>
      </c>
      <c r="CE18" s="690"/>
      <c r="CF18" s="690"/>
      <c r="CG18" s="690"/>
      <c r="CH18" s="690"/>
      <c r="CI18" s="690"/>
      <c r="CJ18" s="690"/>
      <c r="CK18" s="690"/>
      <c r="CL18" s="690"/>
      <c r="CM18" s="690"/>
      <c r="CN18" s="690"/>
      <c r="CO18" s="690"/>
      <c r="CP18" s="690"/>
      <c r="CQ18" s="691"/>
      <c r="CR18" s="665" t="s">
        <v>126</v>
      </c>
      <c r="CS18" s="675"/>
      <c r="CT18" s="675"/>
      <c r="CU18" s="675"/>
      <c r="CV18" s="675"/>
      <c r="CW18" s="675"/>
      <c r="CX18" s="675"/>
      <c r="CY18" s="676"/>
      <c r="CZ18" s="679" t="s">
        <v>126</v>
      </c>
      <c r="DA18" s="679"/>
      <c r="DB18" s="679"/>
      <c r="DC18" s="679"/>
      <c r="DD18" s="671" t="s">
        <v>126</v>
      </c>
      <c r="DE18" s="675"/>
      <c r="DF18" s="675"/>
      <c r="DG18" s="675"/>
      <c r="DH18" s="675"/>
      <c r="DI18" s="675"/>
      <c r="DJ18" s="675"/>
      <c r="DK18" s="675"/>
      <c r="DL18" s="675"/>
      <c r="DM18" s="675"/>
      <c r="DN18" s="675"/>
      <c r="DO18" s="675"/>
      <c r="DP18" s="676"/>
      <c r="DQ18" s="671" t="s">
        <v>126</v>
      </c>
      <c r="DR18" s="675"/>
      <c r="DS18" s="675"/>
      <c r="DT18" s="675"/>
      <c r="DU18" s="675"/>
      <c r="DV18" s="675"/>
      <c r="DW18" s="675"/>
      <c r="DX18" s="675"/>
      <c r="DY18" s="675"/>
      <c r="DZ18" s="675"/>
      <c r="EA18" s="675"/>
      <c r="EB18" s="675"/>
      <c r="EC18" s="692"/>
    </row>
    <row r="19" spans="2:133" ht="11.25" customHeight="1" x14ac:dyDescent="0.2">
      <c r="B19" s="646" t="s">
        <v>269</v>
      </c>
      <c r="C19" s="647"/>
      <c r="D19" s="647"/>
      <c r="E19" s="647"/>
      <c r="F19" s="647"/>
      <c r="G19" s="647"/>
      <c r="H19" s="647"/>
      <c r="I19" s="647"/>
      <c r="J19" s="647"/>
      <c r="K19" s="647"/>
      <c r="L19" s="647"/>
      <c r="M19" s="647"/>
      <c r="N19" s="647"/>
      <c r="O19" s="647"/>
      <c r="P19" s="647"/>
      <c r="Q19" s="648"/>
      <c r="R19" s="665">
        <v>7950</v>
      </c>
      <c r="S19" s="675"/>
      <c r="T19" s="675"/>
      <c r="U19" s="675"/>
      <c r="V19" s="675"/>
      <c r="W19" s="675"/>
      <c r="X19" s="675"/>
      <c r="Y19" s="676"/>
      <c r="Z19" s="679">
        <v>0.1</v>
      </c>
      <c r="AA19" s="679"/>
      <c r="AB19" s="679"/>
      <c r="AC19" s="679"/>
      <c r="AD19" s="680">
        <v>7950</v>
      </c>
      <c r="AE19" s="680"/>
      <c r="AF19" s="680"/>
      <c r="AG19" s="680"/>
      <c r="AH19" s="680"/>
      <c r="AI19" s="680"/>
      <c r="AJ19" s="680"/>
      <c r="AK19" s="680"/>
      <c r="AL19" s="668">
        <v>0.2</v>
      </c>
      <c r="AM19" s="677"/>
      <c r="AN19" s="677"/>
      <c r="AO19" s="681"/>
      <c r="AP19" s="646" t="s">
        <v>270</v>
      </c>
      <c r="AQ19" s="647"/>
      <c r="AR19" s="647"/>
      <c r="AS19" s="647"/>
      <c r="AT19" s="647"/>
      <c r="AU19" s="647"/>
      <c r="AV19" s="647"/>
      <c r="AW19" s="647"/>
      <c r="AX19" s="647"/>
      <c r="AY19" s="647"/>
      <c r="AZ19" s="647"/>
      <c r="BA19" s="647"/>
      <c r="BB19" s="647"/>
      <c r="BC19" s="647"/>
      <c r="BD19" s="647"/>
      <c r="BE19" s="647"/>
      <c r="BF19" s="648"/>
      <c r="BG19" s="665">
        <v>13900</v>
      </c>
      <c r="BH19" s="675"/>
      <c r="BI19" s="675"/>
      <c r="BJ19" s="675"/>
      <c r="BK19" s="675"/>
      <c r="BL19" s="675"/>
      <c r="BM19" s="675"/>
      <c r="BN19" s="676"/>
      <c r="BO19" s="679">
        <v>1.4</v>
      </c>
      <c r="BP19" s="679"/>
      <c r="BQ19" s="679"/>
      <c r="BR19" s="679"/>
      <c r="BS19" s="680" t="s">
        <v>126</v>
      </c>
      <c r="BT19" s="680"/>
      <c r="BU19" s="680"/>
      <c r="BV19" s="680"/>
      <c r="BW19" s="680"/>
      <c r="BX19" s="680"/>
      <c r="BY19" s="680"/>
      <c r="BZ19" s="680"/>
      <c r="CA19" s="680"/>
      <c r="CB19" s="751"/>
      <c r="CD19" s="693" t="s">
        <v>271</v>
      </c>
      <c r="CE19" s="690"/>
      <c r="CF19" s="690"/>
      <c r="CG19" s="690"/>
      <c r="CH19" s="690"/>
      <c r="CI19" s="690"/>
      <c r="CJ19" s="690"/>
      <c r="CK19" s="690"/>
      <c r="CL19" s="690"/>
      <c r="CM19" s="690"/>
      <c r="CN19" s="690"/>
      <c r="CO19" s="690"/>
      <c r="CP19" s="690"/>
      <c r="CQ19" s="691"/>
      <c r="CR19" s="665" t="s">
        <v>126</v>
      </c>
      <c r="CS19" s="675"/>
      <c r="CT19" s="675"/>
      <c r="CU19" s="675"/>
      <c r="CV19" s="675"/>
      <c r="CW19" s="675"/>
      <c r="CX19" s="675"/>
      <c r="CY19" s="676"/>
      <c r="CZ19" s="679" t="s">
        <v>126</v>
      </c>
      <c r="DA19" s="679"/>
      <c r="DB19" s="679"/>
      <c r="DC19" s="679"/>
      <c r="DD19" s="671" t="s">
        <v>126</v>
      </c>
      <c r="DE19" s="675"/>
      <c r="DF19" s="675"/>
      <c r="DG19" s="675"/>
      <c r="DH19" s="675"/>
      <c r="DI19" s="675"/>
      <c r="DJ19" s="675"/>
      <c r="DK19" s="675"/>
      <c r="DL19" s="675"/>
      <c r="DM19" s="675"/>
      <c r="DN19" s="675"/>
      <c r="DO19" s="675"/>
      <c r="DP19" s="676"/>
      <c r="DQ19" s="671" t="s">
        <v>126</v>
      </c>
      <c r="DR19" s="675"/>
      <c r="DS19" s="675"/>
      <c r="DT19" s="675"/>
      <c r="DU19" s="675"/>
      <c r="DV19" s="675"/>
      <c r="DW19" s="675"/>
      <c r="DX19" s="675"/>
      <c r="DY19" s="675"/>
      <c r="DZ19" s="675"/>
      <c r="EA19" s="675"/>
      <c r="EB19" s="675"/>
      <c r="EC19" s="692"/>
    </row>
    <row r="20" spans="2:133" ht="11.25" customHeight="1" x14ac:dyDescent="0.2">
      <c r="B20" s="646" t="s">
        <v>272</v>
      </c>
      <c r="C20" s="647"/>
      <c r="D20" s="647"/>
      <c r="E20" s="647"/>
      <c r="F20" s="647"/>
      <c r="G20" s="647"/>
      <c r="H20" s="647"/>
      <c r="I20" s="647"/>
      <c r="J20" s="647"/>
      <c r="K20" s="647"/>
      <c r="L20" s="647"/>
      <c r="M20" s="647"/>
      <c r="N20" s="647"/>
      <c r="O20" s="647"/>
      <c r="P20" s="647"/>
      <c r="Q20" s="648"/>
      <c r="R20" s="665">
        <v>959</v>
      </c>
      <c r="S20" s="675"/>
      <c r="T20" s="675"/>
      <c r="U20" s="675"/>
      <c r="V20" s="675"/>
      <c r="W20" s="675"/>
      <c r="X20" s="675"/>
      <c r="Y20" s="676"/>
      <c r="Z20" s="679">
        <v>0</v>
      </c>
      <c r="AA20" s="679"/>
      <c r="AB20" s="679"/>
      <c r="AC20" s="679"/>
      <c r="AD20" s="680">
        <v>959</v>
      </c>
      <c r="AE20" s="680"/>
      <c r="AF20" s="680"/>
      <c r="AG20" s="680"/>
      <c r="AH20" s="680"/>
      <c r="AI20" s="680"/>
      <c r="AJ20" s="680"/>
      <c r="AK20" s="680"/>
      <c r="AL20" s="668">
        <v>0</v>
      </c>
      <c r="AM20" s="677"/>
      <c r="AN20" s="677"/>
      <c r="AO20" s="681"/>
      <c r="AP20" s="646" t="s">
        <v>273</v>
      </c>
      <c r="AQ20" s="647"/>
      <c r="AR20" s="647"/>
      <c r="AS20" s="647"/>
      <c r="AT20" s="647"/>
      <c r="AU20" s="647"/>
      <c r="AV20" s="647"/>
      <c r="AW20" s="647"/>
      <c r="AX20" s="647"/>
      <c r="AY20" s="647"/>
      <c r="AZ20" s="647"/>
      <c r="BA20" s="647"/>
      <c r="BB20" s="647"/>
      <c r="BC20" s="647"/>
      <c r="BD20" s="647"/>
      <c r="BE20" s="647"/>
      <c r="BF20" s="648"/>
      <c r="BG20" s="665">
        <v>13900</v>
      </c>
      <c r="BH20" s="675"/>
      <c r="BI20" s="675"/>
      <c r="BJ20" s="675"/>
      <c r="BK20" s="675"/>
      <c r="BL20" s="675"/>
      <c r="BM20" s="675"/>
      <c r="BN20" s="676"/>
      <c r="BO20" s="679">
        <v>1.4</v>
      </c>
      <c r="BP20" s="679"/>
      <c r="BQ20" s="679"/>
      <c r="BR20" s="679"/>
      <c r="BS20" s="680" t="s">
        <v>126</v>
      </c>
      <c r="BT20" s="680"/>
      <c r="BU20" s="680"/>
      <c r="BV20" s="680"/>
      <c r="BW20" s="680"/>
      <c r="BX20" s="680"/>
      <c r="BY20" s="680"/>
      <c r="BZ20" s="680"/>
      <c r="CA20" s="680"/>
      <c r="CB20" s="751"/>
      <c r="CD20" s="693" t="s">
        <v>274</v>
      </c>
      <c r="CE20" s="690"/>
      <c r="CF20" s="690"/>
      <c r="CG20" s="690"/>
      <c r="CH20" s="690"/>
      <c r="CI20" s="690"/>
      <c r="CJ20" s="690"/>
      <c r="CK20" s="690"/>
      <c r="CL20" s="690"/>
      <c r="CM20" s="690"/>
      <c r="CN20" s="690"/>
      <c r="CO20" s="690"/>
      <c r="CP20" s="690"/>
      <c r="CQ20" s="691"/>
      <c r="CR20" s="665">
        <v>5624497</v>
      </c>
      <c r="CS20" s="675"/>
      <c r="CT20" s="675"/>
      <c r="CU20" s="675"/>
      <c r="CV20" s="675"/>
      <c r="CW20" s="675"/>
      <c r="CX20" s="675"/>
      <c r="CY20" s="676"/>
      <c r="CZ20" s="679">
        <v>100</v>
      </c>
      <c r="DA20" s="679"/>
      <c r="DB20" s="679"/>
      <c r="DC20" s="679"/>
      <c r="DD20" s="671">
        <v>157635</v>
      </c>
      <c r="DE20" s="675"/>
      <c r="DF20" s="675"/>
      <c r="DG20" s="675"/>
      <c r="DH20" s="675"/>
      <c r="DI20" s="675"/>
      <c r="DJ20" s="675"/>
      <c r="DK20" s="675"/>
      <c r="DL20" s="675"/>
      <c r="DM20" s="675"/>
      <c r="DN20" s="675"/>
      <c r="DO20" s="675"/>
      <c r="DP20" s="676"/>
      <c r="DQ20" s="671">
        <v>3888085</v>
      </c>
      <c r="DR20" s="675"/>
      <c r="DS20" s="675"/>
      <c r="DT20" s="675"/>
      <c r="DU20" s="675"/>
      <c r="DV20" s="675"/>
      <c r="DW20" s="675"/>
      <c r="DX20" s="675"/>
      <c r="DY20" s="675"/>
      <c r="DZ20" s="675"/>
      <c r="EA20" s="675"/>
      <c r="EB20" s="675"/>
      <c r="EC20" s="692"/>
    </row>
    <row r="21" spans="2:133" ht="11.25" customHeight="1" x14ac:dyDescent="0.2">
      <c r="B21" s="646" t="s">
        <v>275</v>
      </c>
      <c r="C21" s="647"/>
      <c r="D21" s="647"/>
      <c r="E21" s="647"/>
      <c r="F21" s="647"/>
      <c r="G21" s="647"/>
      <c r="H21" s="647"/>
      <c r="I21" s="647"/>
      <c r="J21" s="647"/>
      <c r="K21" s="647"/>
      <c r="L21" s="647"/>
      <c r="M21" s="647"/>
      <c r="N21" s="647"/>
      <c r="O21" s="647"/>
      <c r="P21" s="647"/>
      <c r="Q21" s="648"/>
      <c r="R21" s="665">
        <v>446</v>
      </c>
      <c r="S21" s="675"/>
      <c r="T21" s="675"/>
      <c r="U21" s="675"/>
      <c r="V21" s="675"/>
      <c r="W21" s="675"/>
      <c r="X21" s="675"/>
      <c r="Y21" s="676"/>
      <c r="Z21" s="679">
        <v>0</v>
      </c>
      <c r="AA21" s="679"/>
      <c r="AB21" s="679"/>
      <c r="AC21" s="679"/>
      <c r="AD21" s="680">
        <v>446</v>
      </c>
      <c r="AE21" s="680"/>
      <c r="AF21" s="680"/>
      <c r="AG21" s="680"/>
      <c r="AH21" s="680"/>
      <c r="AI21" s="680"/>
      <c r="AJ21" s="680"/>
      <c r="AK21" s="680"/>
      <c r="AL21" s="668">
        <v>0</v>
      </c>
      <c r="AM21" s="677"/>
      <c r="AN21" s="677"/>
      <c r="AO21" s="681"/>
      <c r="AP21" s="758" t="s">
        <v>276</v>
      </c>
      <c r="AQ21" s="763"/>
      <c r="AR21" s="763"/>
      <c r="AS21" s="763"/>
      <c r="AT21" s="763"/>
      <c r="AU21" s="763"/>
      <c r="AV21" s="763"/>
      <c r="AW21" s="763"/>
      <c r="AX21" s="763"/>
      <c r="AY21" s="763"/>
      <c r="AZ21" s="763"/>
      <c r="BA21" s="763"/>
      <c r="BB21" s="763"/>
      <c r="BC21" s="763"/>
      <c r="BD21" s="763"/>
      <c r="BE21" s="763"/>
      <c r="BF21" s="760"/>
      <c r="BG21" s="665">
        <v>13900</v>
      </c>
      <c r="BH21" s="675"/>
      <c r="BI21" s="675"/>
      <c r="BJ21" s="675"/>
      <c r="BK21" s="675"/>
      <c r="BL21" s="675"/>
      <c r="BM21" s="675"/>
      <c r="BN21" s="676"/>
      <c r="BO21" s="679">
        <v>1.4</v>
      </c>
      <c r="BP21" s="679"/>
      <c r="BQ21" s="679"/>
      <c r="BR21" s="679"/>
      <c r="BS21" s="680" t="s">
        <v>126</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x14ac:dyDescent="0.2">
      <c r="B22" s="727" t="s">
        <v>277</v>
      </c>
      <c r="C22" s="728"/>
      <c r="D22" s="728"/>
      <c r="E22" s="728"/>
      <c r="F22" s="728"/>
      <c r="G22" s="728"/>
      <c r="H22" s="728"/>
      <c r="I22" s="728"/>
      <c r="J22" s="728"/>
      <c r="K22" s="728"/>
      <c r="L22" s="728"/>
      <c r="M22" s="728"/>
      <c r="N22" s="728"/>
      <c r="O22" s="728"/>
      <c r="P22" s="728"/>
      <c r="Q22" s="729"/>
      <c r="R22" s="665">
        <v>6813</v>
      </c>
      <c r="S22" s="675"/>
      <c r="T22" s="675"/>
      <c r="U22" s="675"/>
      <c r="V22" s="675"/>
      <c r="W22" s="675"/>
      <c r="X22" s="675"/>
      <c r="Y22" s="676"/>
      <c r="Z22" s="679">
        <v>0.1</v>
      </c>
      <c r="AA22" s="679"/>
      <c r="AB22" s="679"/>
      <c r="AC22" s="679"/>
      <c r="AD22" s="680">
        <v>6813</v>
      </c>
      <c r="AE22" s="680"/>
      <c r="AF22" s="680"/>
      <c r="AG22" s="680"/>
      <c r="AH22" s="680"/>
      <c r="AI22" s="680"/>
      <c r="AJ22" s="680"/>
      <c r="AK22" s="680"/>
      <c r="AL22" s="668">
        <v>0.20000000298023224</v>
      </c>
      <c r="AM22" s="677"/>
      <c r="AN22" s="677"/>
      <c r="AO22" s="681"/>
      <c r="AP22" s="758" t="s">
        <v>278</v>
      </c>
      <c r="AQ22" s="763"/>
      <c r="AR22" s="763"/>
      <c r="AS22" s="763"/>
      <c r="AT22" s="763"/>
      <c r="AU22" s="763"/>
      <c r="AV22" s="763"/>
      <c r="AW22" s="763"/>
      <c r="AX22" s="763"/>
      <c r="AY22" s="763"/>
      <c r="AZ22" s="763"/>
      <c r="BA22" s="763"/>
      <c r="BB22" s="763"/>
      <c r="BC22" s="763"/>
      <c r="BD22" s="763"/>
      <c r="BE22" s="763"/>
      <c r="BF22" s="760"/>
      <c r="BG22" s="665" t="s">
        <v>126</v>
      </c>
      <c r="BH22" s="675"/>
      <c r="BI22" s="675"/>
      <c r="BJ22" s="675"/>
      <c r="BK22" s="675"/>
      <c r="BL22" s="675"/>
      <c r="BM22" s="675"/>
      <c r="BN22" s="676"/>
      <c r="BO22" s="679" t="s">
        <v>126</v>
      </c>
      <c r="BP22" s="679"/>
      <c r="BQ22" s="679"/>
      <c r="BR22" s="679"/>
      <c r="BS22" s="680" t="s">
        <v>126</v>
      </c>
      <c r="BT22" s="680"/>
      <c r="BU22" s="680"/>
      <c r="BV22" s="680"/>
      <c r="BW22" s="680"/>
      <c r="BX22" s="680"/>
      <c r="BY22" s="680"/>
      <c r="BZ22" s="680"/>
      <c r="CA22" s="680"/>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46" t="s">
        <v>280</v>
      </c>
      <c r="C23" s="647"/>
      <c r="D23" s="647"/>
      <c r="E23" s="647"/>
      <c r="F23" s="647"/>
      <c r="G23" s="647"/>
      <c r="H23" s="647"/>
      <c r="I23" s="647"/>
      <c r="J23" s="647"/>
      <c r="K23" s="647"/>
      <c r="L23" s="647"/>
      <c r="M23" s="647"/>
      <c r="N23" s="647"/>
      <c r="O23" s="647"/>
      <c r="P23" s="647"/>
      <c r="Q23" s="648"/>
      <c r="R23" s="665">
        <v>2218565</v>
      </c>
      <c r="S23" s="675"/>
      <c r="T23" s="675"/>
      <c r="U23" s="675"/>
      <c r="V23" s="675"/>
      <c r="W23" s="675"/>
      <c r="X23" s="675"/>
      <c r="Y23" s="676"/>
      <c r="Z23" s="679">
        <v>37.1</v>
      </c>
      <c r="AA23" s="679"/>
      <c r="AB23" s="679"/>
      <c r="AC23" s="679"/>
      <c r="AD23" s="680">
        <v>2006741</v>
      </c>
      <c r="AE23" s="680"/>
      <c r="AF23" s="680"/>
      <c r="AG23" s="680"/>
      <c r="AH23" s="680"/>
      <c r="AI23" s="680"/>
      <c r="AJ23" s="680"/>
      <c r="AK23" s="680"/>
      <c r="AL23" s="668">
        <v>59.9</v>
      </c>
      <c r="AM23" s="677"/>
      <c r="AN23" s="677"/>
      <c r="AO23" s="681"/>
      <c r="AP23" s="758" t="s">
        <v>281</v>
      </c>
      <c r="AQ23" s="763"/>
      <c r="AR23" s="763"/>
      <c r="AS23" s="763"/>
      <c r="AT23" s="763"/>
      <c r="AU23" s="763"/>
      <c r="AV23" s="763"/>
      <c r="AW23" s="763"/>
      <c r="AX23" s="763"/>
      <c r="AY23" s="763"/>
      <c r="AZ23" s="763"/>
      <c r="BA23" s="763"/>
      <c r="BB23" s="763"/>
      <c r="BC23" s="763"/>
      <c r="BD23" s="763"/>
      <c r="BE23" s="763"/>
      <c r="BF23" s="760"/>
      <c r="BG23" s="665" t="s">
        <v>126</v>
      </c>
      <c r="BH23" s="675"/>
      <c r="BI23" s="675"/>
      <c r="BJ23" s="675"/>
      <c r="BK23" s="675"/>
      <c r="BL23" s="675"/>
      <c r="BM23" s="675"/>
      <c r="BN23" s="676"/>
      <c r="BO23" s="679" t="s">
        <v>126</v>
      </c>
      <c r="BP23" s="679"/>
      <c r="BQ23" s="679"/>
      <c r="BR23" s="679"/>
      <c r="BS23" s="680" t="s">
        <v>126</v>
      </c>
      <c r="BT23" s="680"/>
      <c r="BU23" s="680"/>
      <c r="BV23" s="680"/>
      <c r="BW23" s="680"/>
      <c r="BX23" s="680"/>
      <c r="BY23" s="680"/>
      <c r="BZ23" s="680"/>
      <c r="CA23" s="680"/>
      <c r="CB23" s="751"/>
      <c r="CD23" s="767" t="s">
        <v>221</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0" t="s">
        <v>285</v>
      </c>
      <c r="DM23" s="771"/>
      <c r="DN23" s="771"/>
      <c r="DO23" s="771"/>
      <c r="DP23" s="771"/>
      <c r="DQ23" s="771"/>
      <c r="DR23" s="771"/>
      <c r="DS23" s="771"/>
      <c r="DT23" s="771"/>
      <c r="DU23" s="771"/>
      <c r="DV23" s="772"/>
      <c r="DW23" s="767" t="s">
        <v>286</v>
      </c>
      <c r="DX23" s="768"/>
      <c r="DY23" s="768"/>
      <c r="DZ23" s="768"/>
      <c r="EA23" s="768"/>
      <c r="EB23" s="768"/>
      <c r="EC23" s="769"/>
    </row>
    <row r="24" spans="2:133" ht="11.25" customHeight="1" x14ac:dyDescent="0.2">
      <c r="B24" s="646" t="s">
        <v>287</v>
      </c>
      <c r="C24" s="647"/>
      <c r="D24" s="647"/>
      <c r="E24" s="647"/>
      <c r="F24" s="647"/>
      <c r="G24" s="647"/>
      <c r="H24" s="647"/>
      <c r="I24" s="647"/>
      <c r="J24" s="647"/>
      <c r="K24" s="647"/>
      <c r="L24" s="647"/>
      <c r="M24" s="647"/>
      <c r="N24" s="647"/>
      <c r="O24" s="647"/>
      <c r="P24" s="647"/>
      <c r="Q24" s="648"/>
      <c r="R24" s="665">
        <v>2006741</v>
      </c>
      <c r="S24" s="675"/>
      <c r="T24" s="675"/>
      <c r="U24" s="675"/>
      <c r="V24" s="675"/>
      <c r="W24" s="675"/>
      <c r="X24" s="675"/>
      <c r="Y24" s="676"/>
      <c r="Z24" s="679">
        <v>33.6</v>
      </c>
      <c r="AA24" s="679"/>
      <c r="AB24" s="679"/>
      <c r="AC24" s="679"/>
      <c r="AD24" s="680">
        <v>2006741</v>
      </c>
      <c r="AE24" s="680"/>
      <c r="AF24" s="680"/>
      <c r="AG24" s="680"/>
      <c r="AH24" s="680"/>
      <c r="AI24" s="680"/>
      <c r="AJ24" s="680"/>
      <c r="AK24" s="680"/>
      <c r="AL24" s="668">
        <v>59.9</v>
      </c>
      <c r="AM24" s="677"/>
      <c r="AN24" s="677"/>
      <c r="AO24" s="681"/>
      <c r="AP24" s="758" t="s">
        <v>288</v>
      </c>
      <c r="AQ24" s="763"/>
      <c r="AR24" s="763"/>
      <c r="AS24" s="763"/>
      <c r="AT24" s="763"/>
      <c r="AU24" s="763"/>
      <c r="AV24" s="763"/>
      <c r="AW24" s="763"/>
      <c r="AX24" s="763"/>
      <c r="AY24" s="763"/>
      <c r="AZ24" s="763"/>
      <c r="BA24" s="763"/>
      <c r="BB24" s="763"/>
      <c r="BC24" s="763"/>
      <c r="BD24" s="763"/>
      <c r="BE24" s="763"/>
      <c r="BF24" s="760"/>
      <c r="BG24" s="665" t="s">
        <v>126</v>
      </c>
      <c r="BH24" s="675"/>
      <c r="BI24" s="675"/>
      <c r="BJ24" s="675"/>
      <c r="BK24" s="675"/>
      <c r="BL24" s="675"/>
      <c r="BM24" s="675"/>
      <c r="BN24" s="676"/>
      <c r="BO24" s="679" t="s">
        <v>126</v>
      </c>
      <c r="BP24" s="679"/>
      <c r="BQ24" s="679"/>
      <c r="BR24" s="679"/>
      <c r="BS24" s="680" t="s">
        <v>126</v>
      </c>
      <c r="BT24" s="680"/>
      <c r="BU24" s="680"/>
      <c r="BV24" s="680"/>
      <c r="BW24" s="680"/>
      <c r="BX24" s="680"/>
      <c r="BY24" s="680"/>
      <c r="BZ24" s="680"/>
      <c r="CA24" s="680"/>
      <c r="CB24" s="751"/>
      <c r="CD24" s="721" t="s">
        <v>289</v>
      </c>
      <c r="CE24" s="722"/>
      <c r="CF24" s="722"/>
      <c r="CG24" s="722"/>
      <c r="CH24" s="722"/>
      <c r="CI24" s="722"/>
      <c r="CJ24" s="722"/>
      <c r="CK24" s="722"/>
      <c r="CL24" s="722"/>
      <c r="CM24" s="722"/>
      <c r="CN24" s="722"/>
      <c r="CO24" s="722"/>
      <c r="CP24" s="722"/>
      <c r="CQ24" s="723"/>
      <c r="CR24" s="718">
        <v>2131916</v>
      </c>
      <c r="CS24" s="719"/>
      <c r="CT24" s="719"/>
      <c r="CU24" s="719"/>
      <c r="CV24" s="719"/>
      <c r="CW24" s="719"/>
      <c r="CX24" s="719"/>
      <c r="CY24" s="765"/>
      <c r="CZ24" s="761">
        <v>37.9</v>
      </c>
      <c r="DA24" s="747"/>
      <c r="DB24" s="747"/>
      <c r="DC24" s="766"/>
      <c r="DD24" s="764">
        <v>1531813</v>
      </c>
      <c r="DE24" s="719"/>
      <c r="DF24" s="719"/>
      <c r="DG24" s="719"/>
      <c r="DH24" s="719"/>
      <c r="DI24" s="719"/>
      <c r="DJ24" s="719"/>
      <c r="DK24" s="765"/>
      <c r="DL24" s="764">
        <v>1511499</v>
      </c>
      <c r="DM24" s="719"/>
      <c r="DN24" s="719"/>
      <c r="DO24" s="719"/>
      <c r="DP24" s="719"/>
      <c r="DQ24" s="719"/>
      <c r="DR24" s="719"/>
      <c r="DS24" s="719"/>
      <c r="DT24" s="719"/>
      <c r="DU24" s="719"/>
      <c r="DV24" s="765"/>
      <c r="DW24" s="761">
        <v>43.1</v>
      </c>
      <c r="DX24" s="747"/>
      <c r="DY24" s="747"/>
      <c r="DZ24" s="747"/>
      <c r="EA24" s="747"/>
      <c r="EB24" s="747"/>
      <c r="EC24" s="762"/>
    </row>
    <row r="25" spans="2:133" ht="11.25" customHeight="1" x14ac:dyDescent="0.2">
      <c r="B25" s="646" t="s">
        <v>290</v>
      </c>
      <c r="C25" s="647"/>
      <c r="D25" s="647"/>
      <c r="E25" s="647"/>
      <c r="F25" s="647"/>
      <c r="G25" s="647"/>
      <c r="H25" s="647"/>
      <c r="I25" s="647"/>
      <c r="J25" s="647"/>
      <c r="K25" s="647"/>
      <c r="L25" s="647"/>
      <c r="M25" s="647"/>
      <c r="N25" s="647"/>
      <c r="O25" s="647"/>
      <c r="P25" s="647"/>
      <c r="Q25" s="648"/>
      <c r="R25" s="665">
        <v>211824</v>
      </c>
      <c r="S25" s="675"/>
      <c r="T25" s="675"/>
      <c r="U25" s="675"/>
      <c r="V25" s="675"/>
      <c r="W25" s="675"/>
      <c r="X25" s="675"/>
      <c r="Y25" s="676"/>
      <c r="Z25" s="679">
        <v>3.5</v>
      </c>
      <c r="AA25" s="679"/>
      <c r="AB25" s="679"/>
      <c r="AC25" s="679"/>
      <c r="AD25" s="680" t="s">
        <v>126</v>
      </c>
      <c r="AE25" s="680"/>
      <c r="AF25" s="680"/>
      <c r="AG25" s="680"/>
      <c r="AH25" s="680"/>
      <c r="AI25" s="680"/>
      <c r="AJ25" s="680"/>
      <c r="AK25" s="680"/>
      <c r="AL25" s="668" t="s">
        <v>126</v>
      </c>
      <c r="AM25" s="677"/>
      <c r="AN25" s="677"/>
      <c r="AO25" s="681"/>
      <c r="AP25" s="758" t="s">
        <v>291</v>
      </c>
      <c r="AQ25" s="763"/>
      <c r="AR25" s="763"/>
      <c r="AS25" s="763"/>
      <c r="AT25" s="763"/>
      <c r="AU25" s="763"/>
      <c r="AV25" s="763"/>
      <c r="AW25" s="763"/>
      <c r="AX25" s="763"/>
      <c r="AY25" s="763"/>
      <c r="AZ25" s="763"/>
      <c r="BA25" s="763"/>
      <c r="BB25" s="763"/>
      <c r="BC25" s="763"/>
      <c r="BD25" s="763"/>
      <c r="BE25" s="763"/>
      <c r="BF25" s="760"/>
      <c r="BG25" s="665" t="s">
        <v>126</v>
      </c>
      <c r="BH25" s="675"/>
      <c r="BI25" s="675"/>
      <c r="BJ25" s="675"/>
      <c r="BK25" s="675"/>
      <c r="BL25" s="675"/>
      <c r="BM25" s="675"/>
      <c r="BN25" s="676"/>
      <c r="BO25" s="679" t="s">
        <v>126</v>
      </c>
      <c r="BP25" s="679"/>
      <c r="BQ25" s="679"/>
      <c r="BR25" s="679"/>
      <c r="BS25" s="680" t="s">
        <v>126</v>
      </c>
      <c r="BT25" s="680"/>
      <c r="BU25" s="680"/>
      <c r="BV25" s="680"/>
      <c r="BW25" s="680"/>
      <c r="BX25" s="680"/>
      <c r="BY25" s="680"/>
      <c r="BZ25" s="680"/>
      <c r="CA25" s="680"/>
      <c r="CB25" s="751"/>
      <c r="CD25" s="693" t="s">
        <v>292</v>
      </c>
      <c r="CE25" s="690"/>
      <c r="CF25" s="690"/>
      <c r="CG25" s="690"/>
      <c r="CH25" s="690"/>
      <c r="CI25" s="690"/>
      <c r="CJ25" s="690"/>
      <c r="CK25" s="690"/>
      <c r="CL25" s="690"/>
      <c r="CM25" s="690"/>
      <c r="CN25" s="690"/>
      <c r="CO25" s="690"/>
      <c r="CP25" s="690"/>
      <c r="CQ25" s="691"/>
      <c r="CR25" s="665">
        <v>915655</v>
      </c>
      <c r="CS25" s="666"/>
      <c r="CT25" s="666"/>
      <c r="CU25" s="666"/>
      <c r="CV25" s="666"/>
      <c r="CW25" s="666"/>
      <c r="CX25" s="666"/>
      <c r="CY25" s="667"/>
      <c r="CZ25" s="668">
        <v>16.3</v>
      </c>
      <c r="DA25" s="669"/>
      <c r="DB25" s="669"/>
      <c r="DC25" s="670"/>
      <c r="DD25" s="671">
        <v>851671</v>
      </c>
      <c r="DE25" s="666"/>
      <c r="DF25" s="666"/>
      <c r="DG25" s="666"/>
      <c r="DH25" s="666"/>
      <c r="DI25" s="666"/>
      <c r="DJ25" s="666"/>
      <c r="DK25" s="667"/>
      <c r="DL25" s="671">
        <v>834815</v>
      </c>
      <c r="DM25" s="666"/>
      <c r="DN25" s="666"/>
      <c r="DO25" s="666"/>
      <c r="DP25" s="666"/>
      <c r="DQ25" s="666"/>
      <c r="DR25" s="666"/>
      <c r="DS25" s="666"/>
      <c r="DT25" s="666"/>
      <c r="DU25" s="666"/>
      <c r="DV25" s="667"/>
      <c r="DW25" s="668">
        <v>23.8</v>
      </c>
      <c r="DX25" s="669"/>
      <c r="DY25" s="669"/>
      <c r="DZ25" s="669"/>
      <c r="EA25" s="669"/>
      <c r="EB25" s="669"/>
      <c r="EC25" s="706"/>
    </row>
    <row r="26" spans="2:133" ht="11.25" customHeight="1" x14ac:dyDescent="0.2">
      <c r="B26" s="646" t="s">
        <v>293</v>
      </c>
      <c r="C26" s="647"/>
      <c r="D26" s="647"/>
      <c r="E26" s="647"/>
      <c r="F26" s="647"/>
      <c r="G26" s="647"/>
      <c r="H26" s="647"/>
      <c r="I26" s="647"/>
      <c r="J26" s="647"/>
      <c r="K26" s="647"/>
      <c r="L26" s="647"/>
      <c r="M26" s="647"/>
      <c r="N26" s="647"/>
      <c r="O26" s="647"/>
      <c r="P26" s="647"/>
      <c r="Q26" s="648"/>
      <c r="R26" s="665" t="s">
        <v>126</v>
      </c>
      <c r="S26" s="675"/>
      <c r="T26" s="675"/>
      <c r="U26" s="675"/>
      <c r="V26" s="675"/>
      <c r="W26" s="675"/>
      <c r="X26" s="675"/>
      <c r="Y26" s="676"/>
      <c r="Z26" s="679" t="s">
        <v>126</v>
      </c>
      <c r="AA26" s="679"/>
      <c r="AB26" s="679"/>
      <c r="AC26" s="679"/>
      <c r="AD26" s="680" t="s">
        <v>126</v>
      </c>
      <c r="AE26" s="680"/>
      <c r="AF26" s="680"/>
      <c r="AG26" s="680"/>
      <c r="AH26" s="680"/>
      <c r="AI26" s="680"/>
      <c r="AJ26" s="680"/>
      <c r="AK26" s="680"/>
      <c r="AL26" s="668" t="s">
        <v>126</v>
      </c>
      <c r="AM26" s="677"/>
      <c r="AN26" s="677"/>
      <c r="AO26" s="681"/>
      <c r="AP26" s="758" t="s">
        <v>294</v>
      </c>
      <c r="AQ26" s="759"/>
      <c r="AR26" s="759"/>
      <c r="AS26" s="759"/>
      <c r="AT26" s="759"/>
      <c r="AU26" s="759"/>
      <c r="AV26" s="759"/>
      <c r="AW26" s="759"/>
      <c r="AX26" s="759"/>
      <c r="AY26" s="759"/>
      <c r="AZ26" s="759"/>
      <c r="BA26" s="759"/>
      <c r="BB26" s="759"/>
      <c r="BC26" s="759"/>
      <c r="BD26" s="759"/>
      <c r="BE26" s="759"/>
      <c r="BF26" s="760"/>
      <c r="BG26" s="665" t="s">
        <v>126</v>
      </c>
      <c r="BH26" s="675"/>
      <c r="BI26" s="675"/>
      <c r="BJ26" s="675"/>
      <c r="BK26" s="675"/>
      <c r="BL26" s="675"/>
      <c r="BM26" s="675"/>
      <c r="BN26" s="676"/>
      <c r="BO26" s="679" t="s">
        <v>126</v>
      </c>
      <c r="BP26" s="679"/>
      <c r="BQ26" s="679"/>
      <c r="BR26" s="679"/>
      <c r="BS26" s="680" t="s">
        <v>126</v>
      </c>
      <c r="BT26" s="680"/>
      <c r="BU26" s="680"/>
      <c r="BV26" s="680"/>
      <c r="BW26" s="680"/>
      <c r="BX26" s="680"/>
      <c r="BY26" s="680"/>
      <c r="BZ26" s="680"/>
      <c r="CA26" s="680"/>
      <c r="CB26" s="751"/>
      <c r="CD26" s="693" t="s">
        <v>295</v>
      </c>
      <c r="CE26" s="690"/>
      <c r="CF26" s="690"/>
      <c r="CG26" s="690"/>
      <c r="CH26" s="690"/>
      <c r="CI26" s="690"/>
      <c r="CJ26" s="690"/>
      <c r="CK26" s="690"/>
      <c r="CL26" s="690"/>
      <c r="CM26" s="690"/>
      <c r="CN26" s="690"/>
      <c r="CO26" s="690"/>
      <c r="CP26" s="690"/>
      <c r="CQ26" s="691"/>
      <c r="CR26" s="665">
        <v>508931</v>
      </c>
      <c r="CS26" s="675"/>
      <c r="CT26" s="675"/>
      <c r="CU26" s="675"/>
      <c r="CV26" s="675"/>
      <c r="CW26" s="675"/>
      <c r="CX26" s="675"/>
      <c r="CY26" s="676"/>
      <c r="CZ26" s="668">
        <v>9</v>
      </c>
      <c r="DA26" s="669"/>
      <c r="DB26" s="669"/>
      <c r="DC26" s="670"/>
      <c r="DD26" s="671">
        <v>461222</v>
      </c>
      <c r="DE26" s="675"/>
      <c r="DF26" s="675"/>
      <c r="DG26" s="675"/>
      <c r="DH26" s="675"/>
      <c r="DI26" s="675"/>
      <c r="DJ26" s="675"/>
      <c r="DK26" s="676"/>
      <c r="DL26" s="671" t="s">
        <v>126</v>
      </c>
      <c r="DM26" s="675"/>
      <c r="DN26" s="675"/>
      <c r="DO26" s="675"/>
      <c r="DP26" s="675"/>
      <c r="DQ26" s="675"/>
      <c r="DR26" s="675"/>
      <c r="DS26" s="675"/>
      <c r="DT26" s="675"/>
      <c r="DU26" s="675"/>
      <c r="DV26" s="676"/>
      <c r="DW26" s="668" t="s">
        <v>126</v>
      </c>
      <c r="DX26" s="669"/>
      <c r="DY26" s="669"/>
      <c r="DZ26" s="669"/>
      <c r="EA26" s="669"/>
      <c r="EB26" s="669"/>
      <c r="EC26" s="706"/>
    </row>
    <row r="27" spans="2:133" ht="11.25" customHeight="1" x14ac:dyDescent="0.2">
      <c r="B27" s="646" t="s">
        <v>296</v>
      </c>
      <c r="C27" s="647"/>
      <c r="D27" s="647"/>
      <c r="E27" s="647"/>
      <c r="F27" s="647"/>
      <c r="G27" s="647"/>
      <c r="H27" s="647"/>
      <c r="I27" s="647"/>
      <c r="J27" s="647"/>
      <c r="K27" s="647"/>
      <c r="L27" s="647"/>
      <c r="M27" s="647"/>
      <c r="N27" s="647"/>
      <c r="O27" s="647"/>
      <c r="P27" s="647"/>
      <c r="Q27" s="648"/>
      <c r="R27" s="665">
        <v>3557048</v>
      </c>
      <c r="S27" s="675"/>
      <c r="T27" s="675"/>
      <c r="U27" s="675"/>
      <c r="V27" s="675"/>
      <c r="W27" s="675"/>
      <c r="X27" s="675"/>
      <c r="Y27" s="676"/>
      <c r="Z27" s="679">
        <v>59.5</v>
      </c>
      <c r="AA27" s="679"/>
      <c r="AB27" s="679"/>
      <c r="AC27" s="679"/>
      <c r="AD27" s="680">
        <v>3345224</v>
      </c>
      <c r="AE27" s="680"/>
      <c r="AF27" s="680"/>
      <c r="AG27" s="680"/>
      <c r="AH27" s="680"/>
      <c r="AI27" s="680"/>
      <c r="AJ27" s="680"/>
      <c r="AK27" s="680"/>
      <c r="AL27" s="668">
        <v>99.800003051757813</v>
      </c>
      <c r="AM27" s="677"/>
      <c r="AN27" s="677"/>
      <c r="AO27" s="681"/>
      <c r="AP27" s="646" t="s">
        <v>297</v>
      </c>
      <c r="AQ27" s="647"/>
      <c r="AR27" s="647"/>
      <c r="AS27" s="647"/>
      <c r="AT27" s="647"/>
      <c r="AU27" s="647"/>
      <c r="AV27" s="647"/>
      <c r="AW27" s="647"/>
      <c r="AX27" s="647"/>
      <c r="AY27" s="647"/>
      <c r="AZ27" s="647"/>
      <c r="BA27" s="647"/>
      <c r="BB27" s="647"/>
      <c r="BC27" s="647"/>
      <c r="BD27" s="647"/>
      <c r="BE27" s="647"/>
      <c r="BF27" s="648"/>
      <c r="BG27" s="665">
        <v>1019537</v>
      </c>
      <c r="BH27" s="675"/>
      <c r="BI27" s="675"/>
      <c r="BJ27" s="675"/>
      <c r="BK27" s="675"/>
      <c r="BL27" s="675"/>
      <c r="BM27" s="675"/>
      <c r="BN27" s="676"/>
      <c r="BO27" s="679">
        <v>100</v>
      </c>
      <c r="BP27" s="679"/>
      <c r="BQ27" s="679"/>
      <c r="BR27" s="679"/>
      <c r="BS27" s="680">
        <v>3748</v>
      </c>
      <c r="BT27" s="680"/>
      <c r="BU27" s="680"/>
      <c r="BV27" s="680"/>
      <c r="BW27" s="680"/>
      <c r="BX27" s="680"/>
      <c r="BY27" s="680"/>
      <c r="BZ27" s="680"/>
      <c r="CA27" s="680"/>
      <c r="CB27" s="751"/>
      <c r="CD27" s="693" t="s">
        <v>298</v>
      </c>
      <c r="CE27" s="690"/>
      <c r="CF27" s="690"/>
      <c r="CG27" s="690"/>
      <c r="CH27" s="690"/>
      <c r="CI27" s="690"/>
      <c r="CJ27" s="690"/>
      <c r="CK27" s="690"/>
      <c r="CL27" s="690"/>
      <c r="CM27" s="690"/>
      <c r="CN27" s="690"/>
      <c r="CO27" s="690"/>
      <c r="CP27" s="690"/>
      <c r="CQ27" s="691"/>
      <c r="CR27" s="665">
        <v>725182</v>
      </c>
      <c r="CS27" s="666"/>
      <c r="CT27" s="666"/>
      <c r="CU27" s="666"/>
      <c r="CV27" s="666"/>
      <c r="CW27" s="666"/>
      <c r="CX27" s="666"/>
      <c r="CY27" s="667"/>
      <c r="CZ27" s="668">
        <v>12.9</v>
      </c>
      <c r="DA27" s="669"/>
      <c r="DB27" s="669"/>
      <c r="DC27" s="670"/>
      <c r="DD27" s="671">
        <v>192712</v>
      </c>
      <c r="DE27" s="666"/>
      <c r="DF27" s="666"/>
      <c r="DG27" s="666"/>
      <c r="DH27" s="666"/>
      <c r="DI27" s="666"/>
      <c r="DJ27" s="666"/>
      <c r="DK27" s="667"/>
      <c r="DL27" s="671">
        <v>189254</v>
      </c>
      <c r="DM27" s="666"/>
      <c r="DN27" s="666"/>
      <c r="DO27" s="666"/>
      <c r="DP27" s="666"/>
      <c r="DQ27" s="666"/>
      <c r="DR27" s="666"/>
      <c r="DS27" s="666"/>
      <c r="DT27" s="666"/>
      <c r="DU27" s="666"/>
      <c r="DV27" s="667"/>
      <c r="DW27" s="668">
        <v>5.4</v>
      </c>
      <c r="DX27" s="669"/>
      <c r="DY27" s="669"/>
      <c r="DZ27" s="669"/>
      <c r="EA27" s="669"/>
      <c r="EB27" s="669"/>
      <c r="EC27" s="706"/>
    </row>
    <row r="28" spans="2:133" ht="11.25" customHeight="1" x14ac:dyDescent="0.2">
      <c r="B28" s="646" t="s">
        <v>299</v>
      </c>
      <c r="C28" s="647"/>
      <c r="D28" s="647"/>
      <c r="E28" s="647"/>
      <c r="F28" s="647"/>
      <c r="G28" s="647"/>
      <c r="H28" s="647"/>
      <c r="I28" s="647"/>
      <c r="J28" s="647"/>
      <c r="K28" s="647"/>
      <c r="L28" s="647"/>
      <c r="M28" s="647"/>
      <c r="N28" s="647"/>
      <c r="O28" s="647"/>
      <c r="P28" s="647"/>
      <c r="Q28" s="648"/>
      <c r="R28" s="665">
        <v>1440</v>
      </c>
      <c r="S28" s="675"/>
      <c r="T28" s="675"/>
      <c r="U28" s="675"/>
      <c r="V28" s="675"/>
      <c r="W28" s="675"/>
      <c r="X28" s="675"/>
      <c r="Y28" s="676"/>
      <c r="Z28" s="679">
        <v>0</v>
      </c>
      <c r="AA28" s="679"/>
      <c r="AB28" s="679"/>
      <c r="AC28" s="679"/>
      <c r="AD28" s="680">
        <v>1440</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300</v>
      </c>
      <c r="CE28" s="690"/>
      <c r="CF28" s="690"/>
      <c r="CG28" s="690"/>
      <c r="CH28" s="690"/>
      <c r="CI28" s="690"/>
      <c r="CJ28" s="690"/>
      <c r="CK28" s="690"/>
      <c r="CL28" s="690"/>
      <c r="CM28" s="690"/>
      <c r="CN28" s="690"/>
      <c r="CO28" s="690"/>
      <c r="CP28" s="690"/>
      <c r="CQ28" s="691"/>
      <c r="CR28" s="665">
        <v>491079</v>
      </c>
      <c r="CS28" s="675"/>
      <c r="CT28" s="675"/>
      <c r="CU28" s="675"/>
      <c r="CV28" s="675"/>
      <c r="CW28" s="675"/>
      <c r="CX28" s="675"/>
      <c r="CY28" s="676"/>
      <c r="CZ28" s="668">
        <v>8.6999999999999993</v>
      </c>
      <c r="DA28" s="669"/>
      <c r="DB28" s="669"/>
      <c r="DC28" s="670"/>
      <c r="DD28" s="671">
        <v>487430</v>
      </c>
      <c r="DE28" s="675"/>
      <c r="DF28" s="675"/>
      <c r="DG28" s="675"/>
      <c r="DH28" s="675"/>
      <c r="DI28" s="675"/>
      <c r="DJ28" s="675"/>
      <c r="DK28" s="676"/>
      <c r="DL28" s="671">
        <v>487430</v>
      </c>
      <c r="DM28" s="675"/>
      <c r="DN28" s="675"/>
      <c r="DO28" s="675"/>
      <c r="DP28" s="675"/>
      <c r="DQ28" s="675"/>
      <c r="DR28" s="675"/>
      <c r="DS28" s="675"/>
      <c r="DT28" s="675"/>
      <c r="DU28" s="675"/>
      <c r="DV28" s="676"/>
      <c r="DW28" s="668">
        <v>13.9</v>
      </c>
      <c r="DX28" s="669"/>
      <c r="DY28" s="669"/>
      <c r="DZ28" s="669"/>
      <c r="EA28" s="669"/>
      <c r="EB28" s="669"/>
      <c r="EC28" s="706"/>
    </row>
    <row r="29" spans="2:133" ht="11.25" customHeight="1" x14ac:dyDescent="0.2">
      <c r="B29" s="646" t="s">
        <v>301</v>
      </c>
      <c r="C29" s="647"/>
      <c r="D29" s="647"/>
      <c r="E29" s="647"/>
      <c r="F29" s="647"/>
      <c r="G29" s="647"/>
      <c r="H29" s="647"/>
      <c r="I29" s="647"/>
      <c r="J29" s="647"/>
      <c r="K29" s="647"/>
      <c r="L29" s="647"/>
      <c r="M29" s="647"/>
      <c r="N29" s="647"/>
      <c r="O29" s="647"/>
      <c r="P29" s="647"/>
      <c r="Q29" s="648"/>
      <c r="R29" s="665">
        <v>1483</v>
      </c>
      <c r="S29" s="675"/>
      <c r="T29" s="675"/>
      <c r="U29" s="675"/>
      <c r="V29" s="675"/>
      <c r="W29" s="675"/>
      <c r="X29" s="675"/>
      <c r="Y29" s="676"/>
      <c r="Z29" s="679">
        <v>0</v>
      </c>
      <c r="AA29" s="679"/>
      <c r="AB29" s="679"/>
      <c r="AC29" s="679"/>
      <c r="AD29" s="680" t="s">
        <v>126</v>
      </c>
      <c r="AE29" s="680"/>
      <c r="AF29" s="680"/>
      <c r="AG29" s="680"/>
      <c r="AH29" s="680"/>
      <c r="AI29" s="680"/>
      <c r="AJ29" s="680"/>
      <c r="AK29" s="680"/>
      <c r="AL29" s="668" t="s">
        <v>126</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302</v>
      </c>
      <c r="CE29" s="753"/>
      <c r="CF29" s="693" t="s">
        <v>69</v>
      </c>
      <c r="CG29" s="690"/>
      <c r="CH29" s="690"/>
      <c r="CI29" s="690"/>
      <c r="CJ29" s="690"/>
      <c r="CK29" s="690"/>
      <c r="CL29" s="690"/>
      <c r="CM29" s="690"/>
      <c r="CN29" s="690"/>
      <c r="CO29" s="690"/>
      <c r="CP29" s="690"/>
      <c r="CQ29" s="691"/>
      <c r="CR29" s="665">
        <v>491079</v>
      </c>
      <c r="CS29" s="666"/>
      <c r="CT29" s="666"/>
      <c r="CU29" s="666"/>
      <c r="CV29" s="666"/>
      <c r="CW29" s="666"/>
      <c r="CX29" s="666"/>
      <c r="CY29" s="667"/>
      <c r="CZ29" s="668">
        <v>8.6999999999999993</v>
      </c>
      <c r="DA29" s="669"/>
      <c r="DB29" s="669"/>
      <c r="DC29" s="670"/>
      <c r="DD29" s="671">
        <v>487430</v>
      </c>
      <c r="DE29" s="666"/>
      <c r="DF29" s="666"/>
      <c r="DG29" s="666"/>
      <c r="DH29" s="666"/>
      <c r="DI29" s="666"/>
      <c r="DJ29" s="666"/>
      <c r="DK29" s="667"/>
      <c r="DL29" s="671">
        <v>487430</v>
      </c>
      <c r="DM29" s="666"/>
      <c r="DN29" s="666"/>
      <c r="DO29" s="666"/>
      <c r="DP29" s="666"/>
      <c r="DQ29" s="666"/>
      <c r="DR29" s="666"/>
      <c r="DS29" s="666"/>
      <c r="DT29" s="666"/>
      <c r="DU29" s="666"/>
      <c r="DV29" s="667"/>
      <c r="DW29" s="668">
        <v>13.9</v>
      </c>
      <c r="DX29" s="669"/>
      <c r="DY29" s="669"/>
      <c r="DZ29" s="669"/>
      <c r="EA29" s="669"/>
      <c r="EB29" s="669"/>
      <c r="EC29" s="706"/>
    </row>
    <row r="30" spans="2:133" ht="11.25" customHeight="1" x14ac:dyDescent="0.2">
      <c r="B30" s="646" t="s">
        <v>303</v>
      </c>
      <c r="C30" s="647"/>
      <c r="D30" s="647"/>
      <c r="E30" s="647"/>
      <c r="F30" s="647"/>
      <c r="G30" s="647"/>
      <c r="H30" s="647"/>
      <c r="I30" s="647"/>
      <c r="J30" s="647"/>
      <c r="K30" s="647"/>
      <c r="L30" s="647"/>
      <c r="M30" s="647"/>
      <c r="N30" s="647"/>
      <c r="O30" s="647"/>
      <c r="P30" s="647"/>
      <c r="Q30" s="648"/>
      <c r="R30" s="665">
        <v>47197</v>
      </c>
      <c r="S30" s="675"/>
      <c r="T30" s="675"/>
      <c r="U30" s="675"/>
      <c r="V30" s="675"/>
      <c r="W30" s="675"/>
      <c r="X30" s="675"/>
      <c r="Y30" s="676"/>
      <c r="Z30" s="679">
        <v>0.8</v>
      </c>
      <c r="AA30" s="679"/>
      <c r="AB30" s="679"/>
      <c r="AC30" s="679"/>
      <c r="AD30" s="680">
        <v>2017</v>
      </c>
      <c r="AE30" s="680"/>
      <c r="AF30" s="680"/>
      <c r="AG30" s="680"/>
      <c r="AH30" s="680"/>
      <c r="AI30" s="680"/>
      <c r="AJ30" s="680"/>
      <c r="AK30" s="680"/>
      <c r="AL30" s="668">
        <v>0.1</v>
      </c>
      <c r="AM30" s="677"/>
      <c r="AN30" s="677"/>
      <c r="AO30" s="681"/>
      <c r="AP30" s="724" t="s">
        <v>221</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693" t="s">
        <v>306</v>
      </c>
      <c r="CG30" s="690"/>
      <c r="CH30" s="690"/>
      <c r="CI30" s="690"/>
      <c r="CJ30" s="690"/>
      <c r="CK30" s="690"/>
      <c r="CL30" s="690"/>
      <c r="CM30" s="690"/>
      <c r="CN30" s="690"/>
      <c r="CO30" s="690"/>
      <c r="CP30" s="690"/>
      <c r="CQ30" s="691"/>
      <c r="CR30" s="665">
        <v>468149</v>
      </c>
      <c r="CS30" s="675"/>
      <c r="CT30" s="675"/>
      <c r="CU30" s="675"/>
      <c r="CV30" s="675"/>
      <c r="CW30" s="675"/>
      <c r="CX30" s="675"/>
      <c r="CY30" s="676"/>
      <c r="CZ30" s="668">
        <v>8.3000000000000007</v>
      </c>
      <c r="DA30" s="669"/>
      <c r="DB30" s="669"/>
      <c r="DC30" s="670"/>
      <c r="DD30" s="671">
        <v>464500</v>
      </c>
      <c r="DE30" s="675"/>
      <c r="DF30" s="675"/>
      <c r="DG30" s="675"/>
      <c r="DH30" s="675"/>
      <c r="DI30" s="675"/>
      <c r="DJ30" s="675"/>
      <c r="DK30" s="676"/>
      <c r="DL30" s="671">
        <v>464500</v>
      </c>
      <c r="DM30" s="675"/>
      <c r="DN30" s="675"/>
      <c r="DO30" s="675"/>
      <c r="DP30" s="675"/>
      <c r="DQ30" s="675"/>
      <c r="DR30" s="675"/>
      <c r="DS30" s="675"/>
      <c r="DT30" s="675"/>
      <c r="DU30" s="675"/>
      <c r="DV30" s="676"/>
      <c r="DW30" s="668">
        <v>13.2</v>
      </c>
      <c r="DX30" s="669"/>
      <c r="DY30" s="669"/>
      <c r="DZ30" s="669"/>
      <c r="EA30" s="669"/>
      <c r="EB30" s="669"/>
      <c r="EC30" s="706"/>
    </row>
    <row r="31" spans="2:133" ht="11.25" customHeight="1" x14ac:dyDescent="0.2">
      <c r="B31" s="646" t="s">
        <v>307</v>
      </c>
      <c r="C31" s="647"/>
      <c r="D31" s="647"/>
      <c r="E31" s="647"/>
      <c r="F31" s="647"/>
      <c r="G31" s="647"/>
      <c r="H31" s="647"/>
      <c r="I31" s="647"/>
      <c r="J31" s="647"/>
      <c r="K31" s="647"/>
      <c r="L31" s="647"/>
      <c r="M31" s="647"/>
      <c r="N31" s="647"/>
      <c r="O31" s="647"/>
      <c r="P31" s="647"/>
      <c r="Q31" s="648"/>
      <c r="R31" s="665">
        <v>23856</v>
      </c>
      <c r="S31" s="675"/>
      <c r="T31" s="675"/>
      <c r="U31" s="675"/>
      <c r="V31" s="675"/>
      <c r="W31" s="675"/>
      <c r="X31" s="675"/>
      <c r="Y31" s="676"/>
      <c r="Z31" s="679">
        <v>0.4</v>
      </c>
      <c r="AA31" s="679"/>
      <c r="AB31" s="679"/>
      <c r="AC31" s="679"/>
      <c r="AD31" s="680" t="s">
        <v>126</v>
      </c>
      <c r="AE31" s="680"/>
      <c r="AF31" s="680"/>
      <c r="AG31" s="680"/>
      <c r="AH31" s="680"/>
      <c r="AI31" s="680"/>
      <c r="AJ31" s="680"/>
      <c r="AK31" s="680"/>
      <c r="AL31" s="668" t="s">
        <v>126</v>
      </c>
      <c r="AM31" s="677"/>
      <c r="AN31" s="677"/>
      <c r="AO31" s="681"/>
      <c r="AP31" s="731" t="s">
        <v>308</v>
      </c>
      <c r="AQ31" s="732"/>
      <c r="AR31" s="732"/>
      <c r="AS31" s="732"/>
      <c r="AT31" s="737" t="s">
        <v>309</v>
      </c>
      <c r="AU31" s="360"/>
      <c r="AV31" s="360"/>
      <c r="AW31" s="360"/>
      <c r="AX31" s="742" t="s">
        <v>185</v>
      </c>
      <c r="AY31" s="743"/>
      <c r="AZ31" s="743"/>
      <c r="BA31" s="743"/>
      <c r="BB31" s="743"/>
      <c r="BC31" s="743"/>
      <c r="BD31" s="743"/>
      <c r="BE31" s="743"/>
      <c r="BF31" s="744"/>
      <c r="BG31" s="745">
        <v>99.3</v>
      </c>
      <c r="BH31" s="746"/>
      <c r="BI31" s="746"/>
      <c r="BJ31" s="746"/>
      <c r="BK31" s="746"/>
      <c r="BL31" s="746"/>
      <c r="BM31" s="747">
        <v>96.5</v>
      </c>
      <c r="BN31" s="746"/>
      <c r="BO31" s="746"/>
      <c r="BP31" s="746"/>
      <c r="BQ31" s="748"/>
      <c r="BR31" s="745">
        <v>99.4</v>
      </c>
      <c r="BS31" s="746"/>
      <c r="BT31" s="746"/>
      <c r="BU31" s="746"/>
      <c r="BV31" s="746"/>
      <c r="BW31" s="746"/>
      <c r="BX31" s="747">
        <v>96.5</v>
      </c>
      <c r="BY31" s="746"/>
      <c r="BZ31" s="746"/>
      <c r="CA31" s="746"/>
      <c r="CB31" s="748"/>
      <c r="CD31" s="754"/>
      <c r="CE31" s="755"/>
      <c r="CF31" s="693" t="s">
        <v>310</v>
      </c>
      <c r="CG31" s="690"/>
      <c r="CH31" s="690"/>
      <c r="CI31" s="690"/>
      <c r="CJ31" s="690"/>
      <c r="CK31" s="690"/>
      <c r="CL31" s="690"/>
      <c r="CM31" s="690"/>
      <c r="CN31" s="690"/>
      <c r="CO31" s="690"/>
      <c r="CP31" s="690"/>
      <c r="CQ31" s="691"/>
      <c r="CR31" s="665">
        <v>22930</v>
      </c>
      <c r="CS31" s="666"/>
      <c r="CT31" s="666"/>
      <c r="CU31" s="666"/>
      <c r="CV31" s="666"/>
      <c r="CW31" s="666"/>
      <c r="CX31" s="666"/>
      <c r="CY31" s="667"/>
      <c r="CZ31" s="668">
        <v>0.4</v>
      </c>
      <c r="DA31" s="669"/>
      <c r="DB31" s="669"/>
      <c r="DC31" s="670"/>
      <c r="DD31" s="671">
        <v>22930</v>
      </c>
      <c r="DE31" s="666"/>
      <c r="DF31" s="666"/>
      <c r="DG31" s="666"/>
      <c r="DH31" s="666"/>
      <c r="DI31" s="666"/>
      <c r="DJ31" s="666"/>
      <c r="DK31" s="667"/>
      <c r="DL31" s="671">
        <v>22930</v>
      </c>
      <c r="DM31" s="666"/>
      <c r="DN31" s="666"/>
      <c r="DO31" s="666"/>
      <c r="DP31" s="666"/>
      <c r="DQ31" s="666"/>
      <c r="DR31" s="666"/>
      <c r="DS31" s="666"/>
      <c r="DT31" s="666"/>
      <c r="DU31" s="666"/>
      <c r="DV31" s="667"/>
      <c r="DW31" s="668">
        <v>0.7</v>
      </c>
      <c r="DX31" s="669"/>
      <c r="DY31" s="669"/>
      <c r="DZ31" s="669"/>
      <c r="EA31" s="669"/>
      <c r="EB31" s="669"/>
      <c r="EC31" s="706"/>
    </row>
    <row r="32" spans="2:133" ht="11.25" customHeight="1" x14ac:dyDescent="0.2">
      <c r="B32" s="646" t="s">
        <v>311</v>
      </c>
      <c r="C32" s="647"/>
      <c r="D32" s="647"/>
      <c r="E32" s="647"/>
      <c r="F32" s="647"/>
      <c r="G32" s="647"/>
      <c r="H32" s="647"/>
      <c r="I32" s="647"/>
      <c r="J32" s="647"/>
      <c r="K32" s="647"/>
      <c r="L32" s="647"/>
      <c r="M32" s="647"/>
      <c r="N32" s="647"/>
      <c r="O32" s="647"/>
      <c r="P32" s="647"/>
      <c r="Q32" s="648"/>
      <c r="R32" s="665">
        <v>762079</v>
      </c>
      <c r="S32" s="675"/>
      <c r="T32" s="675"/>
      <c r="U32" s="675"/>
      <c r="V32" s="675"/>
      <c r="W32" s="675"/>
      <c r="X32" s="675"/>
      <c r="Y32" s="676"/>
      <c r="Z32" s="679">
        <v>12.8</v>
      </c>
      <c r="AA32" s="679"/>
      <c r="AB32" s="679"/>
      <c r="AC32" s="679"/>
      <c r="AD32" s="680" t="s">
        <v>126</v>
      </c>
      <c r="AE32" s="680"/>
      <c r="AF32" s="680"/>
      <c r="AG32" s="680"/>
      <c r="AH32" s="680"/>
      <c r="AI32" s="680"/>
      <c r="AJ32" s="680"/>
      <c r="AK32" s="680"/>
      <c r="AL32" s="668" t="s">
        <v>126</v>
      </c>
      <c r="AM32" s="677"/>
      <c r="AN32" s="677"/>
      <c r="AO32" s="681"/>
      <c r="AP32" s="733"/>
      <c r="AQ32" s="734"/>
      <c r="AR32" s="734"/>
      <c r="AS32" s="734"/>
      <c r="AT32" s="738"/>
      <c r="AU32" s="361" t="s">
        <v>312</v>
      </c>
      <c r="AV32" s="361"/>
      <c r="AW32" s="361"/>
      <c r="AX32" s="646" t="s">
        <v>313</v>
      </c>
      <c r="AY32" s="647"/>
      <c r="AZ32" s="647"/>
      <c r="BA32" s="647"/>
      <c r="BB32" s="647"/>
      <c r="BC32" s="647"/>
      <c r="BD32" s="647"/>
      <c r="BE32" s="647"/>
      <c r="BF32" s="648"/>
      <c r="BG32" s="740">
        <v>99.2</v>
      </c>
      <c r="BH32" s="666"/>
      <c r="BI32" s="666"/>
      <c r="BJ32" s="666"/>
      <c r="BK32" s="666"/>
      <c r="BL32" s="666"/>
      <c r="BM32" s="677">
        <v>97</v>
      </c>
      <c r="BN32" s="741"/>
      <c r="BO32" s="741"/>
      <c r="BP32" s="741"/>
      <c r="BQ32" s="689"/>
      <c r="BR32" s="740">
        <v>99.4</v>
      </c>
      <c r="BS32" s="666"/>
      <c r="BT32" s="666"/>
      <c r="BU32" s="666"/>
      <c r="BV32" s="666"/>
      <c r="BW32" s="666"/>
      <c r="BX32" s="677">
        <v>97.3</v>
      </c>
      <c r="BY32" s="741"/>
      <c r="BZ32" s="741"/>
      <c r="CA32" s="741"/>
      <c r="CB32" s="689"/>
      <c r="CD32" s="756"/>
      <c r="CE32" s="757"/>
      <c r="CF32" s="693" t="s">
        <v>314</v>
      </c>
      <c r="CG32" s="690"/>
      <c r="CH32" s="690"/>
      <c r="CI32" s="690"/>
      <c r="CJ32" s="690"/>
      <c r="CK32" s="690"/>
      <c r="CL32" s="690"/>
      <c r="CM32" s="690"/>
      <c r="CN32" s="690"/>
      <c r="CO32" s="690"/>
      <c r="CP32" s="690"/>
      <c r="CQ32" s="691"/>
      <c r="CR32" s="665" t="s">
        <v>126</v>
      </c>
      <c r="CS32" s="675"/>
      <c r="CT32" s="675"/>
      <c r="CU32" s="675"/>
      <c r="CV32" s="675"/>
      <c r="CW32" s="675"/>
      <c r="CX32" s="675"/>
      <c r="CY32" s="676"/>
      <c r="CZ32" s="668" t="s">
        <v>126</v>
      </c>
      <c r="DA32" s="669"/>
      <c r="DB32" s="669"/>
      <c r="DC32" s="670"/>
      <c r="DD32" s="671" t="s">
        <v>126</v>
      </c>
      <c r="DE32" s="675"/>
      <c r="DF32" s="675"/>
      <c r="DG32" s="675"/>
      <c r="DH32" s="675"/>
      <c r="DI32" s="675"/>
      <c r="DJ32" s="675"/>
      <c r="DK32" s="676"/>
      <c r="DL32" s="671" t="s">
        <v>126</v>
      </c>
      <c r="DM32" s="675"/>
      <c r="DN32" s="675"/>
      <c r="DO32" s="675"/>
      <c r="DP32" s="675"/>
      <c r="DQ32" s="675"/>
      <c r="DR32" s="675"/>
      <c r="DS32" s="675"/>
      <c r="DT32" s="675"/>
      <c r="DU32" s="675"/>
      <c r="DV32" s="676"/>
      <c r="DW32" s="668" t="s">
        <v>126</v>
      </c>
      <c r="DX32" s="669"/>
      <c r="DY32" s="669"/>
      <c r="DZ32" s="669"/>
      <c r="EA32" s="669"/>
      <c r="EB32" s="669"/>
      <c r="EC32" s="706"/>
    </row>
    <row r="33" spans="2:133" ht="11.25" customHeight="1" x14ac:dyDescent="0.2">
      <c r="B33" s="727" t="s">
        <v>315</v>
      </c>
      <c r="C33" s="728"/>
      <c r="D33" s="728"/>
      <c r="E33" s="728"/>
      <c r="F33" s="728"/>
      <c r="G33" s="728"/>
      <c r="H33" s="728"/>
      <c r="I33" s="728"/>
      <c r="J33" s="728"/>
      <c r="K33" s="728"/>
      <c r="L33" s="728"/>
      <c r="M33" s="728"/>
      <c r="N33" s="728"/>
      <c r="O33" s="728"/>
      <c r="P33" s="728"/>
      <c r="Q33" s="729"/>
      <c r="R33" s="665" t="s">
        <v>126</v>
      </c>
      <c r="S33" s="675"/>
      <c r="T33" s="675"/>
      <c r="U33" s="675"/>
      <c r="V33" s="675"/>
      <c r="W33" s="675"/>
      <c r="X33" s="675"/>
      <c r="Y33" s="676"/>
      <c r="Z33" s="679" t="s">
        <v>126</v>
      </c>
      <c r="AA33" s="679"/>
      <c r="AB33" s="679"/>
      <c r="AC33" s="679"/>
      <c r="AD33" s="680" t="s">
        <v>126</v>
      </c>
      <c r="AE33" s="680"/>
      <c r="AF33" s="680"/>
      <c r="AG33" s="680"/>
      <c r="AH33" s="680"/>
      <c r="AI33" s="680"/>
      <c r="AJ33" s="680"/>
      <c r="AK33" s="680"/>
      <c r="AL33" s="668" t="s">
        <v>126</v>
      </c>
      <c r="AM33" s="677"/>
      <c r="AN33" s="677"/>
      <c r="AO33" s="681"/>
      <c r="AP33" s="735"/>
      <c r="AQ33" s="736"/>
      <c r="AR33" s="736"/>
      <c r="AS33" s="736"/>
      <c r="AT33" s="739"/>
      <c r="AU33" s="362"/>
      <c r="AV33" s="362"/>
      <c r="AW33" s="362"/>
      <c r="AX33" s="649" t="s">
        <v>316</v>
      </c>
      <c r="AY33" s="650"/>
      <c r="AZ33" s="650"/>
      <c r="BA33" s="650"/>
      <c r="BB33" s="650"/>
      <c r="BC33" s="650"/>
      <c r="BD33" s="650"/>
      <c r="BE33" s="650"/>
      <c r="BF33" s="651"/>
      <c r="BG33" s="730">
        <v>99.3</v>
      </c>
      <c r="BH33" s="653"/>
      <c r="BI33" s="653"/>
      <c r="BJ33" s="653"/>
      <c r="BK33" s="653"/>
      <c r="BL33" s="653"/>
      <c r="BM33" s="697">
        <v>95.4</v>
      </c>
      <c r="BN33" s="653"/>
      <c r="BO33" s="653"/>
      <c r="BP33" s="653"/>
      <c r="BQ33" s="683"/>
      <c r="BR33" s="730">
        <v>99.2</v>
      </c>
      <c r="BS33" s="653"/>
      <c r="BT33" s="653"/>
      <c r="BU33" s="653"/>
      <c r="BV33" s="653"/>
      <c r="BW33" s="653"/>
      <c r="BX33" s="697">
        <v>95.2</v>
      </c>
      <c r="BY33" s="653"/>
      <c r="BZ33" s="653"/>
      <c r="CA33" s="653"/>
      <c r="CB33" s="683"/>
      <c r="CD33" s="693" t="s">
        <v>317</v>
      </c>
      <c r="CE33" s="690"/>
      <c r="CF33" s="690"/>
      <c r="CG33" s="690"/>
      <c r="CH33" s="690"/>
      <c r="CI33" s="690"/>
      <c r="CJ33" s="690"/>
      <c r="CK33" s="690"/>
      <c r="CL33" s="690"/>
      <c r="CM33" s="690"/>
      <c r="CN33" s="690"/>
      <c r="CO33" s="690"/>
      <c r="CP33" s="690"/>
      <c r="CQ33" s="691"/>
      <c r="CR33" s="665">
        <v>3286407</v>
      </c>
      <c r="CS33" s="666"/>
      <c r="CT33" s="666"/>
      <c r="CU33" s="666"/>
      <c r="CV33" s="666"/>
      <c r="CW33" s="666"/>
      <c r="CX33" s="666"/>
      <c r="CY33" s="667"/>
      <c r="CZ33" s="668">
        <v>58.4</v>
      </c>
      <c r="DA33" s="669"/>
      <c r="DB33" s="669"/>
      <c r="DC33" s="670"/>
      <c r="DD33" s="671">
        <v>2302732</v>
      </c>
      <c r="DE33" s="666"/>
      <c r="DF33" s="666"/>
      <c r="DG33" s="666"/>
      <c r="DH33" s="666"/>
      <c r="DI33" s="666"/>
      <c r="DJ33" s="666"/>
      <c r="DK33" s="667"/>
      <c r="DL33" s="671">
        <v>1601258</v>
      </c>
      <c r="DM33" s="666"/>
      <c r="DN33" s="666"/>
      <c r="DO33" s="666"/>
      <c r="DP33" s="666"/>
      <c r="DQ33" s="666"/>
      <c r="DR33" s="666"/>
      <c r="DS33" s="666"/>
      <c r="DT33" s="666"/>
      <c r="DU33" s="666"/>
      <c r="DV33" s="667"/>
      <c r="DW33" s="668">
        <v>45.7</v>
      </c>
      <c r="DX33" s="669"/>
      <c r="DY33" s="669"/>
      <c r="DZ33" s="669"/>
      <c r="EA33" s="669"/>
      <c r="EB33" s="669"/>
      <c r="EC33" s="706"/>
    </row>
    <row r="34" spans="2:133" ht="11.25" customHeight="1" x14ac:dyDescent="0.2">
      <c r="B34" s="646" t="s">
        <v>318</v>
      </c>
      <c r="C34" s="647"/>
      <c r="D34" s="647"/>
      <c r="E34" s="647"/>
      <c r="F34" s="647"/>
      <c r="G34" s="647"/>
      <c r="H34" s="647"/>
      <c r="I34" s="647"/>
      <c r="J34" s="647"/>
      <c r="K34" s="647"/>
      <c r="L34" s="647"/>
      <c r="M34" s="647"/>
      <c r="N34" s="647"/>
      <c r="O34" s="647"/>
      <c r="P34" s="647"/>
      <c r="Q34" s="648"/>
      <c r="R34" s="665">
        <v>304847</v>
      </c>
      <c r="S34" s="675"/>
      <c r="T34" s="675"/>
      <c r="U34" s="675"/>
      <c r="V34" s="675"/>
      <c r="W34" s="675"/>
      <c r="X34" s="675"/>
      <c r="Y34" s="676"/>
      <c r="Z34" s="679">
        <v>5.0999999999999996</v>
      </c>
      <c r="AA34" s="679"/>
      <c r="AB34" s="679"/>
      <c r="AC34" s="679"/>
      <c r="AD34" s="680" t="s">
        <v>126</v>
      </c>
      <c r="AE34" s="680"/>
      <c r="AF34" s="680"/>
      <c r="AG34" s="680"/>
      <c r="AH34" s="680"/>
      <c r="AI34" s="680"/>
      <c r="AJ34" s="680"/>
      <c r="AK34" s="680"/>
      <c r="AL34" s="668" t="s">
        <v>126</v>
      </c>
      <c r="AM34" s="677"/>
      <c r="AN34" s="677"/>
      <c r="AO34" s="68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319</v>
      </c>
      <c r="CE34" s="690"/>
      <c r="CF34" s="690"/>
      <c r="CG34" s="690"/>
      <c r="CH34" s="690"/>
      <c r="CI34" s="690"/>
      <c r="CJ34" s="690"/>
      <c r="CK34" s="690"/>
      <c r="CL34" s="690"/>
      <c r="CM34" s="690"/>
      <c r="CN34" s="690"/>
      <c r="CO34" s="690"/>
      <c r="CP34" s="690"/>
      <c r="CQ34" s="691"/>
      <c r="CR34" s="665">
        <v>969842</v>
      </c>
      <c r="CS34" s="675"/>
      <c r="CT34" s="675"/>
      <c r="CU34" s="675"/>
      <c r="CV34" s="675"/>
      <c r="CW34" s="675"/>
      <c r="CX34" s="675"/>
      <c r="CY34" s="676"/>
      <c r="CZ34" s="668">
        <v>17.2</v>
      </c>
      <c r="DA34" s="669"/>
      <c r="DB34" s="669"/>
      <c r="DC34" s="670"/>
      <c r="DD34" s="671">
        <v>594120</v>
      </c>
      <c r="DE34" s="675"/>
      <c r="DF34" s="675"/>
      <c r="DG34" s="675"/>
      <c r="DH34" s="675"/>
      <c r="DI34" s="675"/>
      <c r="DJ34" s="675"/>
      <c r="DK34" s="676"/>
      <c r="DL34" s="671">
        <v>499505</v>
      </c>
      <c r="DM34" s="675"/>
      <c r="DN34" s="675"/>
      <c r="DO34" s="675"/>
      <c r="DP34" s="675"/>
      <c r="DQ34" s="675"/>
      <c r="DR34" s="675"/>
      <c r="DS34" s="675"/>
      <c r="DT34" s="675"/>
      <c r="DU34" s="675"/>
      <c r="DV34" s="676"/>
      <c r="DW34" s="668">
        <v>14.2</v>
      </c>
      <c r="DX34" s="669"/>
      <c r="DY34" s="669"/>
      <c r="DZ34" s="669"/>
      <c r="EA34" s="669"/>
      <c r="EB34" s="669"/>
      <c r="EC34" s="706"/>
    </row>
    <row r="35" spans="2:133" ht="11.25" customHeight="1" x14ac:dyDescent="0.2">
      <c r="B35" s="646" t="s">
        <v>320</v>
      </c>
      <c r="C35" s="647"/>
      <c r="D35" s="647"/>
      <c r="E35" s="647"/>
      <c r="F35" s="647"/>
      <c r="G35" s="647"/>
      <c r="H35" s="647"/>
      <c r="I35" s="647"/>
      <c r="J35" s="647"/>
      <c r="K35" s="647"/>
      <c r="L35" s="647"/>
      <c r="M35" s="647"/>
      <c r="N35" s="647"/>
      <c r="O35" s="647"/>
      <c r="P35" s="647"/>
      <c r="Q35" s="648"/>
      <c r="R35" s="665">
        <v>894</v>
      </c>
      <c r="S35" s="675"/>
      <c r="T35" s="675"/>
      <c r="U35" s="675"/>
      <c r="V35" s="675"/>
      <c r="W35" s="675"/>
      <c r="X35" s="675"/>
      <c r="Y35" s="676"/>
      <c r="Z35" s="679">
        <v>0</v>
      </c>
      <c r="AA35" s="679"/>
      <c r="AB35" s="679"/>
      <c r="AC35" s="679"/>
      <c r="AD35" s="680" t="s">
        <v>126</v>
      </c>
      <c r="AE35" s="680"/>
      <c r="AF35" s="680"/>
      <c r="AG35" s="680"/>
      <c r="AH35" s="680"/>
      <c r="AI35" s="680"/>
      <c r="AJ35" s="680"/>
      <c r="AK35" s="680"/>
      <c r="AL35" s="668" t="s">
        <v>126</v>
      </c>
      <c r="AM35" s="677"/>
      <c r="AN35" s="677"/>
      <c r="AO35" s="681"/>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323</v>
      </c>
      <c r="CE35" s="690"/>
      <c r="CF35" s="690"/>
      <c r="CG35" s="690"/>
      <c r="CH35" s="690"/>
      <c r="CI35" s="690"/>
      <c r="CJ35" s="690"/>
      <c r="CK35" s="690"/>
      <c r="CL35" s="690"/>
      <c r="CM35" s="690"/>
      <c r="CN35" s="690"/>
      <c r="CO35" s="690"/>
      <c r="CP35" s="690"/>
      <c r="CQ35" s="691"/>
      <c r="CR35" s="665">
        <v>173965</v>
      </c>
      <c r="CS35" s="666"/>
      <c r="CT35" s="666"/>
      <c r="CU35" s="666"/>
      <c r="CV35" s="666"/>
      <c r="CW35" s="666"/>
      <c r="CX35" s="666"/>
      <c r="CY35" s="667"/>
      <c r="CZ35" s="668">
        <v>3.1</v>
      </c>
      <c r="DA35" s="669"/>
      <c r="DB35" s="669"/>
      <c r="DC35" s="670"/>
      <c r="DD35" s="671">
        <v>137069</v>
      </c>
      <c r="DE35" s="666"/>
      <c r="DF35" s="666"/>
      <c r="DG35" s="666"/>
      <c r="DH35" s="666"/>
      <c r="DI35" s="666"/>
      <c r="DJ35" s="666"/>
      <c r="DK35" s="667"/>
      <c r="DL35" s="671">
        <v>70852</v>
      </c>
      <c r="DM35" s="666"/>
      <c r="DN35" s="666"/>
      <c r="DO35" s="666"/>
      <c r="DP35" s="666"/>
      <c r="DQ35" s="666"/>
      <c r="DR35" s="666"/>
      <c r="DS35" s="666"/>
      <c r="DT35" s="666"/>
      <c r="DU35" s="666"/>
      <c r="DV35" s="667"/>
      <c r="DW35" s="668">
        <v>2</v>
      </c>
      <c r="DX35" s="669"/>
      <c r="DY35" s="669"/>
      <c r="DZ35" s="669"/>
      <c r="EA35" s="669"/>
      <c r="EB35" s="669"/>
      <c r="EC35" s="706"/>
    </row>
    <row r="36" spans="2:133" ht="11.25" customHeight="1" x14ac:dyDescent="0.2">
      <c r="B36" s="646" t="s">
        <v>324</v>
      </c>
      <c r="C36" s="647"/>
      <c r="D36" s="647"/>
      <c r="E36" s="647"/>
      <c r="F36" s="647"/>
      <c r="G36" s="647"/>
      <c r="H36" s="647"/>
      <c r="I36" s="647"/>
      <c r="J36" s="647"/>
      <c r="K36" s="647"/>
      <c r="L36" s="647"/>
      <c r="M36" s="647"/>
      <c r="N36" s="647"/>
      <c r="O36" s="647"/>
      <c r="P36" s="647"/>
      <c r="Q36" s="648"/>
      <c r="R36" s="665">
        <v>285023</v>
      </c>
      <c r="S36" s="675"/>
      <c r="T36" s="675"/>
      <c r="U36" s="675"/>
      <c r="V36" s="675"/>
      <c r="W36" s="675"/>
      <c r="X36" s="675"/>
      <c r="Y36" s="676"/>
      <c r="Z36" s="679">
        <v>4.8</v>
      </c>
      <c r="AA36" s="679"/>
      <c r="AB36" s="679"/>
      <c r="AC36" s="679"/>
      <c r="AD36" s="680" t="s">
        <v>126</v>
      </c>
      <c r="AE36" s="680"/>
      <c r="AF36" s="680"/>
      <c r="AG36" s="680"/>
      <c r="AH36" s="680"/>
      <c r="AI36" s="680"/>
      <c r="AJ36" s="680"/>
      <c r="AK36" s="680"/>
      <c r="AL36" s="668" t="s">
        <v>126</v>
      </c>
      <c r="AM36" s="677"/>
      <c r="AN36" s="677"/>
      <c r="AO36" s="681"/>
      <c r="AP36" s="218"/>
      <c r="AQ36" s="715" t="s">
        <v>325</v>
      </c>
      <c r="AR36" s="716"/>
      <c r="AS36" s="716"/>
      <c r="AT36" s="716"/>
      <c r="AU36" s="716"/>
      <c r="AV36" s="716"/>
      <c r="AW36" s="716"/>
      <c r="AX36" s="716"/>
      <c r="AY36" s="717"/>
      <c r="AZ36" s="718">
        <v>708434</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34465</v>
      </c>
      <c r="BW36" s="719"/>
      <c r="BX36" s="719"/>
      <c r="BY36" s="719"/>
      <c r="BZ36" s="719"/>
      <c r="CA36" s="719"/>
      <c r="CB36" s="720"/>
      <c r="CD36" s="693" t="s">
        <v>327</v>
      </c>
      <c r="CE36" s="690"/>
      <c r="CF36" s="690"/>
      <c r="CG36" s="690"/>
      <c r="CH36" s="690"/>
      <c r="CI36" s="690"/>
      <c r="CJ36" s="690"/>
      <c r="CK36" s="690"/>
      <c r="CL36" s="690"/>
      <c r="CM36" s="690"/>
      <c r="CN36" s="690"/>
      <c r="CO36" s="690"/>
      <c r="CP36" s="690"/>
      <c r="CQ36" s="691"/>
      <c r="CR36" s="665">
        <v>703366</v>
      </c>
      <c r="CS36" s="675"/>
      <c r="CT36" s="675"/>
      <c r="CU36" s="675"/>
      <c r="CV36" s="675"/>
      <c r="CW36" s="675"/>
      <c r="CX36" s="675"/>
      <c r="CY36" s="676"/>
      <c r="CZ36" s="668">
        <v>12.5</v>
      </c>
      <c r="DA36" s="669"/>
      <c r="DB36" s="669"/>
      <c r="DC36" s="670"/>
      <c r="DD36" s="671">
        <v>566489</v>
      </c>
      <c r="DE36" s="675"/>
      <c r="DF36" s="675"/>
      <c r="DG36" s="675"/>
      <c r="DH36" s="675"/>
      <c r="DI36" s="675"/>
      <c r="DJ36" s="675"/>
      <c r="DK36" s="676"/>
      <c r="DL36" s="671">
        <v>410288</v>
      </c>
      <c r="DM36" s="675"/>
      <c r="DN36" s="675"/>
      <c r="DO36" s="675"/>
      <c r="DP36" s="675"/>
      <c r="DQ36" s="675"/>
      <c r="DR36" s="675"/>
      <c r="DS36" s="675"/>
      <c r="DT36" s="675"/>
      <c r="DU36" s="675"/>
      <c r="DV36" s="676"/>
      <c r="DW36" s="668">
        <v>11.7</v>
      </c>
      <c r="DX36" s="669"/>
      <c r="DY36" s="669"/>
      <c r="DZ36" s="669"/>
      <c r="EA36" s="669"/>
      <c r="EB36" s="669"/>
      <c r="EC36" s="706"/>
    </row>
    <row r="37" spans="2:133" ht="11.25" customHeight="1" x14ac:dyDescent="0.2">
      <c r="B37" s="646" t="s">
        <v>328</v>
      </c>
      <c r="C37" s="647"/>
      <c r="D37" s="647"/>
      <c r="E37" s="647"/>
      <c r="F37" s="647"/>
      <c r="G37" s="647"/>
      <c r="H37" s="647"/>
      <c r="I37" s="647"/>
      <c r="J37" s="647"/>
      <c r="K37" s="647"/>
      <c r="L37" s="647"/>
      <c r="M37" s="647"/>
      <c r="N37" s="647"/>
      <c r="O37" s="647"/>
      <c r="P37" s="647"/>
      <c r="Q37" s="648"/>
      <c r="R37" s="665">
        <v>94358</v>
      </c>
      <c r="S37" s="675"/>
      <c r="T37" s="675"/>
      <c r="U37" s="675"/>
      <c r="V37" s="675"/>
      <c r="W37" s="675"/>
      <c r="X37" s="675"/>
      <c r="Y37" s="676"/>
      <c r="Z37" s="679">
        <v>1.6</v>
      </c>
      <c r="AA37" s="679"/>
      <c r="AB37" s="679"/>
      <c r="AC37" s="679"/>
      <c r="AD37" s="680" t="s">
        <v>126</v>
      </c>
      <c r="AE37" s="680"/>
      <c r="AF37" s="680"/>
      <c r="AG37" s="680"/>
      <c r="AH37" s="680"/>
      <c r="AI37" s="680"/>
      <c r="AJ37" s="680"/>
      <c r="AK37" s="680"/>
      <c r="AL37" s="668" t="s">
        <v>126</v>
      </c>
      <c r="AM37" s="677"/>
      <c r="AN37" s="677"/>
      <c r="AO37" s="681"/>
      <c r="AQ37" s="686" t="s">
        <v>329</v>
      </c>
      <c r="AR37" s="687"/>
      <c r="AS37" s="687"/>
      <c r="AT37" s="687"/>
      <c r="AU37" s="687"/>
      <c r="AV37" s="687"/>
      <c r="AW37" s="687"/>
      <c r="AX37" s="687"/>
      <c r="AY37" s="688"/>
      <c r="AZ37" s="665">
        <v>244431</v>
      </c>
      <c r="BA37" s="675"/>
      <c r="BB37" s="675"/>
      <c r="BC37" s="675"/>
      <c r="BD37" s="666"/>
      <c r="BE37" s="666"/>
      <c r="BF37" s="689"/>
      <c r="BG37" s="693" t="s">
        <v>330</v>
      </c>
      <c r="BH37" s="690"/>
      <c r="BI37" s="690"/>
      <c r="BJ37" s="690"/>
      <c r="BK37" s="690"/>
      <c r="BL37" s="690"/>
      <c r="BM37" s="690"/>
      <c r="BN37" s="690"/>
      <c r="BO37" s="690"/>
      <c r="BP37" s="690"/>
      <c r="BQ37" s="690"/>
      <c r="BR37" s="690"/>
      <c r="BS37" s="690"/>
      <c r="BT37" s="690"/>
      <c r="BU37" s="691"/>
      <c r="BV37" s="665">
        <v>28147</v>
      </c>
      <c r="BW37" s="675"/>
      <c r="BX37" s="675"/>
      <c r="BY37" s="675"/>
      <c r="BZ37" s="675"/>
      <c r="CA37" s="675"/>
      <c r="CB37" s="692"/>
      <c r="CD37" s="693" t="s">
        <v>331</v>
      </c>
      <c r="CE37" s="690"/>
      <c r="CF37" s="690"/>
      <c r="CG37" s="690"/>
      <c r="CH37" s="690"/>
      <c r="CI37" s="690"/>
      <c r="CJ37" s="690"/>
      <c r="CK37" s="690"/>
      <c r="CL37" s="690"/>
      <c r="CM37" s="690"/>
      <c r="CN37" s="690"/>
      <c r="CO37" s="690"/>
      <c r="CP37" s="690"/>
      <c r="CQ37" s="691"/>
      <c r="CR37" s="665">
        <v>97623</v>
      </c>
      <c r="CS37" s="666"/>
      <c r="CT37" s="666"/>
      <c r="CU37" s="666"/>
      <c r="CV37" s="666"/>
      <c r="CW37" s="666"/>
      <c r="CX37" s="666"/>
      <c r="CY37" s="667"/>
      <c r="CZ37" s="668">
        <v>1.7</v>
      </c>
      <c r="DA37" s="669"/>
      <c r="DB37" s="669"/>
      <c r="DC37" s="670"/>
      <c r="DD37" s="671">
        <v>97623</v>
      </c>
      <c r="DE37" s="666"/>
      <c r="DF37" s="666"/>
      <c r="DG37" s="666"/>
      <c r="DH37" s="666"/>
      <c r="DI37" s="666"/>
      <c r="DJ37" s="666"/>
      <c r="DK37" s="667"/>
      <c r="DL37" s="671">
        <v>61929</v>
      </c>
      <c r="DM37" s="666"/>
      <c r="DN37" s="666"/>
      <c r="DO37" s="666"/>
      <c r="DP37" s="666"/>
      <c r="DQ37" s="666"/>
      <c r="DR37" s="666"/>
      <c r="DS37" s="666"/>
      <c r="DT37" s="666"/>
      <c r="DU37" s="666"/>
      <c r="DV37" s="667"/>
      <c r="DW37" s="668">
        <v>1.8</v>
      </c>
      <c r="DX37" s="669"/>
      <c r="DY37" s="669"/>
      <c r="DZ37" s="669"/>
      <c r="EA37" s="669"/>
      <c r="EB37" s="669"/>
      <c r="EC37" s="706"/>
    </row>
    <row r="38" spans="2:133" ht="11.25" customHeight="1" x14ac:dyDescent="0.2">
      <c r="B38" s="646" t="s">
        <v>332</v>
      </c>
      <c r="C38" s="647"/>
      <c r="D38" s="647"/>
      <c r="E38" s="647"/>
      <c r="F38" s="647"/>
      <c r="G38" s="647"/>
      <c r="H38" s="647"/>
      <c r="I38" s="647"/>
      <c r="J38" s="647"/>
      <c r="K38" s="647"/>
      <c r="L38" s="647"/>
      <c r="M38" s="647"/>
      <c r="N38" s="647"/>
      <c r="O38" s="647"/>
      <c r="P38" s="647"/>
      <c r="Q38" s="648"/>
      <c r="R38" s="665">
        <v>458814</v>
      </c>
      <c r="S38" s="675"/>
      <c r="T38" s="675"/>
      <c r="U38" s="675"/>
      <c r="V38" s="675"/>
      <c r="W38" s="675"/>
      <c r="X38" s="675"/>
      <c r="Y38" s="676"/>
      <c r="Z38" s="679">
        <v>7.7</v>
      </c>
      <c r="AA38" s="679"/>
      <c r="AB38" s="679"/>
      <c r="AC38" s="679"/>
      <c r="AD38" s="680" t="s">
        <v>126</v>
      </c>
      <c r="AE38" s="680"/>
      <c r="AF38" s="680"/>
      <c r="AG38" s="680"/>
      <c r="AH38" s="680"/>
      <c r="AI38" s="680"/>
      <c r="AJ38" s="680"/>
      <c r="AK38" s="680"/>
      <c r="AL38" s="668" t="s">
        <v>126</v>
      </c>
      <c r="AM38" s="677"/>
      <c r="AN38" s="677"/>
      <c r="AO38" s="681"/>
      <c r="AQ38" s="686" t="s">
        <v>333</v>
      </c>
      <c r="AR38" s="687"/>
      <c r="AS38" s="687"/>
      <c r="AT38" s="687"/>
      <c r="AU38" s="687"/>
      <c r="AV38" s="687"/>
      <c r="AW38" s="687"/>
      <c r="AX38" s="687"/>
      <c r="AY38" s="688"/>
      <c r="AZ38" s="665">
        <v>2858</v>
      </c>
      <c r="BA38" s="675"/>
      <c r="BB38" s="675"/>
      <c r="BC38" s="675"/>
      <c r="BD38" s="666"/>
      <c r="BE38" s="666"/>
      <c r="BF38" s="689"/>
      <c r="BG38" s="693" t="s">
        <v>334</v>
      </c>
      <c r="BH38" s="690"/>
      <c r="BI38" s="690"/>
      <c r="BJ38" s="690"/>
      <c r="BK38" s="690"/>
      <c r="BL38" s="690"/>
      <c r="BM38" s="690"/>
      <c r="BN38" s="690"/>
      <c r="BO38" s="690"/>
      <c r="BP38" s="690"/>
      <c r="BQ38" s="690"/>
      <c r="BR38" s="690"/>
      <c r="BS38" s="690"/>
      <c r="BT38" s="690"/>
      <c r="BU38" s="691"/>
      <c r="BV38" s="665">
        <v>1378</v>
      </c>
      <c r="BW38" s="675"/>
      <c r="BX38" s="675"/>
      <c r="BY38" s="675"/>
      <c r="BZ38" s="675"/>
      <c r="CA38" s="675"/>
      <c r="CB38" s="692"/>
      <c r="CD38" s="693" t="s">
        <v>335</v>
      </c>
      <c r="CE38" s="690"/>
      <c r="CF38" s="690"/>
      <c r="CG38" s="690"/>
      <c r="CH38" s="690"/>
      <c r="CI38" s="690"/>
      <c r="CJ38" s="690"/>
      <c r="CK38" s="690"/>
      <c r="CL38" s="690"/>
      <c r="CM38" s="690"/>
      <c r="CN38" s="690"/>
      <c r="CO38" s="690"/>
      <c r="CP38" s="690"/>
      <c r="CQ38" s="691"/>
      <c r="CR38" s="665">
        <v>705576</v>
      </c>
      <c r="CS38" s="675"/>
      <c r="CT38" s="675"/>
      <c r="CU38" s="675"/>
      <c r="CV38" s="675"/>
      <c r="CW38" s="675"/>
      <c r="CX38" s="675"/>
      <c r="CY38" s="676"/>
      <c r="CZ38" s="668">
        <v>12.5</v>
      </c>
      <c r="DA38" s="669"/>
      <c r="DB38" s="669"/>
      <c r="DC38" s="670"/>
      <c r="DD38" s="671">
        <v>627480</v>
      </c>
      <c r="DE38" s="675"/>
      <c r="DF38" s="675"/>
      <c r="DG38" s="675"/>
      <c r="DH38" s="675"/>
      <c r="DI38" s="675"/>
      <c r="DJ38" s="675"/>
      <c r="DK38" s="676"/>
      <c r="DL38" s="671">
        <v>620613</v>
      </c>
      <c r="DM38" s="675"/>
      <c r="DN38" s="675"/>
      <c r="DO38" s="675"/>
      <c r="DP38" s="675"/>
      <c r="DQ38" s="675"/>
      <c r="DR38" s="675"/>
      <c r="DS38" s="675"/>
      <c r="DT38" s="675"/>
      <c r="DU38" s="675"/>
      <c r="DV38" s="676"/>
      <c r="DW38" s="668">
        <v>17.7</v>
      </c>
      <c r="DX38" s="669"/>
      <c r="DY38" s="669"/>
      <c r="DZ38" s="669"/>
      <c r="EA38" s="669"/>
      <c r="EB38" s="669"/>
      <c r="EC38" s="706"/>
    </row>
    <row r="39" spans="2:133" ht="11.25" customHeight="1" x14ac:dyDescent="0.2">
      <c r="B39" s="646" t="s">
        <v>336</v>
      </c>
      <c r="C39" s="647"/>
      <c r="D39" s="647"/>
      <c r="E39" s="647"/>
      <c r="F39" s="647"/>
      <c r="G39" s="647"/>
      <c r="H39" s="647"/>
      <c r="I39" s="647"/>
      <c r="J39" s="647"/>
      <c r="K39" s="647"/>
      <c r="L39" s="647"/>
      <c r="M39" s="647"/>
      <c r="N39" s="647"/>
      <c r="O39" s="647"/>
      <c r="P39" s="647"/>
      <c r="Q39" s="648"/>
      <c r="R39" s="665">
        <v>237996</v>
      </c>
      <c r="S39" s="675"/>
      <c r="T39" s="675"/>
      <c r="U39" s="675"/>
      <c r="V39" s="675"/>
      <c r="W39" s="675"/>
      <c r="X39" s="675"/>
      <c r="Y39" s="676"/>
      <c r="Z39" s="679">
        <v>4</v>
      </c>
      <c r="AA39" s="679"/>
      <c r="AB39" s="679"/>
      <c r="AC39" s="679"/>
      <c r="AD39" s="680">
        <v>3110</v>
      </c>
      <c r="AE39" s="680"/>
      <c r="AF39" s="680"/>
      <c r="AG39" s="680"/>
      <c r="AH39" s="680"/>
      <c r="AI39" s="680"/>
      <c r="AJ39" s="680"/>
      <c r="AK39" s="680"/>
      <c r="AL39" s="668">
        <v>0.1</v>
      </c>
      <c r="AM39" s="677"/>
      <c r="AN39" s="677"/>
      <c r="AO39" s="681"/>
      <c r="AQ39" s="686" t="s">
        <v>337</v>
      </c>
      <c r="AR39" s="687"/>
      <c r="AS39" s="687"/>
      <c r="AT39" s="687"/>
      <c r="AU39" s="687"/>
      <c r="AV39" s="687"/>
      <c r="AW39" s="687"/>
      <c r="AX39" s="687"/>
      <c r="AY39" s="688"/>
      <c r="AZ39" s="665" t="s">
        <v>126</v>
      </c>
      <c r="BA39" s="675"/>
      <c r="BB39" s="675"/>
      <c r="BC39" s="675"/>
      <c r="BD39" s="666"/>
      <c r="BE39" s="666"/>
      <c r="BF39" s="689"/>
      <c r="BG39" s="693" t="s">
        <v>338</v>
      </c>
      <c r="BH39" s="690"/>
      <c r="BI39" s="690"/>
      <c r="BJ39" s="690"/>
      <c r="BK39" s="690"/>
      <c r="BL39" s="690"/>
      <c r="BM39" s="690"/>
      <c r="BN39" s="690"/>
      <c r="BO39" s="690"/>
      <c r="BP39" s="690"/>
      <c r="BQ39" s="690"/>
      <c r="BR39" s="690"/>
      <c r="BS39" s="690"/>
      <c r="BT39" s="690"/>
      <c r="BU39" s="691"/>
      <c r="BV39" s="665">
        <v>2201</v>
      </c>
      <c r="BW39" s="675"/>
      <c r="BX39" s="675"/>
      <c r="BY39" s="675"/>
      <c r="BZ39" s="675"/>
      <c r="CA39" s="675"/>
      <c r="CB39" s="692"/>
      <c r="CD39" s="693" t="s">
        <v>339</v>
      </c>
      <c r="CE39" s="690"/>
      <c r="CF39" s="690"/>
      <c r="CG39" s="690"/>
      <c r="CH39" s="690"/>
      <c r="CI39" s="690"/>
      <c r="CJ39" s="690"/>
      <c r="CK39" s="690"/>
      <c r="CL39" s="690"/>
      <c r="CM39" s="690"/>
      <c r="CN39" s="690"/>
      <c r="CO39" s="690"/>
      <c r="CP39" s="690"/>
      <c r="CQ39" s="691"/>
      <c r="CR39" s="665">
        <v>527830</v>
      </c>
      <c r="CS39" s="666"/>
      <c r="CT39" s="666"/>
      <c r="CU39" s="666"/>
      <c r="CV39" s="666"/>
      <c r="CW39" s="666"/>
      <c r="CX39" s="666"/>
      <c r="CY39" s="667"/>
      <c r="CZ39" s="668">
        <v>9.4</v>
      </c>
      <c r="DA39" s="669"/>
      <c r="DB39" s="669"/>
      <c r="DC39" s="670"/>
      <c r="DD39" s="671">
        <v>377574</v>
      </c>
      <c r="DE39" s="666"/>
      <c r="DF39" s="666"/>
      <c r="DG39" s="666"/>
      <c r="DH39" s="666"/>
      <c r="DI39" s="666"/>
      <c r="DJ39" s="666"/>
      <c r="DK39" s="667"/>
      <c r="DL39" s="671" t="s">
        <v>126</v>
      </c>
      <c r="DM39" s="666"/>
      <c r="DN39" s="666"/>
      <c r="DO39" s="666"/>
      <c r="DP39" s="666"/>
      <c r="DQ39" s="666"/>
      <c r="DR39" s="666"/>
      <c r="DS39" s="666"/>
      <c r="DT39" s="666"/>
      <c r="DU39" s="666"/>
      <c r="DV39" s="667"/>
      <c r="DW39" s="668" t="s">
        <v>126</v>
      </c>
      <c r="DX39" s="669"/>
      <c r="DY39" s="669"/>
      <c r="DZ39" s="669"/>
      <c r="EA39" s="669"/>
      <c r="EB39" s="669"/>
      <c r="EC39" s="706"/>
    </row>
    <row r="40" spans="2:133" ht="11.25" customHeight="1" x14ac:dyDescent="0.2">
      <c r="B40" s="646" t="s">
        <v>340</v>
      </c>
      <c r="C40" s="647"/>
      <c r="D40" s="647"/>
      <c r="E40" s="647"/>
      <c r="F40" s="647"/>
      <c r="G40" s="647"/>
      <c r="H40" s="647"/>
      <c r="I40" s="647"/>
      <c r="J40" s="647"/>
      <c r="K40" s="647"/>
      <c r="L40" s="647"/>
      <c r="M40" s="647"/>
      <c r="N40" s="647"/>
      <c r="O40" s="647"/>
      <c r="P40" s="647"/>
      <c r="Q40" s="648"/>
      <c r="R40" s="665">
        <v>201700</v>
      </c>
      <c r="S40" s="675"/>
      <c r="T40" s="675"/>
      <c r="U40" s="675"/>
      <c r="V40" s="675"/>
      <c r="W40" s="675"/>
      <c r="X40" s="675"/>
      <c r="Y40" s="676"/>
      <c r="Z40" s="679">
        <v>3.4</v>
      </c>
      <c r="AA40" s="679"/>
      <c r="AB40" s="679"/>
      <c r="AC40" s="679"/>
      <c r="AD40" s="680" t="s">
        <v>126</v>
      </c>
      <c r="AE40" s="680"/>
      <c r="AF40" s="680"/>
      <c r="AG40" s="680"/>
      <c r="AH40" s="680"/>
      <c r="AI40" s="680"/>
      <c r="AJ40" s="680"/>
      <c r="AK40" s="680"/>
      <c r="AL40" s="668" t="s">
        <v>126</v>
      </c>
      <c r="AM40" s="677"/>
      <c r="AN40" s="677"/>
      <c r="AO40" s="681"/>
      <c r="AQ40" s="686" t="s">
        <v>341</v>
      </c>
      <c r="AR40" s="687"/>
      <c r="AS40" s="687"/>
      <c r="AT40" s="687"/>
      <c r="AU40" s="687"/>
      <c r="AV40" s="687"/>
      <c r="AW40" s="687"/>
      <c r="AX40" s="687"/>
      <c r="AY40" s="688"/>
      <c r="AZ40" s="665" t="s">
        <v>126</v>
      </c>
      <c r="BA40" s="675"/>
      <c r="BB40" s="675"/>
      <c r="BC40" s="675"/>
      <c r="BD40" s="666"/>
      <c r="BE40" s="666"/>
      <c r="BF40" s="689"/>
      <c r="BG40" s="707" t="s">
        <v>342</v>
      </c>
      <c r="BH40" s="708"/>
      <c r="BI40" s="708"/>
      <c r="BJ40" s="708"/>
      <c r="BK40" s="708"/>
      <c r="BL40" s="363"/>
      <c r="BM40" s="690" t="s">
        <v>343</v>
      </c>
      <c r="BN40" s="690"/>
      <c r="BO40" s="690"/>
      <c r="BP40" s="690"/>
      <c r="BQ40" s="690"/>
      <c r="BR40" s="690"/>
      <c r="BS40" s="690"/>
      <c r="BT40" s="690"/>
      <c r="BU40" s="691"/>
      <c r="BV40" s="665">
        <v>97</v>
      </c>
      <c r="BW40" s="675"/>
      <c r="BX40" s="675"/>
      <c r="BY40" s="675"/>
      <c r="BZ40" s="675"/>
      <c r="CA40" s="675"/>
      <c r="CB40" s="692"/>
      <c r="CD40" s="693" t="s">
        <v>344</v>
      </c>
      <c r="CE40" s="690"/>
      <c r="CF40" s="690"/>
      <c r="CG40" s="690"/>
      <c r="CH40" s="690"/>
      <c r="CI40" s="690"/>
      <c r="CJ40" s="690"/>
      <c r="CK40" s="690"/>
      <c r="CL40" s="690"/>
      <c r="CM40" s="690"/>
      <c r="CN40" s="690"/>
      <c r="CO40" s="690"/>
      <c r="CP40" s="690"/>
      <c r="CQ40" s="691"/>
      <c r="CR40" s="665">
        <v>205828</v>
      </c>
      <c r="CS40" s="675"/>
      <c r="CT40" s="675"/>
      <c r="CU40" s="675"/>
      <c r="CV40" s="675"/>
      <c r="CW40" s="675"/>
      <c r="CX40" s="675"/>
      <c r="CY40" s="676"/>
      <c r="CZ40" s="668">
        <v>3.7</v>
      </c>
      <c r="DA40" s="669"/>
      <c r="DB40" s="669"/>
      <c r="DC40" s="670"/>
      <c r="DD40" s="671" t="s">
        <v>126</v>
      </c>
      <c r="DE40" s="675"/>
      <c r="DF40" s="675"/>
      <c r="DG40" s="675"/>
      <c r="DH40" s="675"/>
      <c r="DI40" s="675"/>
      <c r="DJ40" s="675"/>
      <c r="DK40" s="676"/>
      <c r="DL40" s="671" t="s">
        <v>126</v>
      </c>
      <c r="DM40" s="675"/>
      <c r="DN40" s="675"/>
      <c r="DO40" s="675"/>
      <c r="DP40" s="675"/>
      <c r="DQ40" s="675"/>
      <c r="DR40" s="675"/>
      <c r="DS40" s="675"/>
      <c r="DT40" s="675"/>
      <c r="DU40" s="675"/>
      <c r="DV40" s="676"/>
      <c r="DW40" s="668" t="s">
        <v>126</v>
      </c>
      <c r="DX40" s="669"/>
      <c r="DY40" s="669"/>
      <c r="DZ40" s="669"/>
      <c r="EA40" s="669"/>
      <c r="EB40" s="669"/>
      <c r="EC40" s="706"/>
    </row>
    <row r="41" spans="2:133" ht="11.25" customHeight="1" x14ac:dyDescent="0.2">
      <c r="B41" s="646" t="s">
        <v>345</v>
      </c>
      <c r="C41" s="647"/>
      <c r="D41" s="647"/>
      <c r="E41" s="647"/>
      <c r="F41" s="647"/>
      <c r="G41" s="647"/>
      <c r="H41" s="647"/>
      <c r="I41" s="647"/>
      <c r="J41" s="647"/>
      <c r="K41" s="647"/>
      <c r="L41" s="647"/>
      <c r="M41" s="647"/>
      <c r="N41" s="647"/>
      <c r="O41" s="647"/>
      <c r="P41" s="647"/>
      <c r="Q41" s="648"/>
      <c r="R41" s="665" t="s">
        <v>126</v>
      </c>
      <c r="S41" s="675"/>
      <c r="T41" s="675"/>
      <c r="U41" s="675"/>
      <c r="V41" s="675"/>
      <c r="W41" s="675"/>
      <c r="X41" s="675"/>
      <c r="Y41" s="676"/>
      <c r="Z41" s="679" t="s">
        <v>126</v>
      </c>
      <c r="AA41" s="679"/>
      <c r="AB41" s="679"/>
      <c r="AC41" s="679"/>
      <c r="AD41" s="680" t="s">
        <v>126</v>
      </c>
      <c r="AE41" s="680"/>
      <c r="AF41" s="680"/>
      <c r="AG41" s="680"/>
      <c r="AH41" s="680"/>
      <c r="AI41" s="680"/>
      <c r="AJ41" s="680"/>
      <c r="AK41" s="680"/>
      <c r="AL41" s="668" t="s">
        <v>126</v>
      </c>
      <c r="AM41" s="677"/>
      <c r="AN41" s="677"/>
      <c r="AO41" s="681"/>
      <c r="AQ41" s="686" t="s">
        <v>346</v>
      </c>
      <c r="AR41" s="687"/>
      <c r="AS41" s="687"/>
      <c r="AT41" s="687"/>
      <c r="AU41" s="687"/>
      <c r="AV41" s="687"/>
      <c r="AW41" s="687"/>
      <c r="AX41" s="687"/>
      <c r="AY41" s="688"/>
      <c r="AZ41" s="665">
        <v>94227</v>
      </c>
      <c r="BA41" s="675"/>
      <c r="BB41" s="675"/>
      <c r="BC41" s="675"/>
      <c r="BD41" s="666"/>
      <c r="BE41" s="666"/>
      <c r="BF41" s="689"/>
      <c r="BG41" s="707"/>
      <c r="BH41" s="708"/>
      <c r="BI41" s="708"/>
      <c r="BJ41" s="708"/>
      <c r="BK41" s="708"/>
      <c r="BL41" s="363"/>
      <c r="BM41" s="690" t="s">
        <v>347</v>
      </c>
      <c r="BN41" s="690"/>
      <c r="BO41" s="690"/>
      <c r="BP41" s="690"/>
      <c r="BQ41" s="690"/>
      <c r="BR41" s="690"/>
      <c r="BS41" s="690"/>
      <c r="BT41" s="690"/>
      <c r="BU41" s="691"/>
      <c r="BV41" s="665" t="s">
        <v>126</v>
      </c>
      <c r="BW41" s="675"/>
      <c r="BX41" s="675"/>
      <c r="BY41" s="675"/>
      <c r="BZ41" s="675"/>
      <c r="CA41" s="675"/>
      <c r="CB41" s="692"/>
      <c r="CD41" s="693" t="s">
        <v>348</v>
      </c>
      <c r="CE41" s="690"/>
      <c r="CF41" s="690"/>
      <c r="CG41" s="690"/>
      <c r="CH41" s="690"/>
      <c r="CI41" s="690"/>
      <c r="CJ41" s="690"/>
      <c r="CK41" s="690"/>
      <c r="CL41" s="690"/>
      <c r="CM41" s="690"/>
      <c r="CN41" s="690"/>
      <c r="CO41" s="690"/>
      <c r="CP41" s="690"/>
      <c r="CQ41" s="691"/>
      <c r="CR41" s="665" t="s">
        <v>126</v>
      </c>
      <c r="CS41" s="666"/>
      <c r="CT41" s="666"/>
      <c r="CU41" s="666"/>
      <c r="CV41" s="666"/>
      <c r="CW41" s="666"/>
      <c r="CX41" s="666"/>
      <c r="CY41" s="667"/>
      <c r="CZ41" s="668" t="s">
        <v>126</v>
      </c>
      <c r="DA41" s="669"/>
      <c r="DB41" s="669"/>
      <c r="DC41" s="670"/>
      <c r="DD41" s="671" t="s">
        <v>126</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2">
      <c r="B42" s="646" t="s">
        <v>349</v>
      </c>
      <c r="C42" s="647"/>
      <c r="D42" s="647"/>
      <c r="E42" s="647"/>
      <c r="F42" s="647"/>
      <c r="G42" s="647"/>
      <c r="H42" s="647"/>
      <c r="I42" s="647"/>
      <c r="J42" s="647"/>
      <c r="K42" s="647"/>
      <c r="L42" s="647"/>
      <c r="M42" s="647"/>
      <c r="N42" s="647"/>
      <c r="O42" s="647"/>
      <c r="P42" s="647"/>
      <c r="Q42" s="648"/>
      <c r="R42" s="665" t="s">
        <v>126</v>
      </c>
      <c r="S42" s="675"/>
      <c r="T42" s="675"/>
      <c r="U42" s="675"/>
      <c r="V42" s="675"/>
      <c r="W42" s="675"/>
      <c r="X42" s="675"/>
      <c r="Y42" s="676"/>
      <c r="Z42" s="679" t="s">
        <v>126</v>
      </c>
      <c r="AA42" s="679"/>
      <c r="AB42" s="679"/>
      <c r="AC42" s="679"/>
      <c r="AD42" s="680" t="s">
        <v>126</v>
      </c>
      <c r="AE42" s="680"/>
      <c r="AF42" s="680"/>
      <c r="AG42" s="680"/>
      <c r="AH42" s="680"/>
      <c r="AI42" s="680"/>
      <c r="AJ42" s="680"/>
      <c r="AK42" s="680"/>
      <c r="AL42" s="668" t="s">
        <v>126</v>
      </c>
      <c r="AM42" s="677"/>
      <c r="AN42" s="677"/>
      <c r="AO42" s="681"/>
      <c r="AQ42" s="712" t="s">
        <v>350</v>
      </c>
      <c r="AR42" s="713"/>
      <c r="AS42" s="713"/>
      <c r="AT42" s="713"/>
      <c r="AU42" s="713"/>
      <c r="AV42" s="713"/>
      <c r="AW42" s="713"/>
      <c r="AX42" s="713"/>
      <c r="AY42" s="714"/>
      <c r="AZ42" s="652">
        <v>366918</v>
      </c>
      <c r="BA42" s="682"/>
      <c r="BB42" s="682"/>
      <c r="BC42" s="682"/>
      <c r="BD42" s="653"/>
      <c r="BE42" s="653"/>
      <c r="BF42" s="683"/>
      <c r="BG42" s="709"/>
      <c r="BH42" s="710"/>
      <c r="BI42" s="710"/>
      <c r="BJ42" s="710"/>
      <c r="BK42" s="710"/>
      <c r="BL42" s="364"/>
      <c r="BM42" s="684" t="s">
        <v>351</v>
      </c>
      <c r="BN42" s="684"/>
      <c r="BO42" s="684"/>
      <c r="BP42" s="684"/>
      <c r="BQ42" s="684"/>
      <c r="BR42" s="684"/>
      <c r="BS42" s="684"/>
      <c r="BT42" s="684"/>
      <c r="BU42" s="685"/>
      <c r="BV42" s="652">
        <v>347</v>
      </c>
      <c r="BW42" s="682"/>
      <c r="BX42" s="682"/>
      <c r="BY42" s="682"/>
      <c r="BZ42" s="682"/>
      <c r="CA42" s="682"/>
      <c r="CB42" s="711"/>
      <c r="CD42" s="646" t="s">
        <v>352</v>
      </c>
      <c r="CE42" s="647"/>
      <c r="CF42" s="647"/>
      <c r="CG42" s="647"/>
      <c r="CH42" s="647"/>
      <c r="CI42" s="647"/>
      <c r="CJ42" s="647"/>
      <c r="CK42" s="647"/>
      <c r="CL42" s="647"/>
      <c r="CM42" s="647"/>
      <c r="CN42" s="647"/>
      <c r="CO42" s="647"/>
      <c r="CP42" s="647"/>
      <c r="CQ42" s="648"/>
      <c r="CR42" s="665">
        <v>206174</v>
      </c>
      <c r="CS42" s="666"/>
      <c r="CT42" s="666"/>
      <c r="CU42" s="666"/>
      <c r="CV42" s="666"/>
      <c r="CW42" s="666"/>
      <c r="CX42" s="666"/>
      <c r="CY42" s="667"/>
      <c r="CZ42" s="668">
        <v>3.7</v>
      </c>
      <c r="DA42" s="669"/>
      <c r="DB42" s="669"/>
      <c r="DC42" s="670"/>
      <c r="DD42" s="671">
        <v>53540</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2">
      <c r="B43" s="646" t="s">
        <v>353</v>
      </c>
      <c r="C43" s="647"/>
      <c r="D43" s="647"/>
      <c r="E43" s="647"/>
      <c r="F43" s="647"/>
      <c r="G43" s="647"/>
      <c r="H43" s="647"/>
      <c r="I43" s="647"/>
      <c r="J43" s="647"/>
      <c r="K43" s="647"/>
      <c r="L43" s="647"/>
      <c r="M43" s="647"/>
      <c r="N43" s="647"/>
      <c r="O43" s="647"/>
      <c r="P43" s="647"/>
      <c r="Q43" s="648"/>
      <c r="R43" s="665">
        <v>154100</v>
      </c>
      <c r="S43" s="675"/>
      <c r="T43" s="675"/>
      <c r="U43" s="675"/>
      <c r="V43" s="675"/>
      <c r="W43" s="675"/>
      <c r="X43" s="675"/>
      <c r="Y43" s="676"/>
      <c r="Z43" s="679">
        <v>2.6</v>
      </c>
      <c r="AA43" s="679"/>
      <c r="AB43" s="679"/>
      <c r="AC43" s="679"/>
      <c r="AD43" s="680" t="s">
        <v>126</v>
      </c>
      <c r="AE43" s="680"/>
      <c r="AF43" s="680"/>
      <c r="AG43" s="680"/>
      <c r="AH43" s="680"/>
      <c r="AI43" s="680"/>
      <c r="AJ43" s="680"/>
      <c r="AK43" s="680"/>
      <c r="AL43" s="668" t="s">
        <v>126</v>
      </c>
      <c r="AM43" s="677"/>
      <c r="AN43" s="677"/>
      <c r="AO43" s="681"/>
      <c r="BV43" s="219"/>
      <c r="BW43" s="219"/>
      <c r="BX43" s="219"/>
      <c r="BY43" s="219"/>
      <c r="BZ43" s="219"/>
      <c r="CA43" s="219"/>
      <c r="CB43" s="219"/>
      <c r="CD43" s="646" t="s">
        <v>354</v>
      </c>
      <c r="CE43" s="647"/>
      <c r="CF43" s="647"/>
      <c r="CG43" s="647"/>
      <c r="CH43" s="647"/>
      <c r="CI43" s="647"/>
      <c r="CJ43" s="647"/>
      <c r="CK43" s="647"/>
      <c r="CL43" s="647"/>
      <c r="CM43" s="647"/>
      <c r="CN43" s="647"/>
      <c r="CO43" s="647"/>
      <c r="CP43" s="647"/>
      <c r="CQ43" s="648"/>
      <c r="CR43" s="665" t="s">
        <v>126</v>
      </c>
      <c r="CS43" s="666"/>
      <c r="CT43" s="666"/>
      <c r="CU43" s="666"/>
      <c r="CV43" s="666"/>
      <c r="CW43" s="666"/>
      <c r="CX43" s="666"/>
      <c r="CY43" s="667"/>
      <c r="CZ43" s="668" t="s">
        <v>126</v>
      </c>
      <c r="DA43" s="669"/>
      <c r="DB43" s="669"/>
      <c r="DC43" s="670"/>
      <c r="DD43" s="671" t="s">
        <v>126</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2">
      <c r="B44" s="649" t="s">
        <v>355</v>
      </c>
      <c r="C44" s="650"/>
      <c r="D44" s="650"/>
      <c r="E44" s="650"/>
      <c r="F44" s="650"/>
      <c r="G44" s="650"/>
      <c r="H44" s="650"/>
      <c r="I44" s="650"/>
      <c r="J44" s="650"/>
      <c r="K44" s="650"/>
      <c r="L44" s="650"/>
      <c r="M44" s="650"/>
      <c r="N44" s="650"/>
      <c r="O44" s="650"/>
      <c r="P44" s="650"/>
      <c r="Q44" s="651"/>
      <c r="R44" s="652">
        <v>5976735</v>
      </c>
      <c r="S44" s="682"/>
      <c r="T44" s="682"/>
      <c r="U44" s="682"/>
      <c r="V44" s="682"/>
      <c r="W44" s="682"/>
      <c r="X44" s="682"/>
      <c r="Y44" s="694"/>
      <c r="Z44" s="695">
        <v>100</v>
      </c>
      <c r="AA44" s="695"/>
      <c r="AB44" s="695"/>
      <c r="AC44" s="695"/>
      <c r="AD44" s="696">
        <v>3351791</v>
      </c>
      <c r="AE44" s="696"/>
      <c r="AF44" s="696"/>
      <c r="AG44" s="696"/>
      <c r="AH44" s="696"/>
      <c r="AI44" s="696"/>
      <c r="AJ44" s="696"/>
      <c r="AK44" s="696"/>
      <c r="AL44" s="655">
        <v>100</v>
      </c>
      <c r="AM44" s="697"/>
      <c r="AN44" s="697"/>
      <c r="AO44" s="698"/>
      <c r="CD44" s="699" t="s">
        <v>302</v>
      </c>
      <c r="CE44" s="700"/>
      <c r="CF44" s="646" t="s">
        <v>356</v>
      </c>
      <c r="CG44" s="647"/>
      <c r="CH44" s="647"/>
      <c r="CI44" s="647"/>
      <c r="CJ44" s="647"/>
      <c r="CK44" s="647"/>
      <c r="CL44" s="647"/>
      <c r="CM44" s="647"/>
      <c r="CN44" s="647"/>
      <c r="CO44" s="647"/>
      <c r="CP44" s="647"/>
      <c r="CQ44" s="648"/>
      <c r="CR44" s="665">
        <v>157635</v>
      </c>
      <c r="CS44" s="675"/>
      <c r="CT44" s="675"/>
      <c r="CU44" s="675"/>
      <c r="CV44" s="675"/>
      <c r="CW44" s="675"/>
      <c r="CX44" s="675"/>
      <c r="CY44" s="676"/>
      <c r="CZ44" s="668">
        <v>2.8</v>
      </c>
      <c r="DA44" s="677"/>
      <c r="DB44" s="677"/>
      <c r="DC44" s="678"/>
      <c r="DD44" s="671">
        <v>51377</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357</v>
      </c>
      <c r="CG45" s="647"/>
      <c r="CH45" s="647"/>
      <c r="CI45" s="647"/>
      <c r="CJ45" s="647"/>
      <c r="CK45" s="647"/>
      <c r="CL45" s="647"/>
      <c r="CM45" s="647"/>
      <c r="CN45" s="647"/>
      <c r="CO45" s="647"/>
      <c r="CP45" s="647"/>
      <c r="CQ45" s="648"/>
      <c r="CR45" s="665">
        <v>83180</v>
      </c>
      <c r="CS45" s="666"/>
      <c r="CT45" s="666"/>
      <c r="CU45" s="666"/>
      <c r="CV45" s="666"/>
      <c r="CW45" s="666"/>
      <c r="CX45" s="666"/>
      <c r="CY45" s="667"/>
      <c r="CZ45" s="668">
        <v>1.5</v>
      </c>
      <c r="DA45" s="669"/>
      <c r="DB45" s="669"/>
      <c r="DC45" s="670"/>
      <c r="DD45" s="671">
        <v>11042</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359</v>
      </c>
      <c r="CG46" s="647"/>
      <c r="CH46" s="647"/>
      <c r="CI46" s="647"/>
      <c r="CJ46" s="647"/>
      <c r="CK46" s="647"/>
      <c r="CL46" s="647"/>
      <c r="CM46" s="647"/>
      <c r="CN46" s="647"/>
      <c r="CO46" s="647"/>
      <c r="CP46" s="647"/>
      <c r="CQ46" s="648"/>
      <c r="CR46" s="665">
        <v>73992</v>
      </c>
      <c r="CS46" s="675"/>
      <c r="CT46" s="675"/>
      <c r="CU46" s="675"/>
      <c r="CV46" s="675"/>
      <c r="CW46" s="675"/>
      <c r="CX46" s="675"/>
      <c r="CY46" s="676"/>
      <c r="CZ46" s="668">
        <v>1.3</v>
      </c>
      <c r="DA46" s="677"/>
      <c r="DB46" s="677"/>
      <c r="DC46" s="678"/>
      <c r="DD46" s="671">
        <v>39872</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2">
      <c r="B47" s="645" t="s">
        <v>360</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361</v>
      </c>
      <c r="CG47" s="647"/>
      <c r="CH47" s="647"/>
      <c r="CI47" s="647"/>
      <c r="CJ47" s="647"/>
      <c r="CK47" s="647"/>
      <c r="CL47" s="647"/>
      <c r="CM47" s="647"/>
      <c r="CN47" s="647"/>
      <c r="CO47" s="647"/>
      <c r="CP47" s="647"/>
      <c r="CQ47" s="648"/>
      <c r="CR47" s="665">
        <v>48539</v>
      </c>
      <c r="CS47" s="666"/>
      <c r="CT47" s="666"/>
      <c r="CU47" s="666"/>
      <c r="CV47" s="666"/>
      <c r="CW47" s="666"/>
      <c r="CX47" s="666"/>
      <c r="CY47" s="667"/>
      <c r="CZ47" s="668">
        <v>0.9</v>
      </c>
      <c r="DA47" s="669"/>
      <c r="DB47" s="669"/>
      <c r="DC47" s="670"/>
      <c r="DD47" s="671">
        <v>2163</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0.8" x14ac:dyDescent="0.2">
      <c r="B48" s="705" t="s">
        <v>362</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363</v>
      </c>
      <c r="CG48" s="647"/>
      <c r="CH48" s="647"/>
      <c r="CI48" s="647"/>
      <c r="CJ48" s="647"/>
      <c r="CK48" s="647"/>
      <c r="CL48" s="647"/>
      <c r="CM48" s="647"/>
      <c r="CN48" s="647"/>
      <c r="CO48" s="647"/>
      <c r="CP48" s="647"/>
      <c r="CQ48" s="648"/>
      <c r="CR48" s="665" t="s">
        <v>126</v>
      </c>
      <c r="CS48" s="675"/>
      <c r="CT48" s="675"/>
      <c r="CU48" s="675"/>
      <c r="CV48" s="675"/>
      <c r="CW48" s="675"/>
      <c r="CX48" s="675"/>
      <c r="CY48" s="676"/>
      <c r="CZ48" s="668" t="s">
        <v>126</v>
      </c>
      <c r="DA48" s="677"/>
      <c r="DB48" s="677"/>
      <c r="DC48" s="678"/>
      <c r="DD48" s="671" t="s">
        <v>126</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364</v>
      </c>
      <c r="CE49" s="650"/>
      <c r="CF49" s="650"/>
      <c r="CG49" s="650"/>
      <c r="CH49" s="650"/>
      <c r="CI49" s="650"/>
      <c r="CJ49" s="650"/>
      <c r="CK49" s="650"/>
      <c r="CL49" s="650"/>
      <c r="CM49" s="650"/>
      <c r="CN49" s="650"/>
      <c r="CO49" s="650"/>
      <c r="CP49" s="650"/>
      <c r="CQ49" s="651"/>
      <c r="CR49" s="652">
        <v>5624497</v>
      </c>
      <c r="CS49" s="653"/>
      <c r="CT49" s="653"/>
      <c r="CU49" s="653"/>
      <c r="CV49" s="653"/>
      <c r="CW49" s="653"/>
      <c r="CX49" s="653"/>
      <c r="CY49" s="654"/>
      <c r="CZ49" s="655">
        <v>100</v>
      </c>
      <c r="DA49" s="656"/>
      <c r="DB49" s="656"/>
      <c r="DC49" s="657"/>
      <c r="DD49" s="658">
        <v>3888085</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55J9o0jVn6SLT405ahlIXythxVUnqziz2fTwxPGZfzFUnEYZ/GokRw/n5u3CxD9gB+Fgkr5sQtg7tX9gSuGAw==" saltValue="34uoJcF31GbukJriKX+In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Q10" sqref="Q10:U10"/>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387</v>
      </c>
      <c r="C7" s="815"/>
      <c r="D7" s="815"/>
      <c r="E7" s="815"/>
      <c r="F7" s="815"/>
      <c r="G7" s="815"/>
      <c r="H7" s="815"/>
      <c r="I7" s="815"/>
      <c r="J7" s="815"/>
      <c r="K7" s="815"/>
      <c r="L7" s="815"/>
      <c r="M7" s="815"/>
      <c r="N7" s="815"/>
      <c r="O7" s="815"/>
      <c r="P7" s="816"/>
      <c r="Q7" s="817">
        <v>5977</v>
      </c>
      <c r="R7" s="818"/>
      <c r="S7" s="818"/>
      <c r="T7" s="818"/>
      <c r="U7" s="818"/>
      <c r="V7" s="818">
        <v>5624</v>
      </c>
      <c r="W7" s="818"/>
      <c r="X7" s="818"/>
      <c r="Y7" s="818"/>
      <c r="Z7" s="818"/>
      <c r="AA7" s="818">
        <v>352</v>
      </c>
      <c r="AB7" s="818"/>
      <c r="AC7" s="818"/>
      <c r="AD7" s="818"/>
      <c r="AE7" s="819"/>
      <c r="AF7" s="820">
        <v>321</v>
      </c>
      <c r="AG7" s="821"/>
      <c r="AH7" s="821"/>
      <c r="AI7" s="821"/>
      <c r="AJ7" s="822"/>
      <c r="AK7" s="823">
        <v>94</v>
      </c>
      <c r="AL7" s="824"/>
      <c r="AM7" s="824"/>
      <c r="AN7" s="824"/>
      <c r="AO7" s="824"/>
      <c r="AP7" s="824">
        <v>5234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585</v>
      </c>
      <c r="BT7" s="812"/>
      <c r="BU7" s="812"/>
      <c r="BV7" s="812"/>
      <c r="BW7" s="812"/>
      <c r="BX7" s="812"/>
      <c r="BY7" s="812"/>
      <c r="BZ7" s="812"/>
      <c r="CA7" s="812"/>
      <c r="CB7" s="812"/>
      <c r="CC7" s="812"/>
      <c r="CD7" s="812"/>
      <c r="CE7" s="812"/>
      <c r="CF7" s="812"/>
      <c r="CG7" s="827"/>
      <c r="CH7" s="808">
        <v>-13</v>
      </c>
      <c r="CI7" s="809"/>
      <c r="CJ7" s="809"/>
      <c r="CK7" s="809"/>
      <c r="CL7" s="810"/>
      <c r="CM7" s="808">
        <v>-53</v>
      </c>
      <c r="CN7" s="809"/>
      <c r="CO7" s="809"/>
      <c r="CP7" s="809"/>
      <c r="CQ7" s="810"/>
      <c r="CR7" s="808">
        <v>32</v>
      </c>
      <c r="CS7" s="809"/>
      <c r="CT7" s="809"/>
      <c r="CU7" s="809"/>
      <c r="CV7" s="810"/>
      <c r="CW7" s="808" t="s">
        <v>597</v>
      </c>
      <c r="CX7" s="809"/>
      <c r="CY7" s="809"/>
      <c r="CZ7" s="809"/>
      <c r="DA7" s="810"/>
      <c r="DB7" s="808" t="s">
        <v>596</v>
      </c>
      <c r="DC7" s="809"/>
      <c r="DD7" s="809"/>
      <c r="DE7" s="809"/>
      <c r="DF7" s="810"/>
      <c r="DG7" s="808" t="s">
        <v>514</v>
      </c>
      <c r="DH7" s="809"/>
      <c r="DI7" s="809"/>
      <c r="DJ7" s="809"/>
      <c r="DK7" s="810"/>
      <c r="DL7" s="808" t="s">
        <v>514</v>
      </c>
      <c r="DM7" s="809"/>
      <c r="DN7" s="809"/>
      <c r="DO7" s="809"/>
      <c r="DP7" s="810"/>
      <c r="DQ7" s="808" t="s">
        <v>514</v>
      </c>
      <c r="DR7" s="809"/>
      <c r="DS7" s="809"/>
      <c r="DT7" s="809"/>
      <c r="DU7" s="810"/>
      <c r="DV7" s="811" t="s">
        <v>514</v>
      </c>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586</v>
      </c>
      <c r="BT8" s="839"/>
      <c r="BU8" s="839"/>
      <c r="BV8" s="839"/>
      <c r="BW8" s="839"/>
      <c r="BX8" s="839"/>
      <c r="BY8" s="839"/>
      <c r="BZ8" s="839"/>
      <c r="CA8" s="839"/>
      <c r="CB8" s="839"/>
      <c r="CC8" s="839"/>
      <c r="CD8" s="839"/>
      <c r="CE8" s="839"/>
      <c r="CF8" s="839"/>
      <c r="CG8" s="840"/>
      <c r="CH8" s="841">
        <v>1</v>
      </c>
      <c r="CI8" s="842"/>
      <c r="CJ8" s="842"/>
      <c r="CK8" s="842"/>
      <c r="CL8" s="843"/>
      <c r="CM8" s="841">
        <v>65</v>
      </c>
      <c r="CN8" s="842"/>
      <c r="CO8" s="842"/>
      <c r="CP8" s="842"/>
      <c r="CQ8" s="843"/>
      <c r="CR8" s="841">
        <v>10</v>
      </c>
      <c r="CS8" s="842"/>
      <c r="CT8" s="842"/>
      <c r="CU8" s="842"/>
      <c r="CV8" s="843"/>
      <c r="CW8" s="841" t="s">
        <v>596</v>
      </c>
      <c r="CX8" s="842"/>
      <c r="CY8" s="842"/>
      <c r="CZ8" s="842"/>
      <c r="DA8" s="843"/>
      <c r="DB8" s="841" t="s">
        <v>596</v>
      </c>
      <c r="DC8" s="842"/>
      <c r="DD8" s="842"/>
      <c r="DE8" s="842"/>
      <c r="DF8" s="843"/>
      <c r="DG8" s="841" t="s">
        <v>514</v>
      </c>
      <c r="DH8" s="842"/>
      <c r="DI8" s="842"/>
      <c r="DJ8" s="842"/>
      <c r="DK8" s="843"/>
      <c r="DL8" s="841" t="s">
        <v>514</v>
      </c>
      <c r="DM8" s="842"/>
      <c r="DN8" s="842"/>
      <c r="DO8" s="842"/>
      <c r="DP8" s="843"/>
      <c r="DQ8" s="841" t="s">
        <v>514</v>
      </c>
      <c r="DR8" s="842"/>
      <c r="DS8" s="842"/>
      <c r="DT8" s="842"/>
      <c r="DU8" s="843"/>
      <c r="DV8" s="838" t="s">
        <v>514</v>
      </c>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t="s">
        <v>588</v>
      </c>
      <c r="BS9" s="838" t="s">
        <v>587</v>
      </c>
      <c r="BT9" s="839"/>
      <c r="BU9" s="839"/>
      <c r="BV9" s="839"/>
      <c r="BW9" s="839"/>
      <c r="BX9" s="839"/>
      <c r="BY9" s="839"/>
      <c r="BZ9" s="839"/>
      <c r="CA9" s="839"/>
      <c r="CB9" s="839"/>
      <c r="CC9" s="839"/>
      <c r="CD9" s="839"/>
      <c r="CE9" s="839"/>
      <c r="CF9" s="839"/>
      <c r="CG9" s="840"/>
      <c r="CH9" s="841">
        <v>9</v>
      </c>
      <c r="CI9" s="842"/>
      <c r="CJ9" s="842"/>
      <c r="CK9" s="842"/>
      <c r="CL9" s="843"/>
      <c r="CM9" s="841">
        <v>256</v>
      </c>
      <c r="CN9" s="842"/>
      <c r="CO9" s="842"/>
      <c r="CP9" s="842"/>
      <c r="CQ9" s="843"/>
      <c r="CR9" s="841">
        <v>10</v>
      </c>
      <c r="CS9" s="842"/>
      <c r="CT9" s="842"/>
      <c r="CU9" s="842"/>
      <c r="CV9" s="843"/>
      <c r="CW9" s="841" t="s">
        <v>596</v>
      </c>
      <c r="CX9" s="842"/>
      <c r="CY9" s="842"/>
      <c r="CZ9" s="842"/>
      <c r="DA9" s="843"/>
      <c r="DB9" s="841" t="s">
        <v>596</v>
      </c>
      <c r="DC9" s="842"/>
      <c r="DD9" s="842"/>
      <c r="DE9" s="842"/>
      <c r="DF9" s="843"/>
      <c r="DG9" s="841" t="s">
        <v>514</v>
      </c>
      <c r="DH9" s="842"/>
      <c r="DI9" s="842"/>
      <c r="DJ9" s="842"/>
      <c r="DK9" s="843"/>
      <c r="DL9" s="841" t="s">
        <v>514</v>
      </c>
      <c r="DM9" s="842"/>
      <c r="DN9" s="842"/>
      <c r="DO9" s="842"/>
      <c r="DP9" s="843"/>
      <c r="DQ9" s="841" t="s">
        <v>514</v>
      </c>
      <c r="DR9" s="842"/>
      <c r="DS9" s="842"/>
      <c r="DT9" s="842"/>
      <c r="DU9" s="843"/>
      <c r="DV9" s="838" t="s">
        <v>514</v>
      </c>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389</v>
      </c>
      <c r="B23" s="854" t="s">
        <v>390</v>
      </c>
      <c r="C23" s="855"/>
      <c r="D23" s="855"/>
      <c r="E23" s="855"/>
      <c r="F23" s="855"/>
      <c r="G23" s="855"/>
      <c r="H23" s="855"/>
      <c r="I23" s="855"/>
      <c r="J23" s="855"/>
      <c r="K23" s="855"/>
      <c r="L23" s="855"/>
      <c r="M23" s="855"/>
      <c r="N23" s="855"/>
      <c r="O23" s="855"/>
      <c r="P23" s="856"/>
      <c r="Q23" s="857">
        <v>5977</v>
      </c>
      <c r="R23" s="858"/>
      <c r="S23" s="858"/>
      <c r="T23" s="858"/>
      <c r="U23" s="858"/>
      <c r="V23" s="858">
        <v>5624</v>
      </c>
      <c r="W23" s="858"/>
      <c r="X23" s="858"/>
      <c r="Y23" s="858"/>
      <c r="Z23" s="858"/>
      <c r="AA23" s="858">
        <v>352</v>
      </c>
      <c r="AB23" s="858"/>
      <c r="AC23" s="858"/>
      <c r="AD23" s="858"/>
      <c r="AE23" s="859"/>
      <c r="AF23" s="860">
        <v>321</v>
      </c>
      <c r="AG23" s="858"/>
      <c r="AH23" s="858"/>
      <c r="AI23" s="858"/>
      <c r="AJ23" s="861"/>
      <c r="AK23" s="862"/>
      <c r="AL23" s="863"/>
      <c r="AM23" s="863"/>
      <c r="AN23" s="863"/>
      <c r="AO23" s="863"/>
      <c r="AP23" s="858">
        <v>5234</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370</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402</v>
      </c>
      <c r="C28" s="815"/>
      <c r="D28" s="815"/>
      <c r="E28" s="815"/>
      <c r="F28" s="815"/>
      <c r="G28" s="815"/>
      <c r="H28" s="815"/>
      <c r="I28" s="815"/>
      <c r="J28" s="815"/>
      <c r="K28" s="815"/>
      <c r="L28" s="815"/>
      <c r="M28" s="815"/>
      <c r="N28" s="815"/>
      <c r="O28" s="815"/>
      <c r="P28" s="816"/>
      <c r="Q28" s="887">
        <v>1148</v>
      </c>
      <c r="R28" s="888"/>
      <c r="S28" s="888"/>
      <c r="T28" s="888"/>
      <c r="U28" s="888"/>
      <c r="V28" s="888">
        <v>1114</v>
      </c>
      <c r="W28" s="888"/>
      <c r="X28" s="888"/>
      <c r="Y28" s="888"/>
      <c r="Z28" s="888"/>
      <c r="AA28" s="888">
        <v>34</v>
      </c>
      <c r="AB28" s="888"/>
      <c r="AC28" s="888"/>
      <c r="AD28" s="888"/>
      <c r="AE28" s="889"/>
      <c r="AF28" s="890">
        <v>34</v>
      </c>
      <c r="AG28" s="888"/>
      <c r="AH28" s="888"/>
      <c r="AI28" s="888"/>
      <c r="AJ28" s="891"/>
      <c r="AK28" s="892">
        <v>94</v>
      </c>
      <c r="AL28" s="893"/>
      <c r="AM28" s="893"/>
      <c r="AN28" s="893"/>
      <c r="AO28" s="893"/>
      <c r="AP28" s="893" t="s">
        <v>514</v>
      </c>
      <c r="AQ28" s="893"/>
      <c r="AR28" s="893"/>
      <c r="AS28" s="893"/>
      <c r="AT28" s="893"/>
      <c r="AU28" s="893" t="s">
        <v>514</v>
      </c>
      <c r="AV28" s="893"/>
      <c r="AW28" s="893"/>
      <c r="AX28" s="893"/>
      <c r="AY28" s="893"/>
      <c r="AZ28" s="894" t="s">
        <v>514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403</v>
      </c>
      <c r="C29" s="846"/>
      <c r="D29" s="846"/>
      <c r="E29" s="846"/>
      <c r="F29" s="846"/>
      <c r="G29" s="846"/>
      <c r="H29" s="846"/>
      <c r="I29" s="846"/>
      <c r="J29" s="846"/>
      <c r="K29" s="846"/>
      <c r="L29" s="846"/>
      <c r="M29" s="846"/>
      <c r="N29" s="846"/>
      <c r="O29" s="846"/>
      <c r="P29" s="847"/>
      <c r="Q29" s="848">
        <v>1267</v>
      </c>
      <c r="R29" s="849"/>
      <c r="S29" s="849"/>
      <c r="T29" s="849"/>
      <c r="U29" s="849"/>
      <c r="V29" s="849">
        <v>1243</v>
      </c>
      <c r="W29" s="849"/>
      <c r="X29" s="849"/>
      <c r="Y29" s="849"/>
      <c r="Z29" s="849"/>
      <c r="AA29" s="849">
        <v>24</v>
      </c>
      <c r="AB29" s="849"/>
      <c r="AC29" s="849"/>
      <c r="AD29" s="849"/>
      <c r="AE29" s="850"/>
      <c r="AF29" s="851">
        <v>24</v>
      </c>
      <c r="AG29" s="852"/>
      <c r="AH29" s="852"/>
      <c r="AI29" s="852"/>
      <c r="AJ29" s="853"/>
      <c r="AK29" s="899">
        <v>204</v>
      </c>
      <c r="AL29" s="895"/>
      <c r="AM29" s="895"/>
      <c r="AN29" s="895"/>
      <c r="AO29" s="895"/>
      <c r="AP29" s="895" t="s">
        <v>514</v>
      </c>
      <c r="AQ29" s="895"/>
      <c r="AR29" s="895"/>
      <c r="AS29" s="895"/>
      <c r="AT29" s="895"/>
      <c r="AU29" s="895" t="s">
        <v>514</v>
      </c>
      <c r="AV29" s="895"/>
      <c r="AW29" s="895"/>
      <c r="AX29" s="895"/>
      <c r="AY29" s="895"/>
      <c r="AZ29" s="896" t="s">
        <v>514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404</v>
      </c>
      <c r="C30" s="846"/>
      <c r="D30" s="846"/>
      <c r="E30" s="846"/>
      <c r="F30" s="846"/>
      <c r="G30" s="846"/>
      <c r="H30" s="846"/>
      <c r="I30" s="846"/>
      <c r="J30" s="846"/>
      <c r="K30" s="846"/>
      <c r="L30" s="846"/>
      <c r="M30" s="846"/>
      <c r="N30" s="846"/>
      <c r="O30" s="846"/>
      <c r="P30" s="847"/>
      <c r="Q30" s="848">
        <v>162</v>
      </c>
      <c r="R30" s="849"/>
      <c r="S30" s="849"/>
      <c r="T30" s="849"/>
      <c r="U30" s="849"/>
      <c r="V30" s="849">
        <v>161</v>
      </c>
      <c r="W30" s="849"/>
      <c r="X30" s="849"/>
      <c r="Y30" s="849"/>
      <c r="Z30" s="849"/>
      <c r="AA30" s="849">
        <v>1</v>
      </c>
      <c r="AB30" s="849"/>
      <c r="AC30" s="849"/>
      <c r="AD30" s="849"/>
      <c r="AE30" s="850"/>
      <c r="AF30" s="851">
        <v>1</v>
      </c>
      <c r="AG30" s="852"/>
      <c r="AH30" s="852"/>
      <c r="AI30" s="852"/>
      <c r="AJ30" s="853"/>
      <c r="AK30" s="899">
        <v>49</v>
      </c>
      <c r="AL30" s="895"/>
      <c r="AM30" s="895"/>
      <c r="AN30" s="895"/>
      <c r="AO30" s="895"/>
      <c r="AP30" s="895" t="s">
        <v>514</v>
      </c>
      <c r="AQ30" s="895"/>
      <c r="AR30" s="895"/>
      <c r="AS30" s="895"/>
      <c r="AT30" s="895"/>
      <c r="AU30" s="895" t="s">
        <v>514</v>
      </c>
      <c r="AV30" s="895"/>
      <c r="AW30" s="895"/>
      <c r="AX30" s="895"/>
      <c r="AY30" s="895"/>
      <c r="AZ30" s="896" t="s">
        <v>514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405</v>
      </c>
      <c r="C31" s="846"/>
      <c r="D31" s="846"/>
      <c r="E31" s="846"/>
      <c r="F31" s="846"/>
      <c r="G31" s="846"/>
      <c r="H31" s="846"/>
      <c r="I31" s="846"/>
      <c r="J31" s="846"/>
      <c r="K31" s="846"/>
      <c r="L31" s="846"/>
      <c r="M31" s="846"/>
      <c r="N31" s="846"/>
      <c r="O31" s="846"/>
      <c r="P31" s="847"/>
      <c r="Q31" s="848">
        <v>54</v>
      </c>
      <c r="R31" s="849"/>
      <c r="S31" s="849"/>
      <c r="T31" s="849"/>
      <c r="U31" s="849"/>
      <c r="V31" s="849">
        <v>53</v>
      </c>
      <c r="W31" s="849"/>
      <c r="X31" s="849"/>
      <c r="Y31" s="849"/>
      <c r="Z31" s="849"/>
      <c r="AA31" s="849">
        <v>1</v>
      </c>
      <c r="AB31" s="849"/>
      <c r="AC31" s="849"/>
      <c r="AD31" s="849"/>
      <c r="AE31" s="850"/>
      <c r="AF31" s="851">
        <v>1</v>
      </c>
      <c r="AG31" s="852"/>
      <c r="AH31" s="852"/>
      <c r="AI31" s="852"/>
      <c r="AJ31" s="853"/>
      <c r="AK31" s="899">
        <v>21</v>
      </c>
      <c r="AL31" s="895"/>
      <c r="AM31" s="895"/>
      <c r="AN31" s="895"/>
      <c r="AO31" s="895"/>
      <c r="AP31" s="895">
        <v>179</v>
      </c>
      <c r="AQ31" s="895"/>
      <c r="AR31" s="895"/>
      <c r="AS31" s="895"/>
      <c r="AT31" s="895"/>
      <c r="AU31" s="895">
        <v>173</v>
      </c>
      <c r="AV31" s="895"/>
      <c r="AW31" s="895"/>
      <c r="AX31" s="895"/>
      <c r="AY31" s="895"/>
      <c r="AZ31" s="896" t="s">
        <v>514</v>
      </c>
      <c r="BA31" s="896"/>
      <c r="BB31" s="896"/>
      <c r="BC31" s="896"/>
      <c r="BD31" s="896"/>
      <c r="BE31" s="897" t="s">
        <v>406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407</v>
      </c>
      <c r="C32" s="846"/>
      <c r="D32" s="846"/>
      <c r="E32" s="846"/>
      <c r="F32" s="846"/>
      <c r="G32" s="846"/>
      <c r="H32" s="846"/>
      <c r="I32" s="846"/>
      <c r="J32" s="846"/>
      <c r="K32" s="846"/>
      <c r="L32" s="846"/>
      <c r="M32" s="846"/>
      <c r="N32" s="846"/>
      <c r="O32" s="846"/>
      <c r="P32" s="847"/>
      <c r="Q32" s="848">
        <v>518</v>
      </c>
      <c r="R32" s="849"/>
      <c r="S32" s="849"/>
      <c r="T32" s="849"/>
      <c r="U32" s="849"/>
      <c r="V32" s="849">
        <v>503</v>
      </c>
      <c r="W32" s="849"/>
      <c r="X32" s="849"/>
      <c r="Y32" s="849"/>
      <c r="Z32" s="849"/>
      <c r="AA32" s="849">
        <v>14</v>
      </c>
      <c r="AB32" s="849"/>
      <c r="AC32" s="849"/>
      <c r="AD32" s="849"/>
      <c r="AE32" s="850"/>
      <c r="AF32" s="851">
        <v>14</v>
      </c>
      <c r="AG32" s="852"/>
      <c r="AH32" s="852"/>
      <c r="AI32" s="852"/>
      <c r="AJ32" s="853"/>
      <c r="AK32" s="899">
        <v>223</v>
      </c>
      <c r="AL32" s="895"/>
      <c r="AM32" s="895"/>
      <c r="AN32" s="895"/>
      <c r="AO32" s="895"/>
      <c r="AP32" s="895">
        <v>2907</v>
      </c>
      <c r="AQ32" s="895"/>
      <c r="AR32" s="895"/>
      <c r="AS32" s="895"/>
      <c r="AT32" s="895"/>
      <c r="AU32" s="895">
        <v>2588</v>
      </c>
      <c r="AV32" s="895"/>
      <c r="AW32" s="895"/>
      <c r="AX32" s="895"/>
      <c r="AY32" s="895"/>
      <c r="AZ32" s="896" t="s">
        <v>514</v>
      </c>
      <c r="BA32" s="896"/>
      <c r="BB32" s="896"/>
      <c r="BC32" s="896"/>
      <c r="BD32" s="896"/>
      <c r="BE32" s="897" t="s">
        <v>406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389</v>
      </c>
      <c r="B63" s="854" t="s">
        <v>409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74</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391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411</v>
      </c>
      <c r="B66" s="793"/>
      <c r="C66" s="793"/>
      <c r="D66" s="793"/>
      <c r="E66" s="793"/>
      <c r="F66" s="793"/>
      <c r="G66" s="793"/>
      <c r="H66" s="793"/>
      <c r="I66" s="793"/>
      <c r="J66" s="793"/>
      <c r="K66" s="793"/>
      <c r="L66" s="793"/>
      <c r="M66" s="793"/>
      <c r="N66" s="793"/>
      <c r="O66" s="793"/>
      <c r="P66" s="794"/>
      <c r="Q66" s="798" t="s">
        <v>394</v>
      </c>
      <c r="R66" s="799"/>
      <c r="S66" s="799"/>
      <c r="T66" s="799"/>
      <c r="U66" s="800"/>
      <c r="V66" s="798" t="s">
        <v>395</v>
      </c>
      <c r="W66" s="799"/>
      <c r="X66" s="799"/>
      <c r="Y66" s="799"/>
      <c r="Z66" s="800"/>
      <c r="AA66" s="798" t="s">
        <v>396</v>
      </c>
      <c r="AB66" s="799"/>
      <c r="AC66" s="799"/>
      <c r="AD66" s="799"/>
      <c r="AE66" s="800"/>
      <c r="AF66" s="919" t="s">
        <v>397</v>
      </c>
      <c r="AG66" s="880"/>
      <c r="AH66" s="880"/>
      <c r="AI66" s="880"/>
      <c r="AJ66" s="920"/>
      <c r="AK66" s="798" t="s">
        <v>398</v>
      </c>
      <c r="AL66" s="793"/>
      <c r="AM66" s="793"/>
      <c r="AN66" s="793"/>
      <c r="AO66" s="794"/>
      <c r="AP66" s="798" t="s">
        <v>399</v>
      </c>
      <c r="AQ66" s="799"/>
      <c r="AR66" s="799"/>
      <c r="AS66" s="799"/>
      <c r="AT66" s="800"/>
      <c r="AU66" s="798" t="s">
        <v>412</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578</v>
      </c>
      <c r="C68" s="935"/>
      <c r="D68" s="935"/>
      <c r="E68" s="935"/>
      <c r="F68" s="935"/>
      <c r="G68" s="935"/>
      <c r="H68" s="935"/>
      <c r="I68" s="935"/>
      <c r="J68" s="935"/>
      <c r="K68" s="935"/>
      <c r="L68" s="935"/>
      <c r="M68" s="935"/>
      <c r="N68" s="935"/>
      <c r="O68" s="935"/>
      <c r="P68" s="936"/>
      <c r="Q68" s="937">
        <v>1065</v>
      </c>
      <c r="R68" s="931"/>
      <c r="S68" s="931"/>
      <c r="T68" s="931"/>
      <c r="U68" s="931"/>
      <c r="V68" s="931">
        <v>1062</v>
      </c>
      <c r="W68" s="931"/>
      <c r="X68" s="931"/>
      <c r="Y68" s="931"/>
      <c r="Z68" s="931"/>
      <c r="AA68" s="931">
        <v>4</v>
      </c>
      <c r="AB68" s="931"/>
      <c r="AC68" s="931"/>
      <c r="AD68" s="931"/>
      <c r="AE68" s="931"/>
      <c r="AF68" s="931">
        <v>4</v>
      </c>
      <c r="AG68" s="931"/>
      <c r="AH68" s="931"/>
      <c r="AI68" s="931"/>
      <c r="AJ68" s="931"/>
      <c r="AK68" s="931" t="s">
        <v>589</v>
      </c>
      <c r="AL68" s="931"/>
      <c r="AM68" s="931"/>
      <c r="AN68" s="931"/>
      <c r="AO68" s="931"/>
      <c r="AP68" s="931" t="s">
        <v>589</v>
      </c>
      <c r="AQ68" s="931"/>
      <c r="AR68" s="931"/>
      <c r="AS68" s="931"/>
      <c r="AT68" s="931"/>
      <c r="AU68" s="931" t="s">
        <v>589</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579</v>
      </c>
      <c r="C69" s="939"/>
      <c r="D69" s="939"/>
      <c r="E69" s="939"/>
      <c r="F69" s="939"/>
      <c r="G69" s="939"/>
      <c r="H69" s="939"/>
      <c r="I69" s="939"/>
      <c r="J69" s="939"/>
      <c r="K69" s="939"/>
      <c r="L69" s="939"/>
      <c r="M69" s="939"/>
      <c r="N69" s="939"/>
      <c r="O69" s="939"/>
      <c r="P69" s="940"/>
      <c r="Q69" s="941">
        <v>88</v>
      </c>
      <c r="R69" s="895"/>
      <c r="S69" s="895"/>
      <c r="T69" s="895"/>
      <c r="U69" s="895"/>
      <c r="V69" s="895">
        <v>76</v>
      </c>
      <c r="W69" s="895"/>
      <c r="X69" s="895"/>
      <c r="Y69" s="895"/>
      <c r="Z69" s="895"/>
      <c r="AA69" s="895">
        <v>12</v>
      </c>
      <c r="AB69" s="895"/>
      <c r="AC69" s="895"/>
      <c r="AD69" s="895"/>
      <c r="AE69" s="895"/>
      <c r="AF69" s="895">
        <v>12</v>
      </c>
      <c r="AG69" s="895"/>
      <c r="AH69" s="895"/>
      <c r="AI69" s="895"/>
      <c r="AJ69" s="895"/>
      <c r="AK69" s="895" t="s">
        <v>514</v>
      </c>
      <c r="AL69" s="895"/>
      <c r="AM69" s="895"/>
      <c r="AN69" s="895"/>
      <c r="AO69" s="895"/>
      <c r="AP69" s="895" t="s">
        <v>514</v>
      </c>
      <c r="AQ69" s="895"/>
      <c r="AR69" s="895"/>
      <c r="AS69" s="895"/>
      <c r="AT69" s="895"/>
      <c r="AU69" s="895" t="s">
        <v>514</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580</v>
      </c>
      <c r="C70" s="939"/>
      <c r="D70" s="939"/>
      <c r="E70" s="939"/>
      <c r="F70" s="939"/>
      <c r="G70" s="939"/>
      <c r="H70" s="939"/>
      <c r="I70" s="939"/>
      <c r="J70" s="939"/>
      <c r="K70" s="939"/>
      <c r="L70" s="939"/>
      <c r="M70" s="939"/>
      <c r="N70" s="939"/>
      <c r="O70" s="939"/>
      <c r="P70" s="940"/>
      <c r="Q70" s="941">
        <v>6846</v>
      </c>
      <c r="R70" s="895"/>
      <c r="S70" s="895"/>
      <c r="T70" s="895"/>
      <c r="U70" s="895"/>
      <c r="V70" s="895">
        <v>6764</v>
      </c>
      <c r="W70" s="895"/>
      <c r="X70" s="895"/>
      <c r="Y70" s="895"/>
      <c r="Z70" s="895"/>
      <c r="AA70" s="895">
        <v>82</v>
      </c>
      <c r="AB70" s="895"/>
      <c r="AC70" s="895"/>
      <c r="AD70" s="895"/>
      <c r="AE70" s="895"/>
      <c r="AF70" s="895">
        <v>82</v>
      </c>
      <c r="AG70" s="895"/>
      <c r="AH70" s="895"/>
      <c r="AI70" s="895"/>
      <c r="AJ70" s="895"/>
      <c r="AK70" s="895" t="s">
        <v>514</v>
      </c>
      <c r="AL70" s="895"/>
      <c r="AM70" s="895"/>
      <c r="AN70" s="895"/>
      <c r="AO70" s="895"/>
      <c r="AP70" s="895" t="s">
        <v>514</v>
      </c>
      <c r="AQ70" s="895"/>
      <c r="AR70" s="895"/>
      <c r="AS70" s="895"/>
      <c r="AT70" s="895"/>
      <c r="AU70" s="895" t="s">
        <v>514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581</v>
      </c>
      <c r="C71" s="939"/>
      <c r="D71" s="939"/>
      <c r="E71" s="939"/>
      <c r="F71" s="939"/>
      <c r="G71" s="939"/>
      <c r="H71" s="939"/>
      <c r="I71" s="939"/>
      <c r="J71" s="939"/>
      <c r="K71" s="939"/>
      <c r="L71" s="939"/>
      <c r="M71" s="939"/>
      <c r="N71" s="939"/>
      <c r="O71" s="939"/>
      <c r="P71" s="940"/>
      <c r="Q71" s="941">
        <v>3713</v>
      </c>
      <c r="R71" s="895"/>
      <c r="S71" s="895"/>
      <c r="T71" s="895"/>
      <c r="U71" s="895"/>
      <c r="V71" s="895">
        <v>3630</v>
      </c>
      <c r="W71" s="895"/>
      <c r="X71" s="895"/>
      <c r="Y71" s="895"/>
      <c r="Z71" s="895"/>
      <c r="AA71" s="895">
        <v>84</v>
      </c>
      <c r="AB71" s="895"/>
      <c r="AC71" s="895"/>
      <c r="AD71" s="895"/>
      <c r="AE71" s="895"/>
      <c r="AF71" s="895">
        <v>84</v>
      </c>
      <c r="AG71" s="895"/>
      <c r="AH71" s="895"/>
      <c r="AI71" s="895"/>
      <c r="AJ71" s="895"/>
      <c r="AK71" s="895" t="s">
        <v>589</v>
      </c>
      <c r="AL71" s="895"/>
      <c r="AM71" s="895"/>
      <c r="AN71" s="895"/>
      <c r="AO71" s="895"/>
      <c r="AP71" s="895">
        <v>13507</v>
      </c>
      <c r="AQ71" s="895"/>
      <c r="AR71" s="895"/>
      <c r="AS71" s="895"/>
      <c r="AT71" s="895"/>
      <c r="AU71" s="895">
        <v>447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582</v>
      </c>
      <c r="C72" s="939"/>
      <c r="D72" s="939"/>
      <c r="E72" s="939"/>
      <c r="F72" s="939"/>
      <c r="G72" s="939"/>
      <c r="H72" s="939"/>
      <c r="I72" s="939"/>
      <c r="J72" s="939"/>
      <c r="K72" s="939"/>
      <c r="L72" s="939"/>
      <c r="M72" s="939"/>
      <c r="N72" s="939"/>
      <c r="O72" s="939"/>
      <c r="P72" s="940"/>
      <c r="Q72" s="941">
        <v>222</v>
      </c>
      <c r="R72" s="895"/>
      <c r="S72" s="895"/>
      <c r="T72" s="895"/>
      <c r="U72" s="895"/>
      <c r="V72" s="895">
        <v>127</v>
      </c>
      <c r="W72" s="895"/>
      <c r="X72" s="895"/>
      <c r="Y72" s="895"/>
      <c r="Z72" s="895"/>
      <c r="AA72" s="895">
        <v>95</v>
      </c>
      <c r="AB72" s="895"/>
      <c r="AC72" s="895"/>
      <c r="AD72" s="895"/>
      <c r="AE72" s="895"/>
      <c r="AF72" s="895">
        <v>95</v>
      </c>
      <c r="AG72" s="895"/>
      <c r="AH72" s="895"/>
      <c r="AI72" s="895"/>
      <c r="AJ72" s="895"/>
      <c r="AK72" s="895" t="s">
        <v>514</v>
      </c>
      <c r="AL72" s="895"/>
      <c r="AM72" s="895"/>
      <c r="AN72" s="895"/>
      <c r="AO72" s="895"/>
      <c r="AP72" s="895" t="s">
        <v>514</v>
      </c>
      <c r="AQ72" s="895"/>
      <c r="AR72" s="895"/>
      <c r="AS72" s="895"/>
      <c r="AT72" s="895"/>
      <c r="AU72" s="895" t="s">
        <v>514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583</v>
      </c>
      <c r="C73" s="939"/>
      <c r="D73" s="939"/>
      <c r="E73" s="939"/>
      <c r="F73" s="939"/>
      <c r="G73" s="939"/>
      <c r="H73" s="939"/>
      <c r="I73" s="939"/>
      <c r="J73" s="939"/>
      <c r="K73" s="939"/>
      <c r="L73" s="939"/>
      <c r="M73" s="939"/>
      <c r="N73" s="939"/>
      <c r="O73" s="939"/>
      <c r="P73" s="940"/>
      <c r="Q73" s="941">
        <v>159547</v>
      </c>
      <c r="R73" s="895"/>
      <c r="S73" s="895"/>
      <c r="T73" s="895"/>
      <c r="U73" s="895"/>
      <c r="V73" s="895">
        <v>155011</v>
      </c>
      <c r="W73" s="895"/>
      <c r="X73" s="895"/>
      <c r="Y73" s="895"/>
      <c r="Z73" s="895"/>
      <c r="AA73" s="895">
        <v>4536</v>
      </c>
      <c r="AB73" s="895"/>
      <c r="AC73" s="895"/>
      <c r="AD73" s="895"/>
      <c r="AE73" s="895"/>
      <c r="AF73" s="895">
        <v>4536</v>
      </c>
      <c r="AG73" s="895"/>
      <c r="AH73" s="895"/>
      <c r="AI73" s="895"/>
      <c r="AJ73" s="895"/>
      <c r="AK73" s="895">
        <v>1201</v>
      </c>
      <c r="AL73" s="895"/>
      <c r="AM73" s="895"/>
      <c r="AN73" s="895"/>
      <c r="AO73" s="895"/>
      <c r="AP73" s="895" t="s">
        <v>514</v>
      </c>
      <c r="AQ73" s="895"/>
      <c r="AR73" s="895"/>
      <c r="AS73" s="895"/>
      <c r="AT73" s="895"/>
      <c r="AU73" s="895" t="s">
        <v>514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584</v>
      </c>
      <c r="C74" s="939"/>
      <c r="D74" s="939"/>
      <c r="E74" s="939"/>
      <c r="F74" s="939"/>
      <c r="G74" s="939"/>
      <c r="H74" s="939"/>
      <c r="I74" s="939"/>
      <c r="J74" s="939"/>
      <c r="K74" s="939"/>
      <c r="L74" s="939"/>
      <c r="M74" s="939"/>
      <c r="N74" s="939"/>
      <c r="O74" s="939"/>
      <c r="P74" s="940"/>
      <c r="Q74" s="941">
        <v>607</v>
      </c>
      <c r="R74" s="895"/>
      <c r="S74" s="895"/>
      <c r="T74" s="895"/>
      <c r="U74" s="895"/>
      <c r="V74" s="895">
        <v>490</v>
      </c>
      <c r="W74" s="895"/>
      <c r="X74" s="895"/>
      <c r="Y74" s="895"/>
      <c r="Z74" s="895"/>
      <c r="AA74" s="895">
        <v>118</v>
      </c>
      <c r="AB74" s="895"/>
      <c r="AC74" s="895"/>
      <c r="AD74" s="895"/>
      <c r="AE74" s="895"/>
      <c r="AF74" s="895">
        <v>1324</v>
      </c>
      <c r="AG74" s="895"/>
      <c r="AH74" s="895"/>
      <c r="AI74" s="895"/>
      <c r="AJ74" s="895"/>
      <c r="AK74" s="895" t="s">
        <v>595</v>
      </c>
      <c r="AL74" s="895"/>
      <c r="AM74" s="895"/>
      <c r="AN74" s="895"/>
      <c r="AO74" s="895"/>
      <c r="AP74" s="895">
        <v>450</v>
      </c>
      <c r="AQ74" s="895"/>
      <c r="AR74" s="895"/>
      <c r="AS74" s="895"/>
      <c r="AT74" s="895"/>
      <c r="AU74" s="895" t="s">
        <v>514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389</v>
      </c>
      <c r="B88" s="854" t="s">
        <v>413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v>447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414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419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422</v>
      </c>
      <c r="AB109" s="958"/>
      <c r="AC109" s="958"/>
      <c r="AD109" s="958"/>
      <c r="AE109" s="959"/>
      <c r="AF109" s="957" t="s">
        <v>423</v>
      </c>
      <c r="AG109" s="958"/>
      <c r="AH109" s="958"/>
      <c r="AI109" s="958"/>
      <c r="AJ109" s="959"/>
      <c r="AK109" s="957" t="s">
        <v>304</v>
      </c>
      <c r="AL109" s="958"/>
      <c r="AM109" s="958"/>
      <c r="AN109" s="958"/>
      <c r="AO109" s="959"/>
      <c r="AP109" s="957" t="s">
        <v>424</v>
      </c>
      <c r="AQ109" s="958"/>
      <c r="AR109" s="958"/>
      <c r="AS109" s="958"/>
      <c r="AT109" s="960"/>
      <c r="AU109" s="977" t="s">
        <v>421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422</v>
      </c>
      <c r="BR109" s="958"/>
      <c r="BS109" s="958"/>
      <c r="BT109" s="958"/>
      <c r="BU109" s="959"/>
      <c r="BV109" s="957" t="s">
        <v>423</v>
      </c>
      <c r="BW109" s="958"/>
      <c r="BX109" s="958"/>
      <c r="BY109" s="958"/>
      <c r="BZ109" s="959"/>
      <c r="CA109" s="957" t="s">
        <v>304</v>
      </c>
      <c r="CB109" s="958"/>
      <c r="CC109" s="958"/>
      <c r="CD109" s="958"/>
      <c r="CE109" s="959"/>
      <c r="CF109" s="978" t="s">
        <v>424</v>
      </c>
      <c r="CG109" s="978"/>
      <c r="CH109" s="978"/>
      <c r="CI109" s="978"/>
      <c r="CJ109" s="978"/>
      <c r="CK109" s="957" t="s">
        <v>425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422</v>
      </c>
      <c r="DH109" s="958"/>
      <c r="DI109" s="958"/>
      <c r="DJ109" s="958"/>
      <c r="DK109" s="959"/>
      <c r="DL109" s="957" t="s">
        <v>423</v>
      </c>
      <c r="DM109" s="958"/>
      <c r="DN109" s="958"/>
      <c r="DO109" s="958"/>
      <c r="DP109" s="959"/>
      <c r="DQ109" s="957" t="s">
        <v>304</v>
      </c>
      <c r="DR109" s="958"/>
      <c r="DS109" s="958"/>
      <c r="DT109" s="958"/>
      <c r="DU109" s="959"/>
      <c r="DV109" s="957" t="s">
        <v>424</v>
      </c>
      <c r="DW109" s="958"/>
      <c r="DX109" s="958"/>
      <c r="DY109" s="958"/>
      <c r="DZ109" s="960"/>
    </row>
    <row r="110" spans="1:131" s="226" customFormat="1" ht="26.25" customHeight="1" x14ac:dyDescent="0.2">
      <c r="A110" s="961" t="s">
        <v>426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498408</v>
      </c>
      <c r="AB110" s="965"/>
      <c r="AC110" s="965"/>
      <c r="AD110" s="965"/>
      <c r="AE110" s="966"/>
      <c r="AF110" s="967">
        <v>504109</v>
      </c>
      <c r="AG110" s="965"/>
      <c r="AH110" s="965"/>
      <c r="AI110" s="965"/>
      <c r="AJ110" s="966"/>
      <c r="AK110" s="967">
        <v>491079</v>
      </c>
      <c r="AL110" s="965"/>
      <c r="AM110" s="965"/>
      <c r="AN110" s="965"/>
      <c r="AO110" s="966"/>
      <c r="AP110" s="968">
        <v>16.3</v>
      </c>
      <c r="AQ110" s="969"/>
      <c r="AR110" s="969"/>
      <c r="AS110" s="969"/>
      <c r="AT110" s="970"/>
      <c r="AU110" s="971" t="s">
        <v>72</v>
      </c>
      <c r="AV110" s="972"/>
      <c r="AW110" s="972"/>
      <c r="AX110" s="972"/>
      <c r="AY110" s="972"/>
      <c r="AZ110" s="994" t="s">
        <v>427</v>
      </c>
      <c r="BA110" s="962"/>
      <c r="BB110" s="962"/>
      <c r="BC110" s="962"/>
      <c r="BD110" s="962"/>
      <c r="BE110" s="962"/>
      <c r="BF110" s="962"/>
      <c r="BG110" s="962"/>
      <c r="BH110" s="962"/>
      <c r="BI110" s="962"/>
      <c r="BJ110" s="962"/>
      <c r="BK110" s="962"/>
      <c r="BL110" s="962"/>
      <c r="BM110" s="962"/>
      <c r="BN110" s="962"/>
      <c r="BO110" s="962"/>
      <c r="BP110" s="963"/>
      <c r="BQ110" s="995">
        <v>5773317</v>
      </c>
      <c r="BR110" s="996"/>
      <c r="BS110" s="996"/>
      <c r="BT110" s="996"/>
      <c r="BU110" s="996"/>
      <c r="BV110" s="996">
        <v>5500862</v>
      </c>
      <c r="BW110" s="996"/>
      <c r="BX110" s="996"/>
      <c r="BY110" s="996"/>
      <c r="BZ110" s="996"/>
      <c r="CA110" s="996">
        <v>5234413</v>
      </c>
      <c r="CB110" s="996"/>
      <c r="CC110" s="996"/>
      <c r="CD110" s="996"/>
      <c r="CE110" s="996"/>
      <c r="CF110" s="1009">
        <v>173.9</v>
      </c>
      <c r="CG110" s="1010"/>
      <c r="CH110" s="1010"/>
      <c r="CI110" s="1010"/>
      <c r="CJ110" s="1010"/>
      <c r="CK110" s="1011" t="s">
        <v>428</v>
      </c>
      <c r="CL110" s="1012"/>
      <c r="CM110" s="994" t="s">
        <v>429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430</v>
      </c>
      <c r="DH110" s="996"/>
      <c r="DI110" s="996"/>
      <c r="DJ110" s="996"/>
      <c r="DK110" s="996"/>
      <c r="DL110" s="996" t="s">
        <v>391</v>
      </c>
      <c r="DM110" s="996"/>
      <c r="DN110" s="996"/>
      <c r="DO110" s="996"/>
      <c r="DP110" s="996"/>
      <c r="DQ110" s="996" t="s">
        <v>391</v>
      </c>
      <c r="DR110" s="996"/>
      <c r="DS110" s="996"/>
      <c r="DT110" s="996"/>
      <c r="DU110" s="996"/>
      <c r="DV110" s="997" t="s">
        <v>431</v>
      </c>
      <c r="DW110" s="997"/>
      <c r="DX110" s="997"/>
      <c r="DY110" s="997"/>
      <c r="DZ110" s="998"/>
    </row>
    <row r="111" spans="1:131" s="226" customFormat="1" ht="26.25" customHeight="1" x14ac:dyDescent="0.2">
      <c r="A111" s="999" t="s">
        <v>432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391</v>
      </c>
      <c r="AB111" s="1003"/>
      <c r="AC111" s="1003"/>
      <c r="AD111" s="1003"/>
      <c r="AE111" s="1004"/>
      <c r="AF111" s="1005" t="s">
        <v>391</v>
      </c>
      <c r="AG111" s="1003"/>
      <c r="AH111" s="1003"/>
      <c r="AI111" s="1003"/>
      <c r="AJ111" s="1004"/>
      <c r="AK111" s="1005" t="s">
        <v>431</v>
      </c>
      <c r="AL111" s="1003"/>
      <c r="AM111" s="1003"/>
      <c r="AN111" s="1003"/>
      <c r="AO111" s="1004"/>
      <c r="AP111" s="1006" t="s">
        <v>391</v>
      </c>
      <c r="AQ111" s="1007"/>
      <c r="AR111" s="1007"/>
      <c r="AS111" s="1007"/>
      <c r="AT111" s="1008"/>
      <c r="AU111" s="973"/>
      <c r="AV111" s="974"/>
      <c r="AW111" s="974"/>
      <c r="AX111" s="974"/>
      <c r="AY111" s="974"/>
      <c r="AZ111" s="987" t="s">
        <v>433</v>
      </c>
      <c r="BA111" s="988"/>
      <c r="BB111" s="988"/>
      <c r="BC111" s="988"/>
      <c r="BD111" s="988"/>
      <c r="BE111" s="988"/>
      <c r="BF111" s="988"/>
      <c r="BG111" s="988"/>
      <c r="BH111" s="988"/>
      <c r="BI111" s="988"/>
      <c r="BJ111" s="988"/>
      <c r="BK111" s="988"/>
      <c r="BL111" s="988"/>
      <c r="BM111" s="988"/>
      <c r="BN111" s="988"/>
      <c r="BO111" s="988"/>
      <c r="BP111" s="989"/>
      <c r="BQ111" s="990">
        <v>76392</v>
      </c>
      <c r="BR111" s="991"/>
      <c r="BS111" s="991"/>
      <c r="BT111" s="991"/>
      <c r="BU111" s="991"/>
      <c r="BV111" s="991">
        <v>50650</v>
      </c>
      <c r="BW111" s="991"/>
      <c r="BX111" s="991"/>
      <c r="BY111" s="991"/>
      <c r="BZ111" s="991"/>
      <c r="CA111" s="991">
        <v>25400</v>
      </c>
      <c r="CB111" s="991"/>
      <c r="CC111" s="991"/>
      <c r="CD111" s="991"/>
      <c r="CE111" s="991"/>
      <c r="CF111" s="985">
        <v>0.8</v>
      </c>
      <c r="CG111" s="986"/>
      <c r="CH111" s="986"/>
      <c r="CI111" s="986"/>
      <c r="CJ111" s="986"/>
      <c r="CK111" s="1013"/>
      <c r="CL111" s="1014"/>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391</v>
      </c>
      <c r="DH111" s="991"/>
      <c r="DI111" s="991"/>
      <c r="DJ111" s="991"/>
      <c r="DK111" s="991"/>
      <c r="DL111" s="991" t="s">
        <v>391</v>
      </c>
      <c r="DM111" s="991"/>
      <c r="DN111" s="991"/>
      <c r="DO111" s="991"/>
      <c r="DP111" s="991"/>
      <c r="DQ111" s="991" t="s">
        <v>431</v>
      </c>
      <c r="DR111" s="991"/>
      <c r="DS111" s="991"/>
      <c r="DT111" s="991"/>
      <c r="DU111" s="991"/>
      <c r="DV111" s="992" t="s">
        <v>391</v>
      </c>
      <c r="DW111" s="992"/>
      <c r="DX111" s="992"/>
      <c r="DY111" s="992"/>
      <c r="DZ111" s="993"/>
    </row>
    <row r="112" spans="1:131" s="226" customFormat="1" ht="26.25" customHeight="1" x14ac:dyDescent="0.2">
      <c r="A112" s="1017" t="s">
        <v>435</v>
      </c>
      <c r="B112" s="1018"/>
      <c r="C112" s="988" t="s">
        <v>436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430</v>
      </c>
      <c r="AB112" s="1024"/>
      <c r="AC112" s="1024"/>
      <c r="AD112" s="1024"/>
      <c r="AE112" s="1025"/>
      <c r="AF112" s="1026" t="s">
        <v>430</v>
      </c>
      <c r="AG112" s="1024"/>
      <c r="AH112" s="1024"/>
      <c r="AI112" s="1024"/>
      <c r="AJ112" s="1025"/>
      <c r="AK112" s="1026" t="s">
        <v>431</v>
      </c>
      <c r="AL112" s="1024"/>
      <c r="AM112" s="1024"/>
      <c r="AN112" s="1024"/>
      <c r="AO112" s="1025"/>
      <c r="AP112" s="1027" t="s">
        <v>430</v>
      </c>
      <c r="AQ112" s="1028"/>
      <c r="AR112" s="1028"/>
      <c r="AS112" s="1028"/>
      <c r="AT112" s="1029"/>
      <c r="AU112" s="973"/>
      <c r="AV112" s="974"/>
      <c r="AW112" s="974"/>
      <c r="AX112" s="974"/>
      <c r="AY112" s="974"/>
      <c r="AZ112" s="987" t="s">
        <v>437</v>
      </c>
      <c r="BA112" s="988"/>
      <c r="BB112" s="988"/>
      <c r="BC112" s="988"/>
      <c r="BD112" s="988"/>
      <c r="BE112" s="988"/>
      <c r="BF112" s="988"/>
      <c r="BG112" s="988"/>
      <c r="BH112" s="988"/>
      <c r="BI112" s="988"/>
      <c r="BJ112" s="988"/>
      <c r="BK112" s="988"/>
      <c r="BL112" s="988"/>
      <c r="BM112" s="988"/>
      <c r="BN112" s="988"/>
      <c r="BO112" s="988"/>
      <c r="BP112" s="989"/>
      <c r="BQ112" s="990">
        <v>3137390</v>
      </c>
      <c r="BR112" s="991"/>
      <c r="BS112" s="991"/>
      <c r="BT112" s="991"/>
      <c r="BU112" s="991"/>
      <c r="BV112" s="991">
        <v>2973134</v>
      </c>
      <c r="BW112" s="991"/>
      <c r="BX112" s="991"/>
      <c r="BY112" s="991"/>
      <c r="BZ112" s="991"/>
      <c r="CA112" s="991">
        <v>2760652</v>
      </c>
      <c r="CB112" s="991"/>
      <c r="CC112" s="991"/>
      <c r="CD112" s="991"/>
      <c r="CE112" s="991"/>
      <c r="CF112" s="985">
        <v>91.7</v>
      </c>
      <c r="CG112" s="986"/>
      <c r="CH112" s="986"/>
      <c r="CI112" s="986"/>
      <c r="CJ112" s="986"/>
      <c r="CK112" s="1013"/>
      <c r="CL112" s="1014"/>
      <c r="CM112" s="987" t="s">
        <v>438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431</v>
      </c>
      <c r="DH112" s="991"/>
      <c r="DI112" s="991"/>
      <c r="DJ112" s="991"/>
      <c r="DK112" s="991"/>
      <c r="DL112" s="991" t="s">
        <v>439</v>
      </c>
      <c r="DM112" s="991"/>
      <c r="DN112" s="991"/>
      <c r="DO112" s="991"/>
      <c r="DP112" s="991"/>
      <c r="DQ112" s="991" t="s">
        <v>431</v>
      </c>
      <c r="DR112" s="991"/>
      <c r="DS112" s="991"/>
      <c r="DT112" s="991"/>
      <c r="DU112" s="991"/>
      <c r="DV112" s="992" t="s">
        <v>391</v>
      </c>
      <c r="DW112" s="992"/>
      <c r="DX112" s="992"/>
      <c r="DY112" s="992"/>
      <c r="DZ112" s="993"/>
    </row>
    <row r="113" spans="1:130" s="226" customFormat="1" ht="26.25" customHeight="1" x14ac:dyDescent="0.2">
      <c r="A113" s="1019"/>
      <c r="B113" s="1020"/>
      <c r="C113" s="988" t="s">
        <v>440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248311</v>
      </c>
      <c r="AB113" s="1003"/>
      <c r="AC113" s="1003"/>
      <c r="AD113" s="1003"/>
      <c r="AE113" s="1004"/>
      <c r="AF113" s="1005">
        <v>253607</v>
      </c>
      <c r="AG113" s="1003"/>
      <c r="AH113" s="1003"/>
      <c r="AI113" s="1003"/>
      <c r="AJ113" s="1004"/>
      <c r="AK113" s="1005">
        <v>243010</v>
      </c>
      <c r="AL113" s="1003"/>
      <c r="AM113" s="1003"/>
      <c r="AN113" s="1003"/>
      <c r="AO113" s="1004"/>
      <c r="AP113" s="1006">
        <v>8.1</v>
      </c>
      <c r="AQ113" s="1007"/>
      <c r="AR113" s="1007"/>
      <c r="AS113" s="1007"/>
      <c r="AT113" s="1008"/>
      <c r="AU113" s="973"/>
      <c r="AV113" s="974"/>
      <c r="AW113" s="974"/>
      <c r="AX113" s="974"/>
      <c r="AY113" s="974"/>
      <c r="AZ113" s="987" t="s">
        <v>441</v>
      </c>
      <c r="BA113" s="988"/>
      <c r="BB113" s="988"/>
      <c r="BC113" s="988"/>
      <c r="BD113" s="988"/>
      <c r="BE113" s="988"/>
      <c r="BF113" s="988"/>
      <c r="BG113" s="988"/>
      <c r="BH113" s="988"/>
      <c r="BI113" s="988"/>
      <c r="BJ113" s="988"/>
      <c r="BK113" s="988"/>
      <c r="BL113" s="988"/>
      <c r="BM113" s="988"/>
      <c r="BN113" s="988"/>
      <c r="BO113" s="988"/>
      <c r="BP113" s="989"/>
      <c r="BQ113" s="990">
        <v>461306</v>
      </c>
      <c r="BR113" s="991"/>
      <c r="BS113" s="991"/>
      <c r="BT113" s="991"/>
      <c r="BU113" s="991"/>
      <c r="BV113" s="991">
        <v>467525</v>
      </c>
      <c r="BW113" s="991"/>
      <c r="BX113" s="991"/>
      <c r="BY113" s="991"/>
      <c r="BZ113" s="991"/>
      <c r="CA113" s="991">
        <v>447202</v>
      </c>
      <c r="CB113" s="991"/>
      <c r="CC113" s="991"/>
      <c r="CD113" s="991"/>
      <c r="CE113" s="991"/>
      <c r="CF113" s="985">
        <v>14.9</v>
      </c>
      <c r="CG113" s="986"/>
      <c r="CH113" s="986"/>
      <c r="CI113" s="986"/>
      <c r="CJ113" s="986"/>
      <c r="CK113" s="1013"/>
      <c r="CL113" s="1014"/>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430</v>
      </c>
      <c r="DH113" s="1024"/>
      <c r="DI113" s="1024"/>
      <c r="DJ113" s="1024"/>
      <c r="DK113" s="1025"/>
      <c r="DL113" s="1026" t="s">
        <v>430</v>
      </c>
      <c r="DM113" s="1024"/>
      <c r="DN113" s="1024"/>
      <c r="DO113" s="1024"/>
      <c r="DP113" s="1025"/>
      <c r="DQ113" s="1026" t="s">
        <v>430</v>
      </c>
      <c r="DR113" s="1024"/>
      <c r="DS113" s="1024"/>
      <c r="DT113" s="1024"/>
      <c r="DU113" s="1025"/>
      <c r="DV113" s="1027" t="s">
        <v>391</v>
      </c>
      <c r="DW113" s="1028"/>
      <c r="DX113" s="1028"/>
      <c r="DY113" s="1028"/>
      <c r="DZ113" s="1029"/>
    </row>
    <row r="114" spans="1:130" s="226" customFormat="1" ht="26.25" customHeight="1" x14ac:dyDescent="0.2">
      <c r="A114" s="1019"/>
      <c r="B114" s="1020"/>
      <c r="C114" s="988" t="s">
        <v>443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3808</v>
      </c>
      <c r="AB114" s="1024"/>
      <c r="AC114" s="1024"/>
      <c r="AD114" s="1024"/>
      <c r="AE114" s="1025"/>
      <c r="AF114" s="1026">
        <v>16584</v>
      </c>
      <c r="AG114" s="1024"/>
      <c r="AH114" s="1024"/>
      <c r="AI114" s="1024"/>
      <c r="AJ114" s="1025"/>
      <c r="AK114" s="1026">
        <v>30595</v>
      </c>
      <c r="AL114" s="1024"/>
      <c r="AM114" s="1024"/>
      <c r="AN114" s="1024"/>
      <c r="AO114" s="1025"/>
      <c r="AP114" s="1027">
        <v>1</v>
      </c>
      <c r="AQ114" s="1028"/>
      <c r="AR114" s="1028"/>
      <c r="AS114" s="1028"/>
      <c r="AT114" s="1029"/>
      <c r="AU114" s="973"/>
      <c r="AV114" s="974"/>
      <c r="AW114" s="974"/>
      <c r="AX114" s="974"/>
      <c r="AY114" s="974"/>
      <c r="AZ114" s="987" t="s">
        <v>444</v>
      </c>
      <c r="BA114" s="988"/>
      <c r="BB114" s="988"/>
      <c r="BC114" s="988"/>
      <c r="BD114" s="988"/>
      <c r="BE114" s="988"/>
      <c r="BF114" s="988"/>
      <c r="BG114" s="988"/>
      <c r="BH114" s="988"/>
      <c r="BI114" s="988"/>
      <c r="BJ114" s="988"/>
      <c r="BK114" s="988"/>
      <c r="BL114" s="988"/>
      <c r="BM114" s="988"/>
      <c r="BN114" s="988"/>
      <c r="BO114" s="988"/>
      <c r="BP114" s="989"/>
      <c r="BQ114" s="990">
        <v>563845</v>
      </c>
      <c r="BR114" s="991"/>
      <c r="BS114" s="991"/>
      <c r="BT114" s="991"/>
      <c r="BU114" s="991"/>
      <c r="BV114" s="991">
        <v>540389</v>
      </c>
      <c r="BW114" s="991"/>
      <c r="BX114" s="991"/>
      <c r="BY114" s="991"/>
      <c r="BZ114" s="991"/>
      <c r="CA114" s="991">
        <v>508588</v>
      </c>
      <c r="CB114" s="991"/>
      <c r="CC114" s="991"/>
      <c r="CD114" s="991"/>
      <c r="CE114" s="991"/>
      <c r="CF114" s="985">
        <v>16.899999999999999</v>
      </c>
      <c r="CG114" s="986"/>
      <c r="CH114" s="986"/>
      <c r="CI114" s="986"/>
      <c r="CJ114" s="986"/>
      <c r="CK114" s="1013"/>
      <c r="CL114" s="1014"/>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430</v>
      </c>
      <c r="DH114" s="1024"/>
      <c r="DI114" s="1024"/>
      <c r="DJ114" s="1024"/>
      <c r="DK114" s="1025"/>
      <c r="DL114" s="1026" t="s">
        <v>430</v>
      </c>
      <c r="DM114" s="1024"/>
      <c r="DN114" s="1024"/>
      <c r="DO114" s="1024"/>
      <c r="DP114" s="1025"/>
      <c r="DQ114" s="1026" t="s">
        <v>430</v>
      </c>
      <c r="DR114" s="1024"/>
      <c r="DS114" s="1024"/>
      <c r="DT114" s="1024"/>
      <c r="DU114" s="1025"/>
      <c r="DV114" s="1027" t="s">
        <v>391</v>
      </c>
      <c r="DW114" s="1028"/>
      <c r="DX114" s="1028"/>
      <c r="DY114" s="1028"/>
      <c r="DZ114" s="1029"/>
    </row>
    <row r="115" spans="1:130" s="226" customFormat="1" ht="26.25" customHeight="1" x14ac:dyDescent="0.2">
      <c r="A115" s="1019"/>
      <c r="B115" s="1020"/>
      <c r="C115" s="988" t="s">
        <v>446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431</v>
      </c>
      <c r="AB115" s="1003"/>
      <c r="AC115" s="1003"/>
      <c r="AD115" s="1003"/>
      <c r="AE115" s="1004"/>
      <c r="AF115" s="1005" t="s">
        <v>430</v>
      </c>
      <c r="AG115" s="1003"/>
      <c r="AH115" s="1003"/>
      <c r="AI115" s="1003"/>
      <c r="AJ115" s="1004"/>
      <c r="AK115" s="1005" t="s">
        <v>430</v>
      </c>
      <c r="AL115" s="1003"/>
      <c r="AM115" s="1003"/>
      <c r="AN115" s="1003"/>
      <c r="AO115" s="1004"/>
      <c r="AP115" s="1006" t="s">
        <v>430</v>
      </c>
      <c r="AQ115" s="1007"/>
      <c r="AR115" s="1007"/>
      <c r="AS115" s="1007"/>
      <c r="AT115" s="1008"/>
      <c r="AU115" s="973"/>
      <c r="AV115" s="974"/>
      <c r="AW115" s="974"/>
      <c r="AX115" s="974"/>
      <c r="AY115" s="974"/>
      <c r="AZ115" s="987" t="s">
        <v>447</v>
      </c>
      <c r="BA115" s="988"/>
      <c r="BB115" s="988"/>
      <c r="BC115" s="988"/>
      <c r="BD115" s="988"/>
      <c r="BE115" s="988"/>
      <c r="BF115" s="988"/>
      <c r="BG115" s="988"/>
      <c r="BH115" s="988"/>
      <c r="BI115" s="988"/>
      <c r="BJ115" s="988"/>
      <c r="BK115" s="988"/>
      <c r="BL115" s="988"/>
      <c r="BM115" s="988"/>
      <c r="BN115" s="988"/>
      <c r="BO115" s="988"/>
      <c r="BP115" s="989"/>
      <c r="BQ115" s="990">
        <v>38527</v>
      </c>
      <c r="BR115" s="991"/>
      <c r="BS115" s="991"/>
      <c r="BT115" s="991"/>
      <c r="BU115" s="991"/>
      <c r="BV115" s="991" t="s">
        <v>430</v>
      </c>
      <c r="BW115" s="991"/>
      <c r="BX115" s="991"/>
      <c r="BY115" s="991"/>
      <c r="BZ115" s="991"/>
      <c r="CA115" s="991" t="s">
        <v>430</v>
      </c>
      <c r="CB115" s="991"/>
      <c r="CC115" s="991"/>
      <c r="CD115" s="991"/>
      <c r="CE115" s="991"/>
      <c r="CF115" s="985" t="s">
        <v>430</v>
      </c>
      <c r="CG115" s="986"/>
      <c r="CH115" s="986"/>
      <c r="CI115" s="986"/>
      <c r="CJ115" s="986"/>
      <c r="CK115" s="1013"/>
      <c r="CL115" s="1014"/>
      <c r="CM115" s="987" t="s">
        <v>448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430</v>
      </c>
      <c r="DH115" s="1024"/>
      <c r="DI115" s="1024"/>
      <c r="DJ115" s="1024"/>
      <c r="DK115" s="1025"/>
      <c r="DL115" s="1026" t="s">
        <v>430</v>
      </c>
      <c r="DM115" s="1024"/>
      <c r="DN115" s="1024"/>
      <c r="DO115" s="1024"/>
      <c r="DP115" s="1025"/>
      <c r="DQ115" s="1026" t="s">
        <v>391</v>
      </c>
      <c r="DR115" s="1024"/>
      <c r="DS115" s="1024"/>
      <c r="DT115" s="1024"/>
      <c r="DU115" s="1025"/>
      <c r="DV115" s="1027" t="s">
        <v>439</v>
      </c>
      <c r="DW115" s="1028"/>
      <c r="DX115" s="1028"/>
      <c r="DY115" s="1028"/>
      <c r="DZ115" s="1029"/>
    </row>
    <row r="116" spans="1:130" s="226" customFormat="1" ht="26.25" customHeight="1" x14ac:dyDescent="0.2">
      <c r="A116" s="1021"/>
      <c r="B116" s="1022"/>
      <c r="C116" s="1030" t="s">
        <v>449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430</v>
      </c>
      <c r="AB116" s="1024"/>
      <c r="AC116" s="1024"/>
      <c r="AD116" s="1024"/>
      <c r="AE116" s="1025"/>
      <c r="AF116" s="1026" t="s">
        <v>431</v>
      </c>
      <c r="AG116" s="1024"/>
      <c r="AH116" s="1024"/>
      <c r="AI116" s="1024"/>
      <c r="AJ116" s="1025"/>
      <c r="AK116" s="1026" t="s">
        <v>430</v>
      </c>
      <c r="AL116" s="1024"/>
      <c r="AM116" s="1024"/>
      <c r="AN116" s="1024"/>
      <c r="AO116" s="1025"/>
      <c r="AP116" s="1027" t="s">
        <v>430</v>
      </c>
      <c r="AQ116" s="1028"/>
      <c r="AR116" s="1028"/>
      <c r="AS116" s="1028"/>
      <c r="AT116" s="1029"/>
      <c r="AU116" s="973"/>
      <c r="AV116" s="974"/>
      <c r="AW116" s="974"/>
      <c r="AX116" s="974"/>
      <c r="AY116" s="974"/>
      <c r="AZ116" s="1032" t="s">
        <v>450</v>
      </c>
      <c r="BA116" s="1033"/>
      <c r="BB116" s="1033"/>
      <c r="BC116" s="1033"/>
      <c r="BD116" s="1033"/>
      <c r="BE116" s="1033"/>
      <c r="BF116" s="1033"/>
      <c r="BG116" s="1033"/>
      <c r="BH116" s="1033"/>
      <c r="BI116" s="1033"/>
      <c r="BJ116" s="1033"/>
      <c r="BK116" s="1033"/>
      <c r="BL116" s="1033"/>
      <c r="BM116" s="1033"/>
      <c r="BN116" s="1033"/>
      <c r="BO116" s="1033"/>
      <c r="BP116" s="1034"/>
      <c r="BQ116" s="990" t="s">
        <v>431</v>
      </c>
      <c r="BR116" s="991"/>
      <c r="BS116" s="991"/>
      <c r="BT116" s="991"/>
      <c r="BU116" s="991"/>
      <c r="BV116" s="991" t="s">
        <v>430</v>
      </c>
      <c r="BW116" s="991"/>
      <c r="BX116" s="991"/>
      <c r="BY116" s="991"/>
      <c r="BZ116" s="991"/>
      <c r="CA116" s="991" t="s">
        <v>431</v>
      </c>
      <c r="CB116" s="991"/>
      <c r="CC116" s="991"/>
      <c r="CD116" s="991"/>
      <c r="CE116" s="991"/>
      <c r="CF116" s="985" t="s">
        <v>430</v>
      </c>
      <c r="CG116" s="986"/>
      <c r="CH116" s="986"/>
      <c r="CI116" s="986"/>
      <c r="CJ116" s="986"/>
      <c r="CK116" s="1013"/>
      <c r="CL116" s="1014"/>
      <c r="CM116" s="987" t="s">
        <v>451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76392</v>
      </c>
      <c r="DH116" s="1024"/>
      <c r="DI116" s="1024"/>
      <c r="DJ116" s="1024"/>
      <c r="DK116" s="1025"/>
      <c r="DL116" s="1026">
        <v>50650</v>
      </c>
      <c r="DM116" s="1024"/>
      <c r="DN116" s="1024"/>
      <c r="DO116" s="1024"/>
      <c r="DP116" s="1025"/>
      <c r="DQ116" s="1026">
        <v>25400</v>
      </c>
      <c r="DR116" s="1024"/>
      <c r="DS116" s="1024"/>
      <c r="DT116" s="1024"/>
      <c r="DU116" s="1025"/>
      <c r="DV116" s="1027">
        <v>0.8</v>
      </c>
      <c r="DW116" s="1028"/>
      <c r="DX116" s="1028"/>
      <c r="DY116" s="1028"/>
      <c r="DZ116" s="1029"/>
    </row>
    <row r="117" spans="1:130" s="226" customFormat="1" ht="26.25" customHeight="1" x14ac:dyDescent="0.2">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452</v>
      </c>
      <c r="Z117" s="959"/>
      <c r="AA117" s="1043">
        <v>750527</v>
      </c>
      <c r="AB117" s="1044"/>
      <c r="AC117" s="1044"/>
      <c r="AD117" s="1044"/>
      <c r="AE117" s="1045"/>
      <c r="AF117" s="1046">
        <v>774300</v>
      </c>
      <c r="AG117" s="1044"/>
      <c r="AH117" s="1044"/>
      <c r="AI117" s="1044"/>
      <c r="AJ117" s="1045"/>
      <c r="AK117" s="1046">
        <v>764684</v>
      </c>
      <c r="AL117" s="1044"/>
      <c r="AM117" s="1044"/>
      <c r="AN117" s="1044"/>
      <c r="AO117" s="1045"/>
      <c r="AP117" s="1047"/>
      <c r="AQ117" s="1048"/>
      <c r="AR117" s="1048"/>
      <c r="AS117" s="1048"/>
      <c r="AT117" s="1049"/>
      <c r="AU117" s="973"/>
      <c r="AV117" s="974"/>
      <c r="AW117" s="974"/>
      <c r="AX117" s="974"/>
      <c r="AY117" s="974"/>
      <c r="AZ117" s="1039" t="s">
        <v>453</v>
      </c>
      <c r="BA117" s="1040"/>
      <c r="BB117" s="1040"/>
      <c r="BC117" s="1040"/>
      <c r="BD117" s="1040"/>
      <c r="BE117" s="1040"/>
      <c r="BF117" s="1040"/>
      <c r="BG117" s="1040"/>
      <c r="BH117" s="1040"/>
      <c r="BI117" s="1040"/>
      <c r="BJ117" s="1040"/>
      <c r="BK117" s="1040"/>
      <c r="BL117" s="1040"/>
      <c r="BM117" s="1040"/>
      <c r="BN117" s="1040"/>
      <c r="BO117" s="1040"/>
      <c r="BP117" s="1041"/>
      <c r="BQ117" s="990" t="s">
        <v>431</v>
      </c>
      <c r="BR117" s="991"/>
      <c r="BS117" s="991"/>
      <c r="BT117" s="991"/>
      <c r="BU117" s="991"/>
      <c r="BV117" s="991" t="s">
        <v>430</v>
      </c>
      <c r="BW117" s="991"/>
      <c r="BX117" s="991"/>
      <c r="BY117" s="991"/>
      <c r="BZ117" s="991"/>
      <c r="CA117" s="991" t="s">
        <v>430</v>
      </c>
      <c r="CB117" s="991"/>
      <c r="CC117" s="991"/>
      <c r="CD117" s="991"/>
      <c r="CE117" s="991"/>
      <c r="CF117" s="985" t="s">
        <v>430</v>
      </c>
      <c r="CG117" s="986"/>
      <c r="CH117" s="986"/>
      <c r="CI117" s="986"/>
      <c r="CJ117" s="986"/>
      <c r="CK117" s="1013"/>
      <c r="CL117" s="1014"/>
      <c r="CM117" s="987" t="s">
        <v>454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391</v>
      </c>
      <c r="DH117" s="1024"/>
      <c r="DI117" s="1024"/>
      <c r="DJ117" s="1024"/>
      <c r="DK117" s="1025"/>
      <c r="DL117" s="1026" t="s">
        <v>430</v>
      </c>
      <c r="DM117" s="1024"/>
      <c r="DN117" s="1024"/>
      <c r="DO117" s="1024"/>
      <c r="DP117" s="1025"/>
      <c r="DQ117" s="1026" t="s">
        <v>391</v>
      </c>
      <c r="DR117" s="1024"/>
      <c r="DS117" s="1024"/>
      <c r="DT117" s="1024"/>
      <c r="DU117" s="1025"/>
      <c r="DV117" s="1027" t="s">
        <v>430</v>
      </c>
      <c r="DW117" s="1028"/>
      <c r="DX117" s="1028"/>
      <c r="DY117" s="1028"/>
      <c r="DZ117" s="1029"/>
    </row>
    <row r="118" spans="1:130" s="226" customFormat="1" ht="26.25" customHeight="1" x14ac:dyDescent="0.2">
      <c r="A118" s="977" t="s">
        <v>425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422</v>
      </c>
      <c r="AB118" s="958"/>
      <c r="AC118" s="958"/>
      <c r="AD118" s="958"/>
      <c r="AE118" s="959"/>
      <c r="AF118" s="957" t="s">
        <v>423</v>
      </c>
      <c r="AG118" s="958"/>
      <c r="AH118" s="958"/>
      <c r="AI118" s="958"/>
      <c r="AJ118" s="959"/>
      <c r="AK118" s="957" t="s">
        <v>304</v>
      </c>
      <c r="AL118" s="958"/>
      <c r="AM118" s="958"/>
      <c r="AN118" s="958"/>
      <c r="AO118" s="959"/>
      <c r="AP118" s="1035" t="s">
        <v>424</v>
      </c>
      <c r="AQ118" s="1036"/>
      <c r="AR118" s="1036"/>
      <c r="AS118" s="1036"/>
      <c r="AT118" s="1037"/>
      <c r="AU118" s="973"/>
      <c r="AV118" s="974"/>
      <c r="AW118" s="974"/>
      <c r="AX118" s="974"/>
      <c r="AY118" s="974"/>
      <c r="AZ118" s="1038" t="s">
        <v>455</v>
      </c>
      <c r="BA118" s="1030"/>
      <c r="BB118" s="1030"/>
      <c r="BC118" s="1030"/>
      <c r="BD118" s="1030"/>
      <c r="BE118" s="1030"/>
      <c r="BF118" s="1030"/>
      <c r="BG118" s="1030"/>
      <c r="BH118" s="1030"/>
      <c r="BI118" s="1030"/>
      <c r="BJ118" s="1030"/>
      <c r="BK118" s="1030"/>
      <c r="BL118" s="1030"/>
      <c r="BM118" s="1030"/>
      <c r="BN118" s="1030"/>
      <c r="BO118" s="1030"/>
      <c r="BP118" s="1031"/>
      <c r="BQ118" s="1064" t="s">
        <v>431</v>
      </c>
      <c r="BR118" s="1065"/>
      <c r="BS118" s="1065"/>
      <c r="BT118" s="1065"/>
      <c r="BU118" s="1065"/>
      <c r="BV118" s="1065" t="s">
        <v>431</v>
      </c>
      <c r="BW118" s="1065"/>
      <c r="BX118" s="1065"/>
      <c r="BY118" s="1065"/>
      <c r="BZ118" s="1065"/>
      <c r="CA118" s="1065" t="s">
        <v>391</v>
      </c>
      <c r="CB118" s="1065"/>
      <c r="CC118" s="1065"/>
      <c r="CD118" s="1065"/>
      <c r="CE118" s="1065"/>
      <c r="CF118" s="985" t="s">
        <v>391</v>
      </c>
      <c r="CG118" s="986"/>
      <c r="CH118" s="986"/>
      <c r="CI118" s="986"/>
      <c r="CJ118" s="986"/>
      <c r="CK118" s="1013"/>
      <c r="CL118" s="1014"/>
      <c r="CM118" s="987" t="s">
        <v>456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391</v>
      </c>
      <c r="DH118" s="1024"/>
      <c r="DI118" s="1024"/>
      <c r="DJ118" s="1024"/>
      <c r="DK118" s="1025"/>
      <c r="DL118" s="1026" t="s">
        <v>391</v>
      </c>
      <c r="DM118" s="1024"/>
      <c r="DN118" s="1024"/>
      <c r="DO118" s="1024"/>
      <c r="DP118" s="1025"/>
      <c r="DQ118" s="1026" t="s">
        <v>391</v>
      </c>
      <c r="DR118" s="1024"/>
      <c r="DS118" s="1024"/>
      <c r="DT118" s="1024"/>
      <c r="DU118" s="1025"/>
      <c r="DV118" s="1027" t="s">
        <v>391</v>
      </c>
      <c r="DW118" s="1028"/>
      <c r="DX118" s="1028"/>
      <c r="DY118" s="1028"/>
      <c r="DZ118" s="1029"/>
    </row>
    <row r="119" spans="1:130" s="226" customFormat="1" ht="26.25" customHeight="1" x14ac:dyDescent="0.2">
      <c r="A119" s="1121" t="s">
        <v>428</v>
      </c>
      <c r="B119" s="1012"/>
      <c r="C119" s="994" t="s">
        <v>429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391</v>
      </c>
      <c r="AB119" s="965"/>
      <c r="AC119" s="965"/>
      <c r="AD119" s="965"/>
      <c r="AE119" s="966"/>
      <c r="AF119" s="967" t="s">
        <v>391</v>
      </c>
      <c r="AG119" s="965"/>
      <c r="AH119" s="965"/>
      <c r="AI119" s="965"/>
      <c r="AJ119" s="966"/>
      <c r="AK119" s="967" t="s">
        <v>391</v>
      </c>
      <c r="AL119" s="965"/>
      <c r="AM119" s="965"/>
      <c r="AN119" s="965"/>
      <c r="AO119" s="966"/>
      <c r="AP119" s="968" t="s">
        <v>391</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457</v>
      </c>
      <c r="BP119" s="1070"/>
      <c r="BQ119" s="1064">
        <v>10050777</v>
      </c>
      <c r="BR119" s="1065"/>
      <c r="BS119" s="1065"/>
      <c r="BT119" s="1065"/>
      <c r="BU119" s="1065"/>
      <c r="BV119" s="1065">
        <v>9532560</v>
      </c>
      <c r="BW119" s="1065"/>
      <c r="BX119" s="1065"/>
      <c r="BY119" s="1065"/>
      <c r="BZ119" s="1065"/>
      <c r="CA119" s="1065">
        <v>8976255</v>
      </c>
      <c r="CB119" s="1065"/>
      <c r="CC119" s="1065"/>
      <c r="CD119" s="1065"/>
      <c r="CE119" s="1065"/>
      <c r="CF119" s="1066"/>
      <c r="CG119" s="1067"/>
      <c r="CH119" s="1067"/>
      <c r="CI119" s="1067"/>
      <c r="CJ119" s="1068"/>
      <c r="CK119" s="1015"/>
      <c r="CL119" s="1016"/>
      <c r="CM119" s="1038" t="s">
        <v>458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391</v>
      </c>
      <c r="DH119" s="1051"/>
      <c r="DI119" s="1051"/>
      <c r="DJ119" s="1051"/>
      <c r="DK119" s="1052"/>
      <c r="DL119" s="1050" t="s">
        <v>391</v>
      </c>
      <c r="DM119" s="1051"/>
      <c r="DN119" s="1051"/>
      <c r="DO119" s="1051"/>
      <c r="DP119" s="1052"/>
      <c r="DQ119" s="1050" t="s">
        <v>459</v>
      </c>
      <c r="DR119" s="1051"/>
      <c r="DS119" s="1051"/>
      <c r="DT119" s="1051"/>
      <c r="DU119" s="1052"/>
      <c r="DV119" s="1053" t="s">
        <v>459</v>
      </c>
      <c r="DW119" s="1054"/>
      <c r="DX119" s="1054"/>
      <c r="DY119" s="1054"/>
      <c r="DZ119" s="1055"/>
    </row>
    <row r="120" spans="1:130" s="226" customFormat="1" ht="26.25" customHeight="1" x14ac:dyDescent="0.2">
      <c r="A120" s="1122"/>
      <c r="B120" s="1014"/>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431</v>
      </c>
      <c r="AB120" s="1024"/>
      <c r="AC120" s="1024"/>
      <c r="AD120" s="1024"/>
      <c r="AE120" s="1025"/>
      <c r="AF120" s="1026" t="s">
        <v>459</v>
      </c>
      <c r="AG120" s="1024"/>
      <c r="AH120" s="1024"/>
      <c r="AI120" s="1024"/>
      <c r="AJ120" s="1025"/>
      <c r="AK120" s="1026" t="s">
        <v>459</v>
      </c>
      <c r="AL120" s="1024"/>
      <c r="AM120" s="1024"/>
      <c r="AN120" s="1024"/>
      <c r="AO120" s="1025"/>
      <c r="AP120" s="1027" t="s">
        <v>459</v>
      </c>
      <c r="AQ120" s="1028"/>
      <c r="AR120" s="1028"/>
      <c r="AS120" s="1028"/>
      <c r="AT120" s="1029"/>
      <c r="AU120" s="1056" t="s">
        <v>460</v>
      </c>
      <c r="AV120" s="1057"/>
      <c r="AW120" s="1057"/>
      <c r="AX120" s="1057"/>
      <c r="AY120" s="1058"/>
      <c r="AZ120" s="994" t="s">
        <v>461</v>
      </c>
      <c r="BA120" s="962"/>
      <c r="BB120" s="962"/>
      <c r="BC120" s="962"/>
      <c r="BD120" s="962"/>
      <c r="BE120" s="962"/>
      <c r="BF120" s="962"/>
      <c r="BG120" s="962"/>
      <c r="BH120" s="962"/>
      <c r="BI120" s="962"/>
      <c r="BJ120" s="962"/>
      <c r="BK120" s="962"/>
      <c r="BL120" s="962"/>
      <c r="BM120" s="962"/>
      <c r="BN120" s="962"/>
      <c r="BO120" s="962"/>
      <c r="BP120" s="963"/>
      <c r="BQ120" s="995">
        <v>1934112</v>
      </c>
      <c r="BR120" s="996"/>
      <c r="BS120" s="996"/>
      <c r="BT120" s="996"/>
      <c r="BU120" s="996"/>
      <c r="BV120" s="996">
        <v>1807812</v>
      </c>
      <c r="BW120" s="996"/>
      <c r="BX120" s="996"/>
      <c r="BY120" s="996"/>
      <c r="BZ120" s="996"/>
      <c r="CA120" s="996">
        <v>2299471</v>
      </c>
      <c r="CB120" s="996"/>
      <c r="CC120" s="996"/>
      <c r="CD120" s="996"/>
      <c r="CE120" s="996"/>
      <c r="CF120" s="1009">
        <v>76.400000000000006</v>
      </c>
      <c r="CG120" s="1010"/>
      <c r="CH120" s="1010"/>
      <c r="CI120" s="1010"/>
      <c r="CJ120" s="1010"/>
      <c r="CK120" s="1071" t="s">
        <v>462</v>
      </c>
      <c r="CL120" s="1072"/>
      <c r="CM120" s="1072"/>
      <c r="CN120" s="1072"/>
      <c r="CO120" s="1073"/>
      <c r="CP120" s="1079" t="s">
        <v>463</v>
      </c>
      <c r="CQ120" s="1080"/>
      <c r="CR120" s="1080"/>
      <c r="CS120" s="1080"/>
      <c r="CT120" s="1080"/>
      <c r="CU120" s="1080"/>
      <c r="CV120" s="1080"/>
      <c r="CW120" s="1080"/>
      <c r="CX120" s="1080"/>
      <c r="CY120" s="1080"/>
      <c r="CZ120" s="1080"/>
      <c r="DA120" s="1080"/>
      <c r="DB120" s="1080"/>
      <c r="DC120" s="1080"/>
      <c r="DD120" s="1080"/>
      <c r="DE120" s="1080"/>
      <c r="DF120" s="1081"/>
      <c r="DG120" s="995">
        <v>2932686</v>
      </c>
      <c r="DH120" s="996"/>
      <c r="DI120" s="996"/>
      <c r="DJ120" s="996"/>
      <c r="DK120" s="996"/>
      <c r="DL120" s="996">
        <v>2780617</v>
      </c>
      <c r="DM120" s="996"/>
      <c r="DN120" s="996"/>
      <c r="DO120" s="996"/>
      <c r="DP120" s="996"/>
      <c r="DQ120" s="996">
        <v>2587508</v>
      </c>
      <c r="DR120" s="996"/>
      <c r="DS120" s="996"/>
      <c r="DT120" s="996"/>
      <c r="DU120" s="996"/>
      <c r="DV120" s="997">
        <v>86</v>
      </c>
      <c r="DW120" s="997"/>
      <c r="DX120" s="997"/>
      <c r="DY120" s="997"/>
      <c r="DZ120" s="998"/>
    </row>
    <row r="121" spans="1:130" s="226" customFormat="1" ht="26.25" customHeight="1" x14ac:dyDescent="0.2">
      <c r="A121" s="1122"/>
      <c r="B121" s="1014"/>
      <c r="C121" s="1039" t="s">
        <v>464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459</v>
      </c>
      <c r="AB121" s="1024"/>
      <c r="AC121" s="1024"/>
      <c r="AD121" s="1024"/>
      <c r="AE121" s="1025"/>
      <c r="AF121" s="1026" t="s">
        <v>431</v>
      </c>
      <c r="AG121" s="1024"/>
      <c r="AH121" s="1024"/>
      <c r="AI121" s="1024"/>
      <c r="AJ121" s="1025"/>
      <c r="AK121" s="1026" t="s">
        <v>459</v>
      </c>
      <c r="AL121" s="1024"/>
      <c r="AM121" s="1024"/>
      <c r="AN121" s="1024"/>
      <c r="AO121" s="1025"/>
      <c r="AP121" s="1027" t="s">
        <v>459</v>
      </c>
      <c r="AQ121" s="1028"/>
      <c r="AR121" s="1028"/>
      <c r="AS121" s="1028"/>
      <c r="AT121" s="1029"/>
      <c r="AU121" s="1059"/>
      <c r="AV121" s="1060"/>
      <c r="AW121" s="1060"/>
      <c r="AX121" s="1060"/>
      <c r="AY121" s="1061"/>
      <c r="AZ121" s="987" t="s">
        <v>465</v>
      </c>
      <c r="BA121" s="988"/>
      <c r="BB121" s="988"/>
      <c r="BC121" s="988"/>
      <c r="BD121" s="988"/>
      <c r="BE121" s="988"/>
      <c r="BF121" s="988"/>
      <c r="BG121" s="988"/>
      <c r="BH121" s="988"/>
      <c r="BI121" s="988"/>
      <c r="BJ121" s="988"/>
      <c r="BK121" s="988"/>
      <c r="BL121" s="988"/>
      <c r="BM121" s="988"/>
      <c r="BN121" s="988"/>
      <c r="BO121" s="988"/>
      <c r="BP121" s="989"/>
      <c r="BQ121" s="990">
        <v>60488</v>
      </c>
      <c r="BR121" s="991"/>
      <c r="BS121" s="991"/>
      <c r="BT121" s="991"/>
      <c r="BU121" s="991"/>
      <c r="BV121" s="991">
        <v>68863</v>
      </c>
      <c r="BW121" s="991"/>
      <c r="BX121" s="991"/>
      <c r="BY121" s="991"/>
      <c r="BZ121" s="991"/>
      <c r="CA121" s="991">
        <v>69970</v>
      </c>
      <c r="CB121" s="991"/>
      <c r="CC121" s="991"/>
      <c r="CD121" s="991"/>
      <c r="CE121" s="991"/>
      <c r="CF121" s="985">
        <v>2.2999999999999998</v>
      </c>
      <c r="CG121" s="986"/>
      <c r="CH121" s="986"/>
      <c r="CI121" s="986"/>
      <c r="CJ121" s="986"/>
      <c r="CK121" s="1074"/>
      <c r="CL121" s="1075"/>
      <c r="CM121" s="1075"/>
      <c r="CN121" s="1075"/>
      <c r="CO121" s="1076"/>
      <c r="CP121" s="1084" t="s">
        <v>466</v>
      </c>
      <c r="CQ121" s="1085"/>
      <c r="CR121" s="1085"/>
      <c r="CS121" s="1085"/>
      <c r="CT121" s="1085"/>
      <c r="CU121" s="1085"/>
      <c r="CV121" s="1085"/>
      <c r="CW121" s="1085"/>
      <c r="CX121" s="1085"/>
      <c r="CY121" s="1085"/>
      <c r="CZ121" s="1085"/>
      <c r="DA121" s="1085"/>
      <c r="DB121" s="1085"/>
      <c r="DC121" s="1085"/>
      <c r="DD121" s="1085"/>
      <c r="DE121" s="1085"/>
      <c r="DF121" s="1086"/>
      <c r="DG121" s="990">
        <v>204704</v>
      </c>
      <c r="DH121" s="991"/>
      <c r="DI121" s="991"/>
      <c r="DJ121" s="991"/>
      <c r="DK121" s="991"/>
      <c r="DL121" s="991">
        <v>192517</v>
      </c>
      <c r="DM121" s="991"/>
      <c r="DN121" s="991"/>
      <c r="DO121" s="991"/>
      <c r="DP121" s="991"/>
      <c r="DQ121" s="991">
        <v>173144</v>
      </c>
      <c r="DR121" s="991"/>
      <c r="DS121" s="991"/>
      <c r="DT121" s="991"/>
      <c r="DU121" s="991"/>
      <c r="DV121" s="992">
        <v>5.8</v>
      </c>
      <c r="DW121" s="992"/>
      <c r="DX121" s="992"/>
      <c r="DY121" s="992"/>
      <c r="DZ121" s="993"/>
    </row>
    <row r="122" spans="1:130" s="226" customFormat="1" ht="26.25" customHeight="1" x14ac:dyDescent="0.2">
      <c r="A122" s="1122"/>
      <c r="B122" s="1014"/>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391</v>
      </c>
      <c r="AB122" s="1024"/>
      <c r="AC122" s="1024"/>
      <c r="AD122" s="1024"/>
      <c r="AE122" s="1025"/>
      <c r="AF122" s="1026" t="s">
        <v>391</v>
      </c>
      <c r="AG122" s="1024"/>
      <c r="AH122" s="1024"/>
      <c r="AI122" s="1024"/>
      <c r="AJ122" s="1025"/>
      <c r="AK122" s="1026" t="s">
        <v>459</v>
      </c>
      <c r="AL122" s="1024"/>
      <c r="AM122" s="1024"/>
      <c r="AN122" s="1024"/>
      <c r="AO122" s="1025"/>
      <c r="AP122" s="1027" t="s">
        <v>459</v>
      </c>
      <c r="AQ122" s="1028"/>
      <c r="AR122" s="1028"/>
      <c r="AS122" s="1028"/>
      <c r="AT122" s="1029"/>
      <c r="AU122" s="1059"/>
      <c r="AV122" s="1060"/>
      <c r="AW122" s="1060"/>
      <c r="AX122" s="1060"/>
      <c r="AY122" s="1061"/>
      <c r="AZ122" s="1038" t="s">
        <v>467</v>
      </c>
      <c r="BA122" s="1030"/>
      <c r="BB122" s="1030"/>
      <c r="BC122" s="1030"/>
      <c r="BD122" s="1030"/>
      <c r="BE122" s="1030"/>
      <c r="BF122" s="1030"/>
      <c r="BG122" s="1030"/>
      <c r="BH122" s="1030"/>
      <c r="BI122" s="1030"/>
      <c r="BJ122" s="1030"/>
      <c r="BK122" s="1030"/>
      <c r="BL122" s="1030"/>
      <c r="BM122" s="1030"/>
      <c r="BN122" s="1030"/>
      <c r="BO122" s="1030"/>
      <c r="BP122" s="1031"/>
      <c r="BQ122" s="1064">
        <v>5237782</v>
      </c>
      <c r="BR122" s="1065"/>
      <c r="BS122" s="1065"/>
      <c r="BT122" s="1065"/>
      <c r="BU122" s="1065"/>
      <c r="BV122" s="1065">
        <v>5055647</v>
      </c>
      <c r="BW122" s="1065"/>
      <c r="BX122" s="1065"/>
      <c r="BY122" s="1065"/>
      <c r="BZ122" s="1065"/>
      <c r="CA122" s="1065">
        <v>4791846</v>
      </c>
      <c r="CB122" s="1065"/>
      <c r="CC122" s="1065"/>
      <c r="CD122" s="1065"/>
      <c r="CE122" s="1065"/>
      <c r="CF122" s="1082">
        <v>159.19999999999999</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x14ac:dyDescent="0.2">
      <c r="A123" s="1122"/>
      <c r="B123" s="1014"/>
      <c r="C123" s="987" t="s">
        <v>451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459</v>
      </c>
      <c r="AB123" s="1024"/>
      <c r="AC123" s="1024"/>
      <c r="AD123" s="1024"/>
      <c r="AE123" s="1025"/>
      <c r="AF123" s="1026" t="s">
        <v>391</v>
      </c>
      <c r="AG123" s="1024"/>
      <c r="AH123" s="1024"/>
      <c r="AI123" s="1024"/>
      <c r="AJ123" s="1025"/>
      <c r="AK123" s="1026" t="s">
        <v>459</v>
      </c>
      <c r="AL123" s="1024"/>
      <c r="AM123" s="1024"/>
      <c r="AN123" s="1024"/>
      <c r="AO123" s="1025"/>
      <c r="AP123" s="1027" t="s">
        <v>391</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468</v>
      </c>
      <c r="BP123" s="1070"/>
      <c r="BQ123" s="1128">
        <v>7232382</v>
      </c>
      <c r="BR123" s="1129"/>
      <c r="BS123" s="1129"/>
      <c r="BT123" s="1129"/>
      <c r="BU123" s="1129"/>
      <c r="BV123" s="1129">
        <v>6932322</v>
      </c>
      <c r="BW123" s="1129"/>
      <c r="BX123" s="1129"/>
      <c r="BY123" s="1129"/>
      <c r="BZ123" s="1129"/>
      <c r="CA123" s="1129">
        <v>7161287</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x14ac:dyDescent="0.25">
      <c r="A124" s="1122"/>
      <c r="B124" s="1014"/>
      <c r="C124" s="987" t="s">
        <v>454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469</v>
      </c>
      <c r="AB124" s="1024"/>
      <c r="AC124" s="1024"/>
      <c r="AD124" s="1024"/>
      <c r="AE124" s="1025"/>
      <c r="AF124" s="1026" t="s">
        <v>391</v>
      </c>
      <c r="AG124" s="1024"/>
      <c r="AH124" s="1024"/>
      <c r="AI124" s="1024"/>
      <c r="AJ124" s="1025"/>
      <c r="AK124" s="1026" t="s">
        <v>470</v>
      </c>
      <c r="AL124" s="1024"/>
      <c r="AM124" s="1024"/>
      <c r="AN124" s="1024"/>
      <c r="AO124" s="1025"/>
      <c r="AP124" s="1027" t="s">
        <v>391</v>
      </c>
      <c r="AQ124" s="1028"/>
      <c r="AR124" s="1028"/>
      <c r="AS124" s="1028"/>
      <c r="AT124" s="1029"/>
      <c r="AU124" s="1124" t="s">
        <v>471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108.3</v>
      </c>
      <c r="BR124" s="1092"/>
      <c r="BS124" s="1092"/>
      <c r="BT124" s="1092"/>
      <c r="BU124" s="1092"/>
      <c r="BV124" s="1092">
        <v>93.8</v>
      </c>
      <c r="BW124" s="1092"/>
      <c r="BX124" s="1092"/>
      <c r="BY124" s="1092"/>
      <c r="BZ124" s="1092"/>
      <c r="CA124" s="1092">
        <v>60.2</v>
      </c>
      <c r="CB124" s="1092"/>
      <c r="CC124" s="1092"/>
      <c r="CD124" s="1092"/>
      <c r="CE124" s="1092"/>
      <c r="CF124" s="1093"/>
      <c r="CG124" s="1094"/>
      <c r="CH124" s="1094"/>
      <c r="CI124" s="1094"/>
      <c r="CJ124" s="1095"/>
      <c r="CK124" s="1077"/>
      <c r="CL124" s="1077"/>
      <c r="CM124" s="1077"/>
      <c r="CN124" s="1077"/>
      <c r="CO124" s="1078"/>
      <c r="CP124" s="1084" t="s">
        <v>472</v>
      </c>
      <c r="CQ124" s="1085"/>
      <c r="CR124" s="1085"/>
      <c r="CS124" s="1085"/>
      <c r="CT124" s="1085"/>
      <c r="CU124" s="1085"/>
      <c r="CV124" s="1085"/>
      <c r="CW124" s="1085"/>
      <c r="CX124" s="1085"/>
      <c r="CY124" s="1085"/>
      <c r="CZ124" s="1085"/>
      <c r="DA124" s="1085"/>
      <c r="DB124" s="1085"/>
      <c r="DC124" s="1085"/>
      <c r="DD124" s="1085"/>
      <c r="DE124" s="1085"/>
      <c r="DF124" s="1086"/>
      <c r="DG124" s="1069" t="s">
        <v>473</v>
      </c>
      <c r="DH124" s="1051"/>
      <c r="DI124" s="1051"/>
      <c r="DJ124" s="1051"/>
      <c r="DK124" s="1052"/>
      <c r="DL124" s="1050" t="s">
        <v>391</v>
      </c>
      <c r="DM124" s="1051"/>
      <c r="DN124" s="1051"/>
      <c r="DO124" s="1051"/>
      <c r="DP124" s="1052"/>
      <c r="DQ124" s="1050" t="s">
        <v>391</v>
      </c>
      <c r="DR124" s="1051"/>
      <c r="DS124" s="1051"/>
      <c r="DT124" s="1051"/>
      <c r="DU124" s="1052"/>
      <c r="DV124" s="1053" t="s">
        <v>474</v>
      </c>
      <c r="DW124" s="1054"/>
      <c r="DX124" s="1054"/>
      <c r="DY124" s="1054"/>
      <c r="DZ124" s="1055"/>
    </row>
    <row r="125" spans="1:130" s="226" customFormat="1" ht="26.25" customHeight="1" x14ac:dyDescent="0.2">
      <c r="A125" s="1122"/>
      <c r="B125" s="1014"/>
      <c r="C125" s="987" t="s">
        <v>456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473</v>
      </c>
      <c r="AB125" s="1024"/>
      <c r="AC125" s="1024"/>
      <c r="AD125" s="1024"/>
      <c r="AE125" s="1025"/>
      <c r="AF125" s="1026" t="s">
        <v>126</v>
      </c>
      <c r="AG125" s="1024"/>
      <c r="AH125" s="1024"/>
      <c r="AI125" s="1024"/>
      <c r="AJ125" s="1025"/>
      <c r="AK125" s="1026" t="s">
        <v>391</v>
      </c>
      <c r="AL125" s="1024"/>
      <c r="AM125" s="1024"/>
      <c r="AN125" s="1024"/>
      <c r="AO125" s="1025"/>
      <c r="AP125" s="1027" t="s">
        <v>391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475</v>
      </c>
      <c r="CL125" s="1072"/>
      <c r="CM125" s="1072"/>
      <c r="CN125" s="1072"/>
      <c r="CO125" s="1073"/>
      <c r="CP125" s="994" t="s">
        <v>476</v>
      </c>
      <c r="CQ125" s="962"/>
      <c r="CR125" s="962"/>
      <c r="CS125" s="962"/>
      <c r="CT125" s="962"/>
      <c r="CU125" s="962"/>
      <c r="CV125" s="962"/>
      <c r="CW125" s="962"/>
      <c r="CX125" s="962"/>
      <c r="CY125" s="962"/>
      <c r="CZ125" s="962"/>
      <c r="DA125" s="962"/>
      <c r="DB125" s="962"/>
      <c r="DC125" s="962"/>
      <c r="DD125" s="962"/>
      <c r="DE125" s="962"/>
      <c r="DF125" s="963"/>
      <c r="DG125" s="995" t="s">
        <v>474</v>
      </c>
      <c r="DH125" s="996"/>
      <c r="DI125" s="996"/>
      <c r="DJ125" s="996"/>
      <c r="DK125" s="996"/>
      <c r="DL125" s="996" t="s">
        <v>126</v>
      </c>
      <c r="DM125" s="996"/>
      <c r="DN125" s="996"/>
      <c r="DO125" s="996"/>
      <c r="DP125" s="996"/>
      <c r="DQ125" s="996" t="s">
        <v>477</v>
      </c>
      <c r="DR125" s="996"/>
      <c r="DS125" s="996"/>
      <c r="DT125" s="996"/>
      <c r="DU125" s="996"/>
      <c r="DV125" s="997" t="s">
        <v>391</v>
      </c>
      <c r="DW125" s="997"/>
      <c r="DX125" s="997"/>
      <c r="DY125" s="997"/>
      <c r="DZ125" s="998"/>
    </row>
    <row r="126" spans="1:130" s="226" customFormat="1" ht="26.25" customHeight="1" thickBot="1" x14ac:dyDescent="0.25">
      <c r="A126" s="1122"/>
      <c r="B126" s="1014"/>
      <c r="C126" s="987" t="s">
        <v>458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470</v>
      </c>
      <c r="AB126" s="1024"/>
      <c r="AC126" s="1024"/>
      <c r="AD126" s="1024"/>
      <c r="AE126" s="1025"/>
      <c r="AF126" s="1026" t="s">
        <v>474</v>
      </c>
      <c r="AG126" s="1024"/>
      <c r="AH126" s="1024"/>
      <c r="AI126" s="1024"/>
      <c r="AJ126" s="1025"/>
      <c r="AK126" s="1026" t="s">
        <v>477</v>
      </c>
      <c r="AL126" s="1024"/>
      <c r="AM126" s="1024"/>
      <c r="AN126" s="1024"/>
      <c r="AO126" s="1025"/>
      <c r="AP126" s="1027" t="s">
        <v>478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479</v>
      </c>
      <c r="CQ126" s="988"/>
      <c r="CR126" s="988"/>
      <c r="CS126" s="988"/>
      <c r="CT126" s="988"/>
      <c r="CU126" s="988"/>
      <c r="CV126" s="988"/>
      <c r="CW126" s="988"/>
      <c r="CX126" s="988"/>
      <c r="CY126" s="988"/>
      <c r="CZ126" s="988"/>
      <c r="DA126" s="988"/>
      <c r="DB126" s="988"/>
      <c r="DC126" s="988"/>
      <c r="DD126" s="988"/>
      <c r="DE126" s="988"/>
      <c r="DF126" s="989"/>
      <c r="DG126" s="990">
        <v>38527</v>
      </c>
      <c r="DH126" s="991"/>
      <c r="DI126" s="991"/>
      <c r="DJ126" s="991"/>
      <c r="DK126" s="991"/>
      <c r="DL126" s="991" t="s">
        <v>391</v>
      </c>
      <c r="DM126" s="991"/>
      <c r="DN126" s="991"/>
      <c r="DO126" s="991"/>
      <c r="DP126" s="991"/>
      <c r="DQ126" s="991" t="s">
        <v>469</v>
      </c>
      <c r="DR126" s="991"/>
      <c r="DS126" s="991"/>
      <c r="DT126" s="991"/>
      <c r="DU126" s="991"/>
      <c r="DV126" s="992" t="s">
        <v>126</v>
      </c>
      <c r="DW126" s="992"/>
      <c r="DX126" s="992"/>
      <c r="DY126" s="992"/>
      <c r="DZ126" s="993"/>
    </row>
    <row r="127" spans="1:130" s="226" customFormat="1" ht="26.25" customHeight="1" x14ac:dyDescent="0.2">
      <c r="A127" s="1123"/>
      <c r="B127" s="1016"/>
      <c r="C127" s="1038" t="s">
        <v>480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391</v>
      </c>
      <c r="AB127" s="1024"/>
      <c r="AC127" s="1024"/>
      <c r="AD127" s="1024"/>
      <c r="AE127" s="1025"/>
      <c r="AF127" s="1026" t="s">
        <v>474</v>
      </c>
      <c r="AG127" s="1024"/>
      <c r="AH127" s="1024"/>
      <c r="AI127" s="1024"/>
      <c r="AJ127" s="1025"/>
      <c r="AK127" s="1026" t="s">
        <v>474</v>
      </c>
      <c r="AL127" s="1024"/>
      <c r="AM127" s="1024"/>
      <c r="AN127" s="1024"/>
      <c r="AO127" s="1025"/>
      <c r="AP127" s="1027" t="s">
        <v>126</v>
      </c>
      <c r="AQ127" s="1028"/>
      <c r="AR127" s="1028"/>
      <c r="AS127" s="1028"/>
      <c r="AT127" s="1029"/>
      <c r="AU127" s="228"/>
      <c r="AV127" s="228"/>
      <c r="AW127" s="228"/>
      <c r="AX127" s="1096" t="s">
        <v>481</v>
      </c>
      <c r="AY127" s="1097"/>
      <c r="AZ127" s="1097"/>
      <c r="BA127" s="1097"/>
      <c r="BB127" s="1097"/>
      <c r="BC127" s="1097"/>
      <c r="BD127" s="1097"/>
      <c r="BE127" s="1098"/>
      <c r="BF127" s="1099" t="s">
        <v>482</v>
      </c>
      <c r="BG127" s="1097"/>
      <c r="BH127" s="1097"/>
      <c r="BI127" s="1097"/>
      <c r="BJ127" s="1097"/>
      <c r="BK127" s="1097"/>
      <c r="BL127" s="1098"/>
      <c r="BM127" s="1099" t="s">
        <v>483</v>
      </c>
      <c r="BN127" s="1097"/>
      <c r="BO127" s="1097"/>
      <c r="BP127" s="1097"/>
      <c r="BQ127" s="1097"/>
      <c r="BR127" s="1097"/>
      <c r="BS127" s="1098"/>
      <c r="BT127" s="1099" t="s">
        <v>484</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485</v>
      </c>
      <c r="CQ127" s="988"/>
      <c r="CR127" s="988"/>
      <c r="CS127" s="988"/>
      <c r="CT127" s="988"/>
      <c r="CU127" s="988"/>
      <c r="CV127" s="988"/>
      <c r="CW127" s="988"/>
      <c r="CX127" s="988"/>
      <c r="CY127" s="988"/>
      <c r="CZ127" s="988"/>
      <c r="DA127" s="988"/>
      <c r="DB127" s="988"/>
      <c r="DC127" s="988"/>
      <c r="DD127" s="988"/>
      <c r="DE127" s="988"/>
      <c r="DF127" s="989"/>
      <c r="DG127" s="990" t="s">
        <v>486</v>
      </c>
      <c r="DH127" s="991"/>
      <c r="DI127" s="991"/>
      <c r="DJ127" s="991"/>
      <c r="DK127" s="991"/>
      <c r="DL127" s="991" t="s">
        <v>486</v>
      </c>
      <c r="DM127" s="991"/>
      <c r="DN127" s="991"/>
      <c r="DO127" s="991"/>
      <c r="DP127" s="991"/>
      <c r="DQ127" s="991" t="s">
        <v>473</v>
      </c>
      <c r="DR127" s="991"/>
      <c r="DS127" s="991"/>
      <c r="DT127" s="991"/>
      <c r="DU127" s="991"/>
      <c r="DV127" s="992" t="s">
        <v>126</v>
      </c>
      <c r="DW127" s="992"/>
      <c r="DX127" s="992"/>
      <c r="DY127" s="992"/>
      <c r="DZ127" s="993"/>
    </row>
    <row r="128" spans="1:130" s="226" customFormat="1" ht="26.25" customHeight="1" thickBot="1" x14ac:dyDescent="0.25">
      <c r="A128" s="1106" t="s">
        <v>487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488</v>
      </c>
      <c r="X128" s="1108"/>
      <c r="Y128" s="1108"/>
      <c r="Z128" s="1109"/>
      <c r="AA128" s="1110">
        <v>3224</v>
      </c>
      <c r="AB128" s="1111"/>
      <c r="AC128" s="1111"/>
      <c r="AD128" s="1111"/>
      <c r="AE128" s="1112"/>
      <c r="AF128" s="1113">
        <v>6499</v>
      </c>
      <c r="AG128" s="1111"/>
      <c r="AH128" s="1111"/>
      <c r="AI128" s="1111"/>
      <c r="AJ128" s="1112"/>
      <c r="AK128" s="1113">
        <v>3649</v>
      </c>
      <c r="AL128" s="1111"/>
      <c r="AM128" s="1111"/>
      <c r="AN128" s="1111"/>
      <c r="AO128" s="1112"/>
      <c r="AP128" s="1114"/>
      <c r="AQ128" s="1115"/>
      <c r="AR128" s="1115"/>
      <c r="AS128" s="1115"/>
      <c r="AT128" s="1116"/>
      <c r="AU128" s="228"/>
      <c r="AV128" s="228"/>
      <c r="AW128" s="228"/>
      <c r="AX128" s="961" t="s">
        <v>489</v>
      </c>
      <c r="AY128" s="962"/>
      <c r="AZ128" s="962"/>
      <c r="BA128" s="962"/>
      <c r="BB128" s="962"/>
      <c r="BC128" s="962"/>
      <c r="BD128" s="962"/>
      <c r="BE128" s="963"/>
      <c r="BF128" s="1117" t="s">
        <v>490</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491</v>
      </c>
      <c r="CQ128" s="791"/>
      <c r="CR128" s="791"/>
      <c r="CS128" s="791"/>
      <c r="CT128" s="791"/>
      <c r="CU128" s="791"/>
      <c r="CV128" s="791"/>
      <c r="CW128" s="791"/>
      <c r="CX128" s="791"/>
      <c r="CY128" s="791"/>
      <c r="CZ128" s="791"/>
      <c r="DA128" s="791"/>
      <c r="DB128" s="791"/>
      <c r="DC128" s="791"/>
      <c r="DD128" s="791"/>
      <c r="DE128" s="791"/>
      <c r="DF128" s="1101"/>
      <c r="DG128" s="1102" t="s">
        <v>391</v>
      </c>
      <c r="DH128" s="1103"/>
      <c r="DI128" s="1103"/>
      <c r="DJ128" s="1103"/>
      <c r="DK128" s="1103"/>
      <c r="DL128" s="1103" t="s">
        <v>126</v>
      </c>
      <c r="DM128" s="1103"/>
      <c r="DN128" s="1103"/>
      <c r="DO128" s="1103"/>
      <c r="DP128" s="1103"/>
      <c r="DQ128" s="1103" t="s">
        <v>474</v>
      </c>
      <c r="DR128" s="1103"/>
      <c r="DS128" s="1103"/>
      <c r="DT128" s="1103"/>
      <c r="DU128" s="1103"/>
      <c r="DV128" s="1104" t="s">
        <v>490</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492</v>
      </c>
      <c r="X129" s="1136"/>
      <c r="Y129" s="1136"/>
      <c r="Z129" s="1137"/>
      <c r="AA129" s="1023">
        <v>3028209</v>
      </c>
      <c r="AB129" s="1024"/>
      <c r="AC129" s="1024"/>
      <c r="AD129" s="1024"/>
      <c r="AE129" s="1025"/>
      <c r="AF129" s="1026">
        <v>3194408</v>
      </c>
      <c r="AG129" s="1024"/>
      <c r="AH129" s="1024"/>
      <c r="AI129" s="1024"/>
      <c r="AJ129" s="1025"/>
      <c r="AK129" s="1026">
        <v>3433462</v>
      </c>
      <c r="AL129" s="1024"/>
      <c r="AM129" s="1024"/>
      <c r="AN129" s="1024"/>
      <c r="AO129" s="1025"/>
      <c r="AP129" s="1138"/>
      <c r="AQ129" s="1139"/>
      <c r="AR129" s="1139"/>
      <c r="AS129" s="1139"/>
      <c r="AT129" s="1140"/>
      <c r="AU129" s="229"/>
      <c r="AV129" s="229"/>
      <c r="AW129" s="229"/>
      <c r="AX129" s="1130" t="s">
        <v>493</v>
      </c>
      <c r="AY129" s="988"/>
      <c r="AZ129" s="988"/>
      <c r="BA129" s="988"/>
      <c r="BB129" s="988"/>
      <c r="BC129" s="988"/>
      <c r="BD129" s="988"/>
      <c r="BE129" s="989"/>
      <c r="BF129" s="1131" t="s">
        <v>494</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496</v>
      </c>
      <c r="X130" s="1136"/>
      <c r="Y130" s="1136"/>
      <c r="Z130" s="1137"/>
      <c r="AA130" s="1023">
        <v>427500</v>
      </c>
      <c r="AB130" s="1024"/>
      <c r="AC130" s="1024"/>
      <c r="AD130" s="1024"/>
      <c r="AE130" s="1025"/>
      <c r="AF130" s="1026">
        <v>423890</v>
      </c>
      <c r="AG130" s="1024"/>
      <c r="AH130" s="1024"/>
      <c r="AI130" s="1024"/>
      <c r="AJ130" s="1025"/>
      <c r="AK130" s="1026">
        <v>423465</v>
      </c>
      <c r="AL130" s="1024"/>
      <c r="AM130" s="1024"/>
      <c r="AN130" s="1024"/>
      <c r="AO130" s="1025"/>
      <c r="AP130" s="1138"/>
      <c r="AQ130" s="1139"/>
      <c r="AR130" s="1139"/>
      <c r="AS130" s="1139"/>
      <c r="AT130" s="1140"/>
      <c r="AU130" s="229"/>
      <c r="AV130" s="229"/>
      <c r="AW130" s="229"/>
      <c r="AX130" s="1130" t="s">
        <v>497</v>
      </c>
      <c r="AY130" s="988"/>
      <c r="AZ130" s="988"/>
      <c r="BA130" s="988"/>
      <c r="BB130" s="988"/>
      <c r="BC130" s="988"/>
      <c r="BD130" s="988"/>
      <c r="BE130" s="989"/>
      <c r="BF130" s="1166">
        <v>11.9</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498</v>
      </c>
      <c r="X131" s="1173"/>
      <c r="Y131" s="1173"/>
      <c r="Z131" s="1174"/>
      <c r="AA131" s="1069">
        <v>2600709</v>
      </c>
      <c r="AB131" s="1051"/>
      <c r="AC131" s="1051"/>
      <c r="AD131" s="1051"/>
      <c r="AE131" s="1052"/>
      <c r="AF131" s="1050">
        <v>2770518</v>
      </c>
      <c r="AG131" s="1051"/>
      <c r="AH131" s="1051"/>
      <c r="AI131" s="1051"/>
      <c r="AJ131" s="1052"/>
      <c r="AK131" s="1050">
        <v>3009997</v>
      </c>
      <c r="AL131" s="1051"/>
      <c r="AM131" s="1051"/>
      <c r="AN131" s="1051"/>
      <c r="AO131" s="1052"/>
      <c r="AP131" s="1175"/>
      <c r="AQ131" s="1176"/>
      <c r="AR131" s="1176"/>
      <c r="AS131" s="1176"/>
      <c r="AT131" s="1177"/>
      <c r="AU131" s="229"/>
      <c r="AV131" s="229"/>
      <c r="AW131" s="229"/>
      <c r="AX131" s="1148" t="s">
        <v>499</v>
      </c>
      <c r="AY131" s="791"/>
      <c r="AZ131" s="791"/>
      <c r="BA131" s="791"/>
      <c r="BB131" s="791"/>
      <c r="BC131" s="791"/>
      <c r="BD131" s="791"/>
      <c r="BE131" s="1101"/>
      <c r="BF131" s="1149">
        <v>60.2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501</v>
      </c>
      <c r="W132" s="1159"/>
      <c r="X132" s="1159"/>
      <c r="Y132" s="1159"/>
      <c r="Z132" s="1160"/>
      <c r="AA132" s="1161">
        <v>12.296762149999999</v>
      </c>
      <c r="AB132" s="1162"/>
      <c r="AC132" s="1162"/>
      <c r="AD132" s="1162"/>
      <c r="AE132" s="1163"/>
      <c r="AF132" s="1164">
        <v>12.413238249999999</v>
      </c>
      <c r="AG132" s="1162"/>
      <c r="AH132" s="1162"/>
      <c r="AI132" s="1162"/>
      <c r="AJ132" s="1163"/>
      <c r="AK132" s="1164">
        <v>11.21496134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502</v>
      </c>
      <c r="W133" s="1142"/>
      <c r="X133" s="1142"/>
      <c r="Y133" s="1142"/>
      <c r="Z133" s="1143"/>
      <c r="AA133" s="1144">
        <v>11.4</v>
      </c>
      <c r="AB133" s="1145"/>
      <c r="AC133" s="1145"/>
      <c r="AD133" s="1145"/>
      <c r="AE133" s="1146"/>
      <c r="AF133" s="1144">
        <v>12.2</v>
      </c>
      <c r="AG133" s="1145"/>
      <c r="AH133" s="1145"/>
      <c r="AI133" s="1145"/>
      <c r="AJ133" s="1146"/>
      <c r="AK133" s="1144">
        <v>11.9</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Vl0x9mOxoirzjda5mWDa2I6D79Bcl47rXKus0gIbtJpIikCd/KumqOt1pqn9TPG3gdjm3rIxARG3GEKJucvrQ==" saltValue="BqyuLWmb1ugYRT0lDRPb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kY6yeVOB9MZgD6Vm6IHkJnM1QjHML/iovBxjji+REXX1xs9oMGYleK2ByiBxmx7YOieC6OD+2PDoArrKaYFlQ==" saltValue="eyvyUfbZJsq6VqAiliRg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506</v>
      </c>
      <c r="AP7" s="268"/>
      <c r="AQ7" s="269" t="s">
        <v>507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508</v>
      </c>
      <c r="AQ8" s="275" t="s">
        <v>509</v>
      </c>
      <c r="AR8" s="276" t="s">
        <v>510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511</v>
      </c>
      <c r="AL9" s="1182"/>
      <c r="AM9" s="1182"/>
      <c r="AN9" s="1183"/>
      <c r="AO9" s="277">
        <v>915655</v>
      </c>
      <c r="AP9" s="277">
        <v>84028</v>
      </c>
      <c r="AQ9" s="278">
        <v>102574</v>
      </c>
      <c r="AR9" s="279">
        <v>-18.100000000000001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512</v>
      </c>
      <c r="AL10" s="1182"/>
      <c r="AM10" s="1182"/>
      <c r="AN10" s="1183"/>
      <c r="AO10" s="280">
        <v>6342</v>
      </c>
      <c r="AP10" s="280">
        <v>582</v>
      </c>
      <c r="AQ10" s="281">
        <v>16361</v>
      </c>
      <c r="AR10" s="282">
        <v>-96.4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513</v>
      </c>
      <c r="AL11" s="1182"/>
      <c r="AM11" s="1182"/>
      <c r="AN11" s="1183"/>
      <c r="AO11" s="280" t="s">
        <v>514</v>
      </c>
      <c r="AP11" s="280" t="s">
        <v>514</v>
      </c>
      <c r="AQ11" s="281">
        <v>763</v>
      </c>
      <c r="AR11" s="282" t="s">
        <v>514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515</v>
      </c>
      <c r="AL12" s="1182"/>
      <c r="AM12" s="1182"/>
      <c r="AN12" s="1183"/>
      <c r="AO12" s="280" t="s">
        <v>514</v>
      </c>
      <c r="AP12" s="280" t="s">
        <v>514</v>
      </c>
      <c r="AQ12" s="281" t="s">
        <v>514</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516</v>
      </c>
      <c r="AL13" s="1182"/>
      <c r="AM13" s="1182"/>
      <c r="AN13" s="1183"/>
      <c r="AO13" s="280">
        <v>62209</v>
      </c>
      <c r="AP13" s="280">
        <v>5709</v>
      </c>
      <c r="AQ13" s="281">
        <v>4354</v>
      </c>
      <c r="AR13" s="282">
        <v>31.1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517</v>
      </c>
      <c r="AL14" s="1182"/>
      <c r="AM14" s="1182"/>
      <c r="AN14" s="1183"/>
      <c r="AO14" s="280" t="s">
        <v>514</v>
      </c>
      <c r="AP14" s="280" t="s">
        <v>514</v>
      </c>
      <c r="AQ14" s="281">
        <v>2046</v>
      </c>
      <c r="AR14" s="282" t="s">
        <v>514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518</v>
      </c>
      <c r="AL15" s="1185"/>
      <c r="AM15" s="1185"/>
      <c r="AN15" s="1186"/>
      <c r="AO15" s="280">
        <v>-69459</v>
      </c>
      <c r="AP15" s="280">
        <v>-6374</v>
      </c>
      <c r="AQ15" s="281">
        <v>-7552</v>
      </c>
      <c r="AR15" s="282">
        <v>-15.6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914747</v>
      </c>
      <c r="AP16" s="280">
        <v>83945</v>
      </c>
      <c r="AQ16" s="281">
        <v>118546</v>
      </c>
      <c r="AR16" s="282">
        <v>-29.2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523</v>
      </c>
      <c r="AL21" s="1188"/>
      <c r="AM21" s="1188"/>
      <c r="AN21" s="1189"/>
      <c r="AO21" s="293">
        <v>8.5299999999999994</v>
      </c>
      <c r="AP21" s="294">
        <v>10.45</v>
      </c>
      <c r="AQ21" s="295">
        <v>-1.92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524</v>
      </c>
      <c r="AL22" s="1188"/>
      <c r="AM22" s="1188"/>
      <c r="AN22" s="1189"/>
      <c r="AO22" s="298">
        <v>99</v>
      </c>
      <c r="AP22" s="299">
        <v>96.7</v>
      </c>
      <c r="AQ22" s="300">
        <v>2.2999999999999998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506</v>
      </c>
      <c r="AP30" s="268"/>
      <c r="AQ30" s="269" t="s">
        <v>507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528</v>
      </c>
      <c r="AL32" s="1196"/>
      <c r="AM32" s="1196"/>
      <c r="AN32" s="1197"/>
      <c r="AO32" s="308">
        <v>491079</v>
      </c>
      <c r="AP32" s="308">
        <v>45066</v>
      </c>
      <c r="AQ32" s="309">
        <v>59538</v>
      </c>
      <c r="AR32" s="310">
        <v>-24.3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529</v>
      </c>
      <c r="AL33" s="1196"/>
      <c r="AM33" s="1196"/>
      <c r="AN33" s="1197"/>
      <c r="AO33" s="308" t="s">
        <v>514</v>
      </c>
      <c r="AP33" s="308" t="s">
        <v>514</v>
      </c>
      <c r="AQ33" s="309" t="s">
        <v>514</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530</v>
      </c>
      <c r="AL34" s="1196"/>
      <c r="AM34" s="1196"/>
      <c r="AN34" s="1197"/>
      <c r="AO34" s="308" t="s">
        <v>514</v>
      </c>
      <c r="AP34" s="308" t="s">
        <v>514</v>
      </c>
      <c r="AQ34" s="309" t="s">
        <v>514</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531</v>
      </c>
      <c r="AL35" s="1196"/>
      <c r="AM35" s="1196"/>
      <c r="AN35" s="1197"/>
      <c r="AO35" s="308">
        <v>243010</v>
      </c>
      <c r="AP35" s="308">
        <v>22301</v>
      </c>
      <c r="AQ35" s="309">
        <v>21589</v>
      </c>
      <c r="AR35" s="310">
        <v>3.3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532</v>
      </c>
      <c r="AL36" s="1196"/>
      <c r="AM36" s="1196"/>
      <c r="AN36" s="1197"/>
      <c r="AO36" s="308">
        <v>30595</v>
      </c>
      <c r="AP36" s="308">
        <v>2808</v>
      </c>
      <c r="AQ36" s="309">
        <v>5101</v>
      </c>
      <c r="AR36" s="310">
        <v>-45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533</v>
      </c>
      <c r="AL37" s="1196"/>
      <c r="AM37" s="1196"/>
      <c r="AN37" s="1197"/>
      <c r="AO37" s="308" t="s">
        <v>514</v>
      </c>
      <c r="AP37" s="308" t="s">
        <v>514</v>
      </c>
      <c r="AQ37" s="309">
        <v>610</v>
      </c>
      <c r="AR37" s="310" t="s">
        <v>514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534</v>
      </c>
      <c r="AL38" s="1199"/>
      <c r="AM38" s="1199"/>
      <c r="AN38" s="1200"/>
      <c r="AO38" s="311" t="s">
        <v>514</v>
      </c>
      <c r="AP38" s="311" t="s">
        <v>514</v>
      </c>
      <c r="AQ38" s="312">
        <v>3</v>
      </c>
      <c r="AR38" s="300" t="s">
        <v>514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535</v>
      </c>
      <c r="AL39" s="1199"/>
      <c r="AM39" s="1199"/>
      <c r="AN39" s="1200"/>
      <c r="AO39" s="308">
        <v>-3649</v>
      </c>
      <c r="AP39" s="308">
        <v>-335</v>
      </c>
      <c r="AQ39" s="309">
        <v>-1700</v>
      </c>
      <c r="AR39" s="310">
        <v>-80.3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536</v>
      </c>
      <c r="AL40" s="1196"/>
      <c r="AM40" s="1196"/>
      <c r="AN40" s="1197"/>
      <c r="AO40" s="308">
        <v>-423465</v>
      </c>
      <c r="AP40" s="308">
        <v>-38861</v>
      </c>
      <c r="AQ40" s="309">
        <v>-57744</v>
      </c>
      <c r="AR40" s="310">
        <v>-32.700000000000003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337570</v>
      </c>
      <c r="AP41" s="308">
        <v>30978</v>
      </c>
      <c r="AQ41" s="309">
        <v>27397</v>
      </c>
      <c r="AR41" s="310">
        <v>13.1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506</v>
      </c>
      <c r="AN49" s="1192" t="s">
        <v>540</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541</v>
      </c>
      <c r="AO50" s="325" t="s">
        <v>542</v>
      </c>
      <c r="AP50" s="326" t="s">
        <v>543</v>
      </c>
      <c r="AQ50" s="327" t="s">
        <v>544</v>
      </c>
      <c r="AR50" s="328" t="s">
        <v>545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495981</v>
      </c>
      <c r="AN51" s="330">
        <v>43427</v>
      </c>
      <c r="AO51" s="331">
        <v>-31.5</v>
      </c>
      <c r="AP51" s="332">
        <v>82993</v>
      </c>
      <c r="AQ51" s="333">
        <v>5.2</v>
      </c>
      <c r="AR51" s="334">
        <v>-36.700000000000003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167302</v>
      </c>
      <c r="AN52" s="338">
        <v>14649</v>
      </c>
      <c r="AO52" s="339">
        <v>-63.3</v>
      </c>
      <c r="AP52" s="340">
        <v>46787</v>
      </c>
      <c r="AQ52" s="341">
        <v>-4.9000000000000004</v>
      </c>
      <c r="AR52" s="342">
        <v>-58.4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171102</v>
      </c>
      <c r="AN53" s="330">
        <v>15181</v>
      </c>
      <c r="AO53" s="331">
        <v>-65</v>
      </c>
      <c r="AP53" s="332">
        <v>108252</v>
      </c>
      <c r="AQ53" s="333">
        <v>30.4</v>
      </c>
      <c r="AR53" s="334">
        <v>-95.4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117369</v>
      </c>
      <c r="AN54" s="338">
        <v>10413</v>
      </c>
      <c r="AO54" s="339">
        <v>-28.9</v>
      </c>
      <c r="AP54" s="340">
        <v>50321</v>
      </c>
      <c r="AQ54" s="341">
        <v>7.6</v>
      </c>
      <c r="AR54" s="342">
        <v>-36.5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867511</v>
      </c>
      <c r="AN55" s="330">
        <v>77616</v>
      </c>
      <c r="AO55" s="331">
        <v>411.3</v>
      </c>
      <c r="AP55" s="332">
        <v>93492</v>
      </c>
      <c r="AQ55" s="333">
        <v>-13.6</v>
      </c>
      <c r="AR55" s="334">
        <v>424.9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503984</v>
      </c>
      <c r="AN56" s="338">
        <v>45091</v>
      </c>
      <c r="AO56" s="339">
        <v>333</v>
      </c>
      <c r="AP56" s="340">
        <v>53316</v>
      </c>
      <c r="AQ56" s="341">
        <v>6</v>
      </c>
      <c r="AR56" s="342">
        <v>327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252849</v>
      </c>
      <c r="AN57" s="330">
        <v>22951</v>
      </c>
      <c r="AO57" s="331">
        <v>-70.400000000000006</v>
      </c>
      <c r="AP57" s="332">
        <v>94796</v>
      </c>
      <c r="AQ57" s="333">
        <v>1.4</v>
      </c>
      <c r="AR57" s="334">
        <v>-71.8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97322</v>
      </c>
      <c r="AN58" s="338">
        <v>8834</v>
      </c>
      <c r="AO58" s="339">
        <v>-80.400000000000006</v>
      </c>
      <c r="AP58" s="340">
        <v>55781</v>
      </c>
      <c r="AQ58" s="341">
        <v>4.5999999999999996</v>
      </c>
      <c r="AR58" s="342">
        <v>-85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157635</v>
      </c>
      <c r="AN59" s="330">
        <v>14466</v>
      </c>
      <c r="AO59" s="331">
        <v>-37</v>
      </c>
      <c r="AP59" s="332">
        <v>85942</v>
      </c>
      <c r="AQ59" s="333">
        <v>-9.3000000000000007</v>
      </c>
      <c r="AR59" s="334">
        <v>-27.7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73992</v>
      </c>
      <c r="AN60" s="338">
        <v>6790</v>
      </c>
      <c r="AO60" s="339">
        <v>-23.1</v>
      </c>
      <c r="AP60" s="340">
        <v>48630</v>
      </c>
      <c r="AQ60" s="341">
        <v>-12.8</v>
      </c>
      <c r="AR60" s="342">
        <v>-10.3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389016</v>
      </c>
      <c r="AN61" s="345">
        <v>34728</v>
      </c>
      <c r="AO61" s="346">
        <v>41.5</v>
      </c>
      <c r="AP61" s="347">
        <v>93095</v>
      </c>
      <c r="AQ61" s="348">
        <v>2.8</v>
      </c>
      <c r="AR61" s="334">
        <v>38.700000000000003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191994</v>
      </c>
      <c r="AN62" s="338">
        <v>17155</v>
      </c>
      <c r="AO62" s="339">
        <v>27.5</v>
      </c>
      <c r="AP62" s="340">
        <v>50967</v>
      </c>
      <c r="AQ62" s="341">
        <v>0.1</v>
      </c>
      <c r="AR62" s="342">
        <v>27.4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vnwhfQMICssbQBUI7ZCY3DdX+KR1dg3jb6I0NRZkV+q3CbZ3ch04ruXAY7Scb6GS+x4z2jzLpK4KK+IPbePcg==" saltValue="5gtvxu4krrzjwUKJ3NeS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4"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0" spans="125:125" ht="13.5" hidden="1" customHeight="1" x14ac:dyDescent="0.2"/>
    <row r="121" spans="125:125" ht="13.5" hidden="1" customHeight="1" x14ac:dyDescent="0.2">
      <c r="DU121" s="255"/>
    </row>
  </sheetData>
  <sheetProtection algorithmName="SHA-512" hashValue="Jrv94a5KqGMCBxa3W7nn22c3qmfAP/A+HF6ujmuyhFqpNVr6x6V3Lyd2/S2AQE7UYKNpFSqo2dTOm665onZjRg==" saltValue="B1DVddudPBTgAONp0ho8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2/9FC+UNmXUcA3TRKh3/IMLHw5CRuDbET5mvgnt1PtGHd2kykKG/gPZauEVounwSIBzOwObd/MOdMCMNhbHb+w==" saltValue="j1psWe7Mz9z0p6S3iHxV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4" t="s">
        <v>3</v>
      </c>
      <c r="D47" s="1204"/>
      <c r="E47" s="1205"/>
      <c r="F47" s="11">
        <v>28.53</v>
      </c>
      <c r="G47" s="12">
        <v>29.6</v>
      </c>
      <c r="H47" s="12">
        <v>28.15</v>
      </c>
      <c r="I47" s="12">
        <v>22.27</v>
      </c>
      <c r="J47" s="13">
        <v>31.15</v>
      </c>
    </row>
    <row r="48" spans="2:10" ht="57.75" customHeight="1" x14ac:dyDescent="0.2">
      <c r="B48" s="14"/>
      <c r="C48" s="1206" t="s">
        <v>4</v>
      </c>
      <c r="D48" s="1206"/>
      <c r="E48" s="1207"/>
      <c r="F48" s="15">
        <v>8.7799999999999994</v>
      </c>
      <c r="G48" s="16">
        <v>9.15</v>
      </c>
      <c r="H48" s="16">
        <v>8.9600000000000009</v>
      </c>
      <c r="I48" s="16">
        <v>12.41</v>
      </c>
      <c r="J48" s="17">
        <v>9.35</v>
      </c>
    </row>
    <row r="49" spans="2:10" ht="57.75" customHeight="1" thickBot="1" x14ac:dyDescent="0.25">
      <c r="B49" s="18"/>
      <c r="C49" s="1208" t="s">
        <v>5</v>
      </c>
      <c r="D49" s="1208"/>
      <c r="E49" s="1209"/>
      <c r="F49" s="19" t="s">
        <v>561</v>
      </c>
      <c r="G49" s="20">
        <v>1.27</v>
      </c>
      <c r="H49" s="20" t="s">
        <v>562</v>
      </c>
      <c r="I49" s="20" t="s">
        <v>563</v>
      </c>
      <c r="J49" s="21">
        <v>8.23</v>
      </c>
    </row>
    <row r="50" spans="2:10" ht="13.2" x14ac:dyDescent="0.2"/>
  </sheetData>
  <sheetProtection algorithmName="SHA-512" hashValue="tbgxZvTGrppO6EHGExy/RsJcUz5nWMeDG1a6tfPEkuapT3P/LM0yZIoScr+YNoAEsFOFfWzuxocI9+YOzvNOaw==" saltValue="za0s4vNfUv2EUav8i7Hp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2023-03-16T04:20:45Z</cp:lastPrinted>
  <dcterms:created xsi:type="dcterms:W3CDTF">2023-02-20T03:59:12Z</dcterms:created>
  <dcterms:modified xsi:type="dcterms:W3CDTF">2023-10-02T08:05:04Z</dcterms:modified>
  <cp:category/>
</cp:coreProperties>
</file>